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Kaszcz\Raport 2\"/>
    </mc:Choice>
  </mc:AlternateContent>
  <xr:revisionPtr revIDLastSave="0" documentId="13_ncr:1_{2703835B-5995-4AFA-8352-4D05E9FE3E7A}" xr6:coauthVersionLast="47" xr6:coauthVersionMax="47" xr10:uidLastSave="{00000000-0000-0000-0000-000000000000}"/>
  <bookViews>
    <workbookView xWindow="-120" yWindow="-120" windowWidth="38640" windowHeight="21240" activeTab="1" xr2:uid="{2852BCB8-0F37-41D8-912B-9D88F8AFDD74}"/>
  </bookViews>
  <sheets>
    <sheet name="Microsoft_Stock" sheetId="2" r:id="rId1"/>
    <sheet name="Arkusz1" sheetId="1" r:id="rId2"/>
  </sheets>
  <definedNames>
    <definedName name="ExternalData_1" localSheetId="0" hidden="1">Microsoft_Stock!$A$1:$F$1512</definedName>
    <definedName name="solver_adj" localSheetId="1" hidden="1">Arkusz1!$K$3</definedName>
    <definedName name="solver_cvg" localSheetId="1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Arkusz1!$K$3</definedName>
    <definedName name="solver_mip" localSheetId="1" hidden="1">2147483647</definedName>
    <definedName name="solver_mni" localSheetId="1" hidden="1">30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Arkusz1!$K$8</definedName>
    <definedName name="solver_pre" localSheetId="1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1" hidden="1">1</definedName>
    <definedName name="solver_rel1" localSheetId="1" hidden="1">1</definedName>
    <definedName name="solver_rhs1" localSheetId="1" hidden="1">20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N8" i="1"/>
  <c r="K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" i="1"/>
  <c r="K4" i="1" l="1"/>
  <c r="C2808" i="1" s="1"/>
  <c r="K5" i="1"/>
  <c r="K8" i="1" s="1"/>
  <c r="K6" i="1"/>
  <c r="N10" i="1" l="1"/>
  <c r="N9" i="1"/>
  <c r="K11" i="1"/>
  <c r="L8" i="1"/>
  <c r="C554" i="1"/>
  <c r="C2010" i="1"/>
  <c r="C314" i="1"/>
  <c r="C362" i="1"/>
  <c r="C763" i="1"/>
  <c r="C1019" i="1"/>
  <c r="C236" i="1"/>
  <c r="C652" i="1"/>
  <c r="C988" i="1"/>
  <c r="C1436" i="1"/>
  <c r="C285" i="1"/>
  <c r="C717" i="1"/>
  <c r="C382" i="1"/>
  <c r="C782" i="1"/>
  <c r="C495" i="1"/>
  <c r="C96" i="1"/>
  <c r="C129" i="1"/>
  <c r="C386" i="1"/>
  <c r="C163" i="1"/>
  <c r="C884" i="1"/>
  <c r="C134" i="1"/>
  <c r="C327" i="1"/>
  <c r="C344" i="1"/>
  <c r="C361" i="1"/>
  <c r="C1385" i="1"/>
  <c r="C2554" i="1"/>
  <c r="C2155" i="1"/>
  <c r="C1917" i="1"/>
  <c r="C1220" i="1"/>
  <c r="C1322" i="1"/>
  <c r="C205" i="1"/>
  <c r="C1154" i="1"/>
  <c r="C58" i="1"/>
  <c r="C715" i="1"/>
  <c r="C378" i="1"/>
  <c r="C1035" i="1"/>
  <c r="C252" i="1"/>
  <c r="C668" i="1"/>
  <c r="C1020" i="1"/>
  <c r="C1452" i="1"/>
  <c r="C301" i="1"/>
  <c r="C733" i="1"/>
  <c r="C398" i="1"/>
  <c r="C878" i="1"/>
  <c r="C511" i="1"/>
  <c r="C128" i="1"/>
  <c r="C145" i="1"/>
  <c r="C402" i="1"/>
  <c r="C179" i="1"/>
  <c r="C900" i="1"/>
  <c r="C150" i="1"/>
  <c r="C343" i="1"/>
  <c r="C360" i="1"/>
  <c r="C377" i="1"/>
  <c r="C1401" i="1"/>
  <c r="C2570" i="1"/>
  <c r="C2171" i="1"/>
  <c r="C1949" i="1"/>
  <c r="C1236" i="1"/>
  <c r="C42" i="1"/>
  <c r="C88" i="1"/>
  <c r="C203" i="1"/>
  <c r="C507" i="1"/>
  <c r="C138" i="1"/>
  <c r="C1162" i="1"/>
  <c r="C27" i="1"/>
  <c r="C283" i="1"/>
  <c r="C539" i="1"/>
  <c r="C795" i="1"/>
  <c r="C1051" i="1"/>
  <c r="C268" i="1"/>
  <c r="C684" i="1"/>
  <c r="C1036" i="1"/>
  <c r="C1468" i="1"/>
  <c r="C397" i="1"/>
  <c r="C749" i="1"/>
  <c r="C414" i="1"/>
  <c r="C894" i="1"/>
  <c r="C527" i="1"/>
  <c r="C256" i="1"/>
  <c r="C161" i="1"/>
  <c r="C418" i="1"/>
  <c r="C195" i="1"/>
  <c r="C916" i="1"/>
  <c r="C166" i="1"/>
  <c r="C359" i="1"/>
  <c r="C376" i="1"/>
  <c r="C393" i="1"/>
  <c r="C1417" i="1"/>
  <c r="C2586" i="1"/>
  <c r="C1564" i="1"/>
  <c r="C1214" i="1"/>
  <c r="C1749" i="1"/>
  <c r="C71" i="1"/>
  <c r="C826" i="1"/>
  <c r="C251" i="1"/>
  <c r="C922" i="1"/>
  <c r="C1067" i="1"/>
  <c r="C284" i="1"/>
  <c r="C700" i="1"/>
  <c r="C1052" i="1"/>
  <c r="C1484" i="1"/>
  <c r="C413" i="1"/>
  <c r="C781" i="1"/>
  <c r="C430" i="1"/>
  <c r="C910" i="1"/>
  <c r="C543" i="1"/>
  <c r="C272" i="1"/>
  <c r="C177" i="1"/>
  <c r="C434" i="1"/>
  <c r="C211" i="1"/>
  <c r="C5" i="1"/>
  <c r="C182" i="1"/>
  <c r="C375" i="1"/>
  <c r="C392" i="1"/>
  <c r="C409" i="1"/>
  <c r="C1433" i="1"/>
  <c r="C2842" i="1"/>
  <c r="C1580" i="1"/>
  <c r="C1246" i="1"/>
  <c r="C1765" i="1"/>
  <c r="C105" i="1"/>
  <c r="C570" i="1"/>
  <c r="C1386" i="1"/>
  <c r="C634" i="1"/>
  <c r="C906" i="1"/>
  <c r="C315" i="1"/>
  <c r="C827" i="1"/>
  <c r="C1083" i="1"/>
  <c r="C380" i="1"/>
  <c r="C716" i="1"/>
  <c r="C1148" i="1"/>
  <c r="C1500" i="1"/>
  <c r="C429" i="1"/>
  <c r="C797" i="1"/>
  <c r="C462" i="1"/>
  <c r="C15" i="1"/>
  <c r="C575" i="1"/>
  <c r="C288" i="1"/>
  <c r="C385" i="1"/>
  <c r="C642" i="1"/>
  <c r="C116" i="1"/>
  <c r="C213" i="1"/>
  <c r="C390" i="1"/>
  <c r="C583" i="1"/>
  <c r="C600" i="1"/>
  <c r="C617" i="1"/>
  <c r="C1402" i="1"/>
  <c r="C2858" i="1"/>
  <c r="C1612" i="1"/>
  <c r="C1039" i="1"/>
  <c r="C2089" i="1"/>
  <c r="C955" i="1"/>
  <c r="C725" i="1"/>
  <c r="C524" i="1"/>
  <c r="C122" i="1"/>
  <c r="C267" i="1"/>
  <c r="C154" i="1"/>
  <c r="C1178" i="1"/>
  <c r="C170" i="1"/>
  <c r="C698" i="1"/>
  <c r="C331" i="1"/>
  <c r="C587" i="1"/>
  <c r="C843" i="1"/>
  <c r="C1099" i="1"/>
  <c r="C396" i="1"/>
  <c r="C732" i="1"/>
  <c r="C1164" i="1"/>
  <c r="C13" i="1"/>
  <c r="C445" i="1"/>
  <c r="C14" i="1"/>
  <c r="C494" i="1"/>
  <c r="C31" i="1"/>
  <c r="C607" i="1"/>
  <c r="C304" i="1"/>
  <c r="C401" i="1"/>
  <c r="C658" i="1"/>
  <c r="C132" i="1"/>
  <c r="C229" i="1"/>
  <c r="C406" i="1"/>
  <c r="C599" i="1"/>
  <c r="C616" i="1"/>
  <c r="C633" i="1"/>
  <c r="C1418" i="1"/>
  <c r="C2874" i="1"/>
  <c r="C1948" i="1"/>
  <c r="C1087" i="1"/>
  <c r="C2105" i="1"/>
  <c r="C187" i="1"/>
  <c r="C1129" i="1"/>
  <c r="C459" i="1"/>
  <c r="C618" i="1"/>
  <c r="C890" i="1"/>
  <c r="C650" i="1"/>
  <c r="C666" i="1"/>
  <c r="C426" i="1"/>
  <c r="C571" i="1"/>
  <c r="C202" i="1"/>
  <c r="C970" i="1"/>
  <c r="C1226" i="1"/>
  <c r="C91" i="1"/>
  <c r="C347" i="1"/>
  <c r="C603" i="1"/>
  <c r="C859" i="1"/>
  <c r="C1115" i="1"/>
  <c r="C412" i="1"/>
  <c r="C748" i="1"/>
  <c r="C1180" i="1"/>
  <c r="C29" i="1"/>
  <c r="C461" i="1"/>
  <c r="C110" i="1"/>
  <c r="C510" i="1"/>
  <c r="C63" i="1"/>
  <c r="C735" i="1"/>
  <c r="C384" i="1"/>
  <c r="C417" i="1"/>
  <c r="C674" i="1"/>
  <c r="C148" i="1"/>
  <c r="C245" i="1"/>
  <c r="C422" i="1"/>
  <c r="C615" i="1"/>
  <c r="C632" i="1"/>
  <c r="C649" i="1"/>
  <c r="C1434" i="1"/>
  <c r="C2747" i="1"/>
  <c r="C2060" i="1"/>
  <c r="C1855" i="1"/>
  <c r="C2659" i="1"/>
  <c r="C1066" i="1"/>
  <c r="C508" i="1"/>
  <c r="C628" i="1"/>
  <c r="C1082" i="1"/>
  <c r="C106" i="1"/>
  <c r="C1146" i="1"/>
  <c r="C394" i="1"/>
  <c r="C43" i="1"/>
  <c r="C938" i="1"/>
  <c r="C442" i="1"/>
  <c r="C218" i="1"/>
  <c r="C1242" i="1"/>
  <c r="C107" i="1"/>
  <c r="C363" i="1"/>
  <c r="C619" i="1"/>
  <c r="C875" i="1"/>
  <c r="C12" i="1"/>
  <c r="C428" i="1"/>
  <c r="C764" i="1"/>
  <c r="C1196" i="1"/>
  <c r="C45" i="1"/>
  <c r="C477" i="1"/>
  <c r="C126" i="1"/>
  <c r="C526" i="1"/>
  <c r="C95" i="1"/>
  <c r="C751" i="1"/>
  <c r="C512" i="1"/>
  <c r="C433" i="1"/>
  <c r="C690" i="1"/>
  <c r="C164" i="1"/>
  <c r="C261" i="1"/>
  <c r="C438" i="1"/>
  <c r="C631" i="1"/>
  <c r="C648" i="1"/>
  <c r="C665" i="1"/>
  <c r="C1658" i="1"/>
  <c r="C1131" i="1"/>
  <c r="C2076" i="1"/>
  <c r="C1983" i="1"/>
  <c r="C2851" i="1"/>
  <c r="C172" i="1"/>
  <c r="C238" i="1"/>
  <c r="C991" i="1"/>
  <c r="C1308" i="1"/>
  <c r="C779" i="1"/>
  <c r="C555" i="1"/>
  <c r="C1194" i="1"/>
  <c r="C75" i="1"/>
  <c r="C458" i="1"/>
  <c r="C474" i="1"/>
  <c r="C490" i="1"/>
  <c r="C1002" i="1"/>
  <c r="C1258" i="1"/>
  <c r="C123" i="1"/>
  <c r="C379" i="1"/>
  <c r="C635" i="1"/>
  <c r="C891" i="1"/>
  <c r="C28" i="1"/>
  <c r="C444" i="1"/>
  <c r="C780" i="1"/>
  <c r="C1212" i="1"/>
  <c r="C141" i="1"/>
  <c r="C493" i="1"/>
  <c r="C142" i="1"/>
  <c r="C622" i="1"/>
  <c r="C223" i="1"/>
  <c r="C767" i="1"/>
  <c r="C528" i="1"/>
  <c r="C641" i="1"/>
  <c r="C898" i="1"/>
  <c r="C372" i="1"/>
  <c r="C469" i="1"/>
  <c r="C646" i="1"/>
  <c r="C839" i="1"/>
  <c r="C856" i="1"/>
  <c r="C873" i="1"/>
  <c r="C1690" i="1"/>
  <c r="C1147" i="1"/>
  <c r="C2428" i="1"/>
  <c r="C1072" i="1"/>
  <c r="C1608" i="1"/>
  <c r="C250" i="1"/>
  <c r="C506" i="1"/>
  <c r="C762" i="1"/>
  <c r="C1018" i="1"/>
  <c r="C1274" i="1"/>
  <c r="C139" i="1"/>
  <c r="C395" i="1"/>
  <c r="C651" i="1"/>
  <c r="C907" i="1"/>
  <c r="C124" i="1"/>
  <c r="C460" i="1"/>
  <c r="C796" i="1"/>
  <c r="C1228" i="1"/>
  <c r="C157" i="1"/>
  <c r="C525" i="1"/>
  <c r="C158" i="1"/>
  <c r="C638" i="1"/>
  <c r="C239" i="1"/>
  <c r="C783" i="1"/>
  <c r="C544" i="1"/>
  <c r="C657" i="1"/>
  <c r="C914" i="1"/>
  <c r="C388" i="1"/>
  <c r="C485" i="1"/>
  <c r="C662" i="1"/>
  <c r="C855" i="1"/>
  <c r="C872" i="1"/>
  <c r="C889" i="1"/>
  <c r="C1706" i="1"/>
  <c r="C1403" i="1"/>
  <c r="C2444" i="1"/>
  <c r="C1104" i="1"/>
  <c r="C1768" i="1"/>
  <c r="C298" i="1"/>
  <c r="C1787" i="1"/>
  <c r="C1338" i="1"/>
  <c r="C874" i="1"/>
  <c r="C523" i="1"/>
  <c r="C811" i="1"/>
  <c r="C682" i="1"/>
  <c r="C186" i="1"/>
  <c r="C954" i="1"/>
  <c r="C986" i="1"/>
  <c r="C234" i="1"/>
  <c r="C266" i="1"/>
  <c r="C522" i="1"/>
  <c r="C778" i="1"/>
  <c r="C1034" i="1"/>
  <c r="C1290" i="1"/>
  <c r="C155" i="1"/>
  <c r="C411" i="1"/>
  <c r="C667" i="1"/>
  <c r="C923" i="1"/>
  <c r="C140" i="1"/>
  <c r="C476" i="1"/>
  <c r="C892" i="1"/>
  <c r="C1244" i="1"/>
  <c r="C173" i="1"/>
  <c r="C541" i="1"/>
  <c r="C174" i="1"/>
  <c r="C654" i="1"/>
  <c r="C255" i="1"/>
  <c r="C831" i="1"/>
  <c r="C560" i="1"/>
  <c r="C673" i="1"/>
  <c r="C930" i="1"/>
  <c r="C404" i="1"/>
  <c r="C501" i="1"/>
  <c r="C678" i="1"/>
  <c r="C871" i="1"/>
  <c r="C888" i="1"/>
  <c r="C905" i="1"/>
  <c r="C1962" i="1"/>
  <c r="C1419" i="1"/>
  <c r="C2460" i="1"/>
  <c r="C2096" i="1"/>
  <c r="C2177" i="1"/>
  <c r="C443" i="1"/>
  <c r="C1292" i="1"/>
  <c r="C130" i="1"/>
  <c r="C971" i="1"/>
  <c r="C1130" i="1"/>
  <c r="C11" i="1"/>
  <c r="C410" i="1"/>
  <c r="C299" i="1"/>
  <c r="C59" i="1"/>
  <c r="C1210" i="1"/>
  <c r="C714" i="1"/>
  <c r="C730" i="1"/>
  <c r="C746" i="1"/>
  <c r="C10" i="1"/>
  <c r="C26" i="1"/>
  <c r="C282" i="1"/>
  <c r="C538" i="1"/>
  <c r="C794" i="1"/>
  <c r="C1050" i="1"/>
  <c r="C1306" i="1"/>
  <c r="C171" i="1"/>
  <c r="C427" i="1"/>
  <c r="C683" i="1"/>
  <c r="C939" i="1"/>
  <c r="C156" i="1"/>
  <c r="C492" i="1"/>
  <c r="C908" i="1"/>
  <c r="C1276" i="1"/>
  <c r="C189" i="1"/>
  <c r="C557" i="1"/>
  <c r="C206" i="1"/>
  <c r="C670" i="1"/>
  <c r="C271" i="1"/>
  <c r="C863" i="1"/>
  <c r="C640" i="1"/>
  <c r="C689" i="1"/>
  <c r="C946" i="1"/>
  <c r="C420" i="1"/>
  <c r="C517" i="1"/>
  <c r="C694" i="1"/>
  <c r="C887" i="1"/>
  <c r="C904" i="1"/>
  <c r="C921" i="1"/>
  <c r="C1994" i="1"/>
  <c r="C1435" i="1"/>
  <c r="C2908" i="1"/>
  <c r="C2128" i="1"/>
  <c r="C2193" i="1"/>
  <c r="C1633" i="1"/>
  <c r="C2215" i="1"/>
  <c r="C1665" i="1"/>
  <c r="C2423" i="1"/>
  <c r="C699" i="1"/>
  <c r="C653" i="1"/>
  <c r="C768" i="1"/>
  <c r="C188" i="1"/>
  <c r="C221" i="1"/>
  <c r="C254" i="1"/>
  <c r="C319" i="1"/>
  <c r="C784" i="1"/>
  <c r="C1170" i="1"/>
  <c r="C741" i="1"/>
  <c r="C87" i="1"/>
  <c r="C121" i="1"/>
  <c r="C1145" i="1"/>
  <c r="C2266" i="1"/>
  <c r="C74" i="1"/>
  <c r="C330" i="1"/>
  <c r="C586" i="1"/>
  <c r="C842" i="1"/>
  <c r="C1098" i="1"/>
  <c r="C1354" i="1"/>
  <c r="C219" i="1"/>
  <c r="C475" i="1"/>
  <c r="C731" i="1"/>
  <c r="C987" i="1"/>
  <c r="C204" i="1"/>
  <c r="C540" i="1"/>
  <c r="C956" i="1"/>
  <c r="C1404" i="1"/>
  <c r="C237" i="1"/>
  <c r="C685" i="1"/>
  <c r="C270" i="1"/>
  <c r="C750" i="1"/>
  <c r="C351" i="1"/>
  <c r="C32" i="1"/>
  <c r="C800" i="1"/>
  <c r="C162" i="1"/>
  <c r="C1186" i="1"/>
  <c r="C660" i="1"/>
  <c r="C757" i="1"/>
  <c r="C103" i="1"/>
  <c r="C120" i="1"/>
  <c r="C137" i="1"/>
  <c r="C1161" i="1"/>
  <c r="C2282" i="1"/>
  <c r="C1819" i="1"/>
  <c r="C1213" i="1"/>
  <c r="C2370" i="1"/>
  <c r="C2711" i="1"/>
  <c r="C810" i="1"/>
  <c r="C924" i="1"/>
  <c r="C686" i="1"/>
  <c r="C287" i="1"/>
  <c r="C940" i="1"/>
  <c r="C669" i="1"/>
  <c r="C718" i="1"/>
  <c r="C16" i="1"/>
  <c r="C146" i="1"/>
  <c r="C644" i="1"/>
  <c r="C104" i="1"/>
  <c r="C1803" i="1"/>
  <c r="C90" i="1"/>
  <c r="C346" i="1"/>
  <c r="C602" i="1"/>
  <c r="C858" i="1"/>
  <c r="C1114" i="1"/>
  <c r="C1370" i="1"/>
  <c r="C235" i="1"/>
  <c r="C491" i="1"/>
  <c r="C747" i="1"/>
  <c r="C1003" i="1"/>
  <c r="C220" i="1"/>
  <c r="C636" i="1"/>
  <c r="C972" i="1"/>
  <c r="C1420" i="1"/>
  <c r="C269" i="1"/>
  <c r="C701" i="1"/>
  <c r="C366" i="1"/>
  <c r="C766" i="1"/>
  <c r="C479" i="1"/>
  <c r="C48" i="1"/>
  <c r="C816" i="1"/>
  <c r="C178" i="1"/>
  <c r="C1202" i="1"/>
  <c r="C676" i="1"/>
  <c r="C773" i="1"/>
  <c r="C119" i="1"/>
  <c r="C136" i="1"/>
  <c r="C153" i="1"/>
  <c r="C1177" i="1"/>
  <c r="C2298" i="1"/>
  <c r="C2139" i="1"/>
  <c r="C1261" i="1"/>
  <c r="C2482" i="1"/>
  <c r="C2903" i="1"/>
  <c r="C1373" i="1"/>
  <c r="C1981" i="1"/>
  <c r="C1294" i="1"/>
  <c r="C1215" i="1"/>
  <c r="C1999" i="1"/>
  <c r="C1184" i="1"/>
  <c r="C2208" i="1"/>
  <c r="C1745" i="1"/>
  <c r="C339" i="1"/>
  <c r="C1476" i="1"/>
  <c r="C2005" i="1"/>
  <c r="C2345" i="1"/>
  <c r="C2728" i="1"/>
  <c r="C2735" i="1"/>
  <c r="C1591" i="1"/>
  <c r="C2452" i="1"/>
  <c r="C2198" i="1"/>
  <c r="C799" i="1"/>
  <c r="C64" i="1"/>
  <c r="C320" i="1"/>
  <c r="C576" i="1"/>
  <c r="C832" i="1"/>
  <c r="C193" i="1"/>
  <c r="C449" i="1"/>
  <c r="C705" i="1"/>
  <c r="C194" i="1"/>
  <c r="C450" i="1"/>
  <c r="C706" i="1"/>
  <c r="C962" i="1"/>
  <c r="C1218" i="1"/>
  <c r="C227" i="1"/>
  <c r="C180" i="1"/>
  <c r="C436" i="1"/>
  <c r="C692" i="1"/>
  <c r="C21" i="1"/>
  <c r="C277" i="1"/>
  <c r="C533" i="1"/>
  <c r="C789" i="1"/>
  <c r="C198" i="1"/>
  <c r="C454" i="1"/>
  <c r="C710" i="1"/>
  <c r="C135" i="1"/>
  <c r="C391" i="1"/>
  <c r="C647" i="1"/>
  <c r="C903" i="1"/>
  <c r="C152" i="1"/>
  <c r="C408" i="1"/>
  <c r="C664" i="1"/>
  <c r="C920" i="1"/>
  <c r="C169" i="1"/>
  <c r="C425" i="1"/>
  <c r="C681" i="1"/>
  <c r="C937" i="1"/>
  <c r="C1193" i="1"/>
  <c r="C1449" i="1"/>
  <c r="C1450" i="1"/>
  <c r="C1738" i="1"/>
  <c r="C2026" i="1"/>
  <c r="C2314" i="1"/>
  <c r="C2602" i="1"/>
  <c r="C2890" i="1"/>
  <c r="C1163" i="1"/>
  <c r="C1515" i="1"/>
  <c r="C1835" i="1"/>
  <c r="C2187" i="1"/>
  <c r="C1628" i="1"/>
  <c r="C2092" i="1"/>
  <c r="C2572" i="1"/>
  <c r="C2" i="1"/>
  <c r="C1389" i="1"/>
  <c r="C2029" i="1"/>
  <c r="C1422" i="1"/>
  <c r="C1231" i="1"/>
  <c r="C2031" i="1"/>
  <c r="C1312" i="1"/>
  <c r="C849" i="1"/>
  <c r="C1330" i="1"/>
  <c r="C355" i="1"/>
  <c r="C1492" i="1"/>
  <c r="C2021" i="1"/>
  <c r="C2361" i="1"/>
  <c r="C2920" i="1"/>
  <c r="C2751" i="1"/>
  <c r="C2007" i="1"/>
  <c r="C2468" i="1"/>
  <c r="C2214" i="1"/>
  <c r="C190" i="1"/>
  <c r="C446" i="1"/>
  <c r="C702" i="1"/>
  <c r="C47" i="1"/>
  <c r="C303" i="1"/>
  <c r="C559" i="1"/>
  <c r="C815" i="1"/>
  <c r="C80" i="1"/>
  <c r="C336" i="1"/>
  <c r="C592" i="1"/>
  <c r="C848" i="1"/>
  <c r="C209" i="1"/>
  <c r="C465" i="1"/>
  <c r="C721" i="1"/>
  <c r="C210" i="1"/>
  <c r="C466" i="1"/>
  <c r="C722" i="1"/>
  <c r="C978" i="1"/>
  <c r="C1234" i="1"/>
  <c r="C243" i="1"/>
  <c r="C196" i="1"/>
  <c r="C452" i="1"/>
  <c r="C708" i="1"/>
  <c r="C37" i="1"/>
  <c r="C293" i="1"/>
  <c r="C549" i="1"/>
  <c r="C805" i="1"/>
  <c r="C214" i="1"/>
  <c r="C470" i="1"/>
  <c r="C726" i="1"/>
  <c r="C151" i="1"/>
  <c r="C407" i="1"/>
  <c r="C663" i="1"/>
  <c r="C919" i="1"/>
  <c r="C168" i="1"/>
  <c r="C424" i="1"/>
  <c r="C680" i="1"/>
  <c r="C936" i="1"/>
  <c r="C185" i="1"/>
  <c r="C441" i="1"/>
  <c r="C697" i="1"/>
  <c r="C953" i="1"/>
  <c r="C1209" i="1"/>
  <c r="C1465" i="1"/>
  <c r="C1466" i="1"/>
  <c r="C1754" i="1"/>
  <c r="C2042" i="1"/>
  <c r="C2330" i="1"/>
  <c r="C2618" i="1"/>
  <c r="C2906" i="1"/>
  <c r="C1179" i="1"/>
  <c r="C1531" i="1"/>
  <c r="C1851" i="1"/>
  <c r="C2203" i="1"/>
  <c r="C1644" i="1"/>
  <c r="C2124" i="1"/>
  <c r="C2588" i="1"/>
  <c r="C861" i="1"/>
  <c r="C1405" i="1"/>
  <c r="C2157" i="1"/>
  <c r="C1438" i="1"/>
  <c r="C1263" i="1"/>
  <c r="C2063" i="1"/>
  <c r="C1328" i="1"/>
  <c r="C865" i="1"/>
  <c r="C1346" i="1"/>
  <c r="C467" i="1"/>
  <c r="C1732" i="1"/>
  <c r="C1062" i="1"/>
  <c r="C2601" i="1"/>
  <c r="C2864" i="1"/>
  <c r="C2720" i="1"/>
  <c r="C2722" i="1"/>
  <c r="C2708" i="1"/>
  <c r="C2454" i="1"/>
  <c r="C352" i="1"/>
  <c r="C608" i="1"/>
  <c r="C864" i="1"/>
  <c r="C225" i="1"/>
  <c r="C481" i="1"/>
  <c r="C737" i="1"/>
  <c r="C226" i="1"/>
  <c r="C482" i="1"/>
  <c r="C738" i="1"/>
  <c r="C994" i="1"/>
  <c r="C3" i="1"/>
  <c r="C259" i="1"/>
  <c r="C212" i="1"/>
  <c r="C468" i="1"/>
  <c r="C724" i="1"/>
  <c r="C53" i="1"/>
  <c r="C309" i="1"/>
  <c r="C565" i="1"/>
  <c r="C821" i="1"/>
  <c r="C230" i="1"/>
  <c r="C486" i="1"/>
  <c r="C742" i="1"/>
  <c r="C167" i="1"/>
  <c r="C423" i="1"/>
  <c r="C679" i="1"/>
  <c r="C935" i="1"/>
  <c r="C184" i="1"/>
  <c r="C440" i="1"/>
  <c r="C696" i="1"/>
  <c r="C952" i="1"/>
  <c r="C201" i="1"/>
  <c r="C457" i="1"/>
  <c r="C713" i="1"/>
  <c r="C969" i="1"/>
  <c r="C1225" i="1"/>
  <c r="C1481" i="1"/>
  <c r="C1482" i="1"/>
  <c r="C1770" i="1"/>
  <c r="C2058" i="1"/>
  <c r="C2346" i="1"/>
  <c r="C2634" i="1"/>
  <c r="C2922" i="1"/>
  <c r="C1211" i="1"/>
  <c r="C1547" i="1"/>
  <c r="C1867" i="1"/>
  <c r="C2283" i="1"/>
  <c r="C1660" i="1"/>
  <c r="C2140" i="1"/>
  <c r="C2604" i="1"/>
  <c r="C877" i="1"/>
  <c r="C1437" i="1"/>
  <c r="C2173" i="1"/>
  <c r="C1470" i="1"/>
  <c r="C1295" i="1"/>
  <c r="C2111" i="1"/>
  <c r="C1360" i="1"/>
  <c r="C897" i="1"/>
  <c r="C1458" i="1"/>
  <c r="C595" i="1"/>
  <c r="C1748" i="1"/>
  <c r="C1078" i="1"/>
  <c r="C2617" i="1"/>
  <c r="C2321" i="1"/>
  <c r="C2752" i="1"/>
  <c r="C2738" i="1"/>
  <c r="C2724" i="1"/>
  <c r="C2470" i="1"/>
  <c r="C1004" i="1"/>
  <c r="C1260" i="1"/>
  <c r="C1516" i="1"/>
  <c r="C253" i="1"/>
  <c r="C509" i="1"/>
  <c r="C765" i="1"/>
  <c r="C222" i="1"/>
  <c r="C478" i="1"/>
  <c r="C734" i="1"/>
  <c r="C79" i="1"/>
  <c r="C335" i="1"/>
  <c r="C591" i="1"/>
  <c r="C847" i="1"/>
  <c r="C112" i="1"/>
  <c r="C368" i="1"/>
  <c r="C624" i="1"/>
  <c r="C880" i="1"/>
  <c r="C241" i="1"/>
  <c r="C497" i="1"/>
  <c r="C753" i="1"/>
  <c r="C242" i="1"/>
  <c r="C498" i="1"/>
  <c r="C754" i="1"/>
  <c r="C1010" i="1"/>
  <c r="C19" i="1"/>
  <c r="C275" i="1"/>
  <c r="C228" i="1"/>
  <c r="C484" i="1"/>
  <c r="C740" i="1"/>
  <c r="C69" i="1"/>
  <c r="C325" i="1"/>
  <c r="C581" i="1"/>
  <c r="C837" i="1"/>
  <c r="C246" i="1"/>
  <c r="C502" i="1"/>
  <c r="C758" i="1"/>
  <c r="C183" i="1"/>
  <c r="C439" i="1"/>
  <c r="C695" i="1"/>
  <c r="C951" i="1"/>
  <c r="C200" i="1"/>
  <c r="C456" i="1"/>
  <c r="C712" i="1"/>
  <c r="C968" i="1"/>
  <c r="C217" i="1"/>
  <c r="C473" i="1"/>
  <c r="C729" i="1"/>
  <c r="C985" i="1"/>
  <c r="C1241" i="1"/>
  <c r="C1497" i="1"/>
  <c r="C1498" i="1"/>
  <c r="C1786" i="1"/>
  <c r="C2074" i="1"/>
  <c r="C2362" i="1"/>
  <c r="C2650" i="1"/>
  <c r="C2379" i="1"/>
  <c r="C1227" i="1"/>
  <c r="C1563" i="1"/>
  <c r="C1883" i="1"/>
  <c r="C2315" i="1"/>
  <c r="C1676" i="1"/>
  <c r="C2156" i="1"/>
  <c r="C2636" i="1"/>
  <c r="C893" i="1"/>
  <c r="C1453" i="1"/>
  <c r="C2221" i="1"/>
  <c r="C1502" i="1"/>
  <c r="C1343" i="1"/>
  <c r="C2239" i="1"/>
  <c r="C1440" i="1"/>
  <c r="C977" i="1"/>
  <c r="C1586" i="1"/>
  <c r="C611" i="1"/>
  <c r="C1988" i="1"/>
  <c r="C1318" i="1"/>
  <c r="C2857" i="1"/>
  <c r="C2504" i="1"/>
  <c r="C2583" i="1"/>
  <c r="C2083" i="1"/>
  <c r="C2677" i="1"/>
  <c r="C2710" i="1"/>
  <c r="C896" i="1"/>
  <c r="C257" i="1"/>
  <c r="C513" i="1"/>
  <c r="C769" i="1"/>
  <c r="C258" i="1"/>
  <c r="C514" i="1"/>
  <c r="C770" i="1"/>
  <c r="C1026" i="1"/>
  <c r="C35" i="1"/>
  <c r="C291" i="1"/>
  <c r="C244" i="1"/>
  <c r="C500" i="1"/>
  <c r="C756" i="1"/>
  <c r="C85" i="1"/>
  <c r="C341" i="1"/>
  <c r="C597" i="1"/>
  <c r="C6" i="1"/>
  <c r="C262" i="1"/>
  <c r="C518" i="1"/>
  <c r="C774" i="1"/>
  <c r="C199" i="1"/>
  <c r="C455" i="1"/>
  <c r="C711" i="1"/>
  <c r="C967" i="1"/>
  <c r="C216" i="1"/>
  <c r="C472" i="1"/>
  <c r="C728" i="1"/>
  <c r="C984" i="1"/>
  <c r="C233" i="1"/>
  <c r="C489" i="1"/>
  <c r="C745" i="1"/>
  <c r="C1001" i="1"/>
  <c r="C1257" i="1"/>
  <c r="C1513" i="1"/>
  <c r="C1514" i="1"/>
  <c r="C1802" i="1"/>
  <c r="C2090" i="1"/>
  <c r="C2378" i="1"/>
  <c r="C2666" i="1"/>
  <c r="C2475" i="1"/>
  <c r="C1259" i="1"/>
  <c r="C1579" i="1"/>
  <c r="C1899" i="1"/>
  <c r="C2331" i="1"/>
  <c r="C1692" i="1"/>
  <c r="C2172" i="1"/>
  <c r="C2652" i="1"/>
  <c r="C925" i="1"/>
  <c r="C1469" i="1"/>
  <c r="C2253" i="1"/>
  <c r="C1550" i="1"/>
  <c r="C1471" i="1"/>
  <c r="C2255" i="1"/>
  <c r="C1568" i="1"/>
  <c r="C1105" i="1"/>
  <c r="C1602" i="1"/>
  <c r="C723" i="1"/>
  <c r="C2004" i="1"/>
  <c r="C1334" i="1"/>
  <c r="C2873" i="1"/>
  <c r="C2776" i="1"/>
  <c r="C2775" i="1"/>
  <c r="C2115" i="1"/>
  <c r="C2725" i="1"/>
  <c r="C2726" i="1"/>
  <c r="C111" i="1"/>
  <c r="C367" i="1"/>
  <c r="C623" i="1"/>
  <c r="C879" i="1"/>
  <c r="C144" i="1"/>
  <c r="C400" i="1"/>
  <c r="C656" i="1"/>
  <c r="C17" i="1"/>
  <c r="C273" i="1"/>
  <c r="C529" i="1"/>
  <c r="C18" i="1"/>
  <c r="C274" i="1"/>
  <c r="C530" i="1"/>
  <c r="C786" i="1"/>
  <c r="C1042" i="1"/>
  <c r="C51" i="1"/>
  <c r="C4" i="1"/>
  <c r="C260" i="1"/>
  <c r="C516" i="1"/>
  <c r="C772" i="1"/>
  <c r="C101" i="1"/>
  <c r="C357" i="1"/>
  <c r="C613" i="1"/>
  <c r="C22" i="1"/>
  <c r="C278" i="1"/>
  <c r="C534" i="1"/>
  <c r="C790" i="1"/>
  <c r="C215" i="1"/>
  <c r="C471" i="1"/>
  <c r="C727" i="1"/>
  <c r="C983" i="1"/>
  <c r="C232" i="1"/>
  <c r="C488" i="1"/>
  <c r="C744" i="1"/>
  <c r="C1000" i="1"/>
  <c r="C249" i="1"/>
  <c r="C505" i="1"/>
  <c r="C761" i="1"/>
  <c r="C1017" i="1"/>
  <c r="C1273" i="1"/>
  <c r="C1529" i="1"/>
  <c r="C1530" i="1"/>
  <c r="C1818" i="1"/>
  <c r="C2106" i="1"/>
  <c r="C2394" i="1"/>
  <c r="C2682" i="1"/>
  <c r="C2507" i="1"/>
  <c r="C1275" i="1"/>
  <c r="C1595" i="1"/>
  <c r="C1915" i="1"/>
  <c r="C2347" i="1"/>
  <c r="C1804" i="1"/>
  <c r="C2188" i="1"/>
  <c r="C2668" i="1"/>
  <c r="C941" i="1"/>
  <c r="C1517" i="1"/>
  <c r="C2301" i="1"/>
  <c r="C1678" i="1"/>
  <c r="C1487" i="1"/>
  <c r="C2287" i="1"/>
  <c r="C1584" i="1"/>
  <c r="C1121" i="1"/>
  <c r="C1714" i="1"/>
  <c r="C851" i="1"/>
  <c r="C2244" i="1"/>
  <c r="C1574" i="1"/>
  <c r="C2891" i="1"/>
  <c r="C2574" i="1"/>
  <c r="C2400" i="1"/>
  <c r="C2739" i="1"/>
  <c r="C2551" i="1"/>
  <c r="C1927" i="1"/>
  <c r="C127" i="1"/>
  <c r="C383" i="1"/>
  <c r="C639" i="1"/>
  <c r="C895" i="1"/>
  <c r="C160" i="1"/>
  <c r="C416" i="1"/>
  <c r="C672" i="1"/>
  <c r="C33" i="1"/>
  <c r="C289" i="1"/>
  <c r="C545" i="1"/>
  <c r="C34" i="1"/>
  <c r="C290" i="1"/>
  <c r="C546" i="1"/>
  <c r="C802" i="1"/>
  <c r="C1058" i="1"/>
  <c r="C67" i="1"/>
  <c r="C20" i="1"/>
  <c r="C276" i="1"/>
  <c r="C532" i="1"/>
  <c r="C788" i="1"/>
  <c r="C117" i="1"/>
  <c r="C373" i="1"/>
  <c r="C629" i="1"/>
  <c r="C38" i="1"/>
  <c r="C294" i="1"/>
  <c r="C550" i="1"/>
  <c r="C806" i="1"/>
  <c r="C231" i="1"/>
  <c r="C487" i="1"/>
  <c r="C743" i="1"/>
  <c r="C999" i="1"/>
  <c r="C248" i="1"/>
  <c r="C504" i="1"/>
  <c r="C760" i="1"/>
  <c r="C9" i="1"/>
  <c r="C265" i="1"/>
  <c r="C521" i="1"/>
  <c r="C777" i="1"/>
  <c r="C1033" i="1"/>
  <c r="C1289" i="1"/>
  <c r="C1545" i="1"/>
  <c r="C1546" i="1"/>
  <c r="C1834" i="1"/>
  <c r="C2122" i="1"/>
  <c r="C2410" i="1"/>
  <c r="C2714" i="1"/>
  <c r="C2555" i="1"/>
  <c r="C1291" i="1"/>
  <c r="C1611" i="1"/>
  <c r="C1931" i="1"/>
  <c r="C2395" i="1"/>
  <c r="C1820" i="1"/>
  <c r="C2204" i="1"/>
  <c r="C2684" i="1"/>
  <c r="C957" i="1"/>
  <c r="C1629" i="1"/>
  <c r="C2461" i="1"/>
  <c r="C1694" i="1"/>
  <c r="C1519" i="1"/>
  <c r="C2319" i="1"/>
  <c r="C1616" i="1"/>
  <c r="C1153" i="1"/>
  <c r="C1842" i="1"/>
  <c r="C867" i="1"/>
  <c r="C2260" i="1"/>
  <c r="C1590" i="1"/>
  <c r="C2923" i="1"/>
  <c r="C2654" i="1"/>
  <c r="C2416" i="1"/>
  <c r="C2867" i="1"/>
  <c r="C2743" i="1"/>
  <c r="C2135" i="1"/>
  <c r="C44" i="1"/>
  <c r="C300" i="1"/>
  <c r="C556" i="1"/>
  <c r="C812" i="1"/>
  <c r="C1068" i="1"/>
  <c r="C1324" i="1"/>
  <c r="C61" i="1"/>
  <c r="C317" i="1"/>
  <c r="C573" i="1"/>
  <c r="C30" i="1"/>
  <c r="C286" i="1"/>
  <c r="C542" i="1"/>
  <c r="C798" i="1"/>
  <c r="C143" i="1"/>
  <c r="C399" i="1"/>
  <c r="C655" i="1"/>
  <c r="C911" i="1"/>
  <c r="C176" i="1"/>
  <c r="C432" i="1"/>
  <c r="C688" i="1"/>
  <c r="C49" i="1"/>
  <c r="C305" i="1"/>
  <c r="C561" i="1"/>
  <c r="C50" i="1"/>
  <c r="C306" i="1"/>
  <c r="C562" i="1"/>
  <c r="C818" i="1"/>
  <c r="C1074" i="1"/>
  <c r="C83" i="1"/>
  <c r="C36" i="1"/>
  <c r="C292" i="1"/>
  <c r="C548" i="1"/>
  <c r="C804" i="1"/>
  <c r="C133" i="1"/>
  <c r="C389" i="1"/>
  <c r="C645" i="1"/>
  <c r="C54" i="1"/>
  <c r="C310" i="1"/>
  <c r="C566" i="1"/>
  <c r="C822" i="1"/>
  <c r="C247" i="1"/>
  <c r="C503" i="1"/>
  <c r="C759" i="1"/>
  <c r="C8" i="1"/>
  <c r="C264" i="1"/>
  <c r="C520" i="1"/>
  <c r="C776" i="1"/>
  <c r="C25" i="1"/>
  <c r="C281" i="1"/>
  <c r="C537" i="1"/>
  <c r="C793" i="1"/>
  <c r="C1049" i="1"/>
  <c r="C1305" i="1"/>
  <c r="C1561" i="1"/>
  <c r="C1562" i="1"/>
  <c r="C1850" i="1"/>
  <c r="C2138" i="1"/>
  <c r="C2426" i="1"/>
  <c r="C2730" i="1"/>
  <c r="C2571" i="1"/>
  <c r="C1307" i="1"/>
  <c r="C1627" i="1"/>
  <c r="C1947" i="1"/>
  <c r="C2411" i="1"/>
  <c r="C1836" i="1"/>
  <c r="C2316" i="1"/>
  <c r="C2700" i="1"/>
  <c r="C1005" i="1"/>
  <c r="C1645" i="1"/>
  <c r="C926" i="1"/>
  <c r="C1726" i="1"/>
  <c r="C1551" i="1"/>
  <c r="C2367" i="1"/>
  <c r="C1696" i="1"/>
  <c r="C1233" i="1"/>
  <c r="C1858" i="1"/>
  <c r="C1107" i="1"/>
  <c r="C981" i="1"/>
  <c r="C1830" i="1"/>
  <c r="C2814" i="1"/>
  <c r="C1096" i="1"/>
  <c r="C2736" i="1"/>
  <c r="C1651" i="1"/>
  <c r="C2133" i="1"/>
  <c r="C1031" i="1"/>
  <c r="C60" i="1"/>
  <c r="C316" i="1"/>
  <c r="C572" i="1"/>
  <c r="C828" i="1"/>
  <c r="C1084" i="1"/>
  <c r="C1340" i="1"/>
  <c r="C77" i="1"/>
  <c r="C333" i="1"/>
  <c r="C589" i="1"/>
  <c r="C46" i="1"/>
  <c r="C302" i="1"/>
  <c r="C558" i="1"/>
  <c r="C814" i="1"/>
  <c r="C159" i="1"/>
  <c r="C415" i="1"/>
  <c r="C671" i="1"/>
  <c r="C927" i="1"/>
  <c r="C192" i="1"/>
  <c r="C448" i="1"/>
  <c r="C704" i="1"/>
  <c r="C65" i="1"/>
  <c r="C321" i="1"/>
  <c r="C577" i="1"/>
  <c r="C66" i="1"/>
  <c r="C322" i="1"/>
  <c r="C578" i="1"/>
  <c r="C834" i="1"/>
  <c r="C1090" i="1"/>
  <c r="C99" i="1"/>
  <c r="C52" i="1"/>
  <c r="C308" i="1"/>
  <c r="C564" i="1"/>
  <c r="C820" i="1"/>
  <c r="C149" i="1"/>
  <c r="C405" i="1"/>
  <c r="C661" i="1"/>
  <c r="C70" i="1"/>
  <c r="C326" i="1"/>
  <c r="C582" i="1"/>
  <c r="C7" i="1"/>
  <c r="C263" i="1"/>
  <c r="C519" i="1"/>
  <c r="C775" i="1"/>
  <c r="C24" i="1"/>
  <c r="C280" i="1"/>
  <c r="C536" i="1"/>
  <c r="C792" i="1"/>
  <c r="C41" i="1"/>
  <c r="C297" i="1"/>
  <c r="C553" i="1"/>
  <c r="C809" i="1"/>
  <c r="C1065" i="1"/>
  <c r="C1321" i="1"/>
  <c r="C1577" i="1"/>
  <c r="C1578" i="1"/>
  <c r="C1866" i="1"/>
  <c r="C2154" i="1"/>
  <c r="C2458" i="1"/>
  <c r="C2762" i="1"/>
  <c r="C2603" i="1"/>
  <c r="C1323" i="1"/>
  <c r="C1643" i="1"/>
  <c r="C2027" i="1"/>
  <c r="C2427" i="1"/>
  <c r="C1868" i="1"/>
  <c r="C2332" i="1"/>
  <c r="C2716" i="1"/>
  <c r="C1117" i="1"/>
  <c r="C1661" i="1"/>
  <c r="C958" i="1"/>
  <c r="C1758" i="1"/>
  <c r="C1599" i="1"/>
  <c r="C2495" i="1"/>
  <c r="C1824" i="1"/>
  <c r="C1361" i="1"/>
  <c r="C1970" i="1"/>
  <c r="C1123" i="1"/>
  <c r="C997" i="1"/>
  <c r="C1846" i="1"/>
  <c r="C2846" i="1"/>
  <c r="C1512" i="1"/>
  <c r="C2768" i="1"/>
  <c r="C1667" i="1"/>
  <c r="C2149" i="1"/>
  <c r="C1047" i="1"/>
  <c r="C76" i="1"/>
  <c r="C332" i="1"/>
  <c r="C588" i="1"/>
  <c r="C844" i="1"/>
  <c r="C1100" i="1"/>
  <c r="C1356" i="1"/>
  <c r="C93" i="1"/>
  <c r="C349" i="1"/>
  <c r="C605" i="1"/>
  <c r="C62" i="1"/>
  <c r="C318" i="1"/>
  <c r="C574" i="1"/>
  <c r="C830" i="1"/>
  <c r="C175" i="1"/>
  <c r="C431" i="1"/>
  <c r="C687" i="1"/>
  <c r="C943" i="1"/>
  <c r="C208" i="1"/>
  <c r="C464" i="1"/>
  <c r="C720" i="1"/>
  <c r="C81" i="1"/>
  <c r="C337" i="1"/>
  <c r="C593" i="1"/>
  <c r="C82" i="1"/>
  <c r="C338" i="1"/>
  <c r="C594" i="1"/>
  <c r="C850" i="1"/>
  <c r="C1106" i="1"/>
  <c r="C115" i="1"/>
  <c r="C68" i="1"/>
  <c r="C324" i="1"/>
  <c r="C580" i="1"/>
  <c r="C836" i="1"/>
  <c r="C165" i="1"/>
  <c r="C421" i="1"/>
  <c r="C677" i="1"/>
  <c r="C86" i="1"/>
  <c r="C342" i="1"/>
  <c r="C598" i="1"/>
  <c r="C23" i="1"/>
  <c r="C279" i="1"/>
  <c r="C535" i="1"/>
  <c r="C791" i="1"/>
  <c r="C40" i="1"/>
  <c r="C296" i="1"/>
  <c r="C552" i="1"/>
  <c r="C808" i="1"/>
  <c r="C57" i="1"/>
  <c r="C313" i="1"/>
  <c r="C569" i="1"/>
  <c r="C825" i="1"/>
  <c r="C1081" i="1"/>
  <c r="C1337" i="1"/>
  <c r="C1593" i="1"/>
  <c r="C1594" i="1"/>
  <c r="C1882" i="1"/>
  <c r="C2170" i="1"/>
  <c r="C2474" i="1"/>
  <c r="C2778" i="1"/>
  <c r="C2619" i="1"/>
  <c r="C1339" i="1"/>
  <c r="C1659" i="1"/>
  <c r="C2059" i="1"/>
  <c r="C2443" i="1"/>
  <c r="C1884" i="1"/>
  <c r="C2348" i="1"/>
  <c r="C2828" i="1"/>
  <c r="C1133" i="1"/>
  <c r="C1693" i="1"/>
  <c r="C990" i="1"/>
  <c r="C1806" i="1"/>
  <c r="C1727" i="1"/>
  <c r="C2511" i="1"/>
  <c r="C1840" i="1"/>
  <c r="C1377" i="1"/>
  <c r="C2098" i="1"/>
  <c r="C1363" i="1"/>
  <c r="C1237" i="1"/>
  <c r="C2086" i="1"/>
  <c r="C2455" i="1"/>
  <c r="C2126" i="1"/>
  <c r="C2647" i="1"/>
  <c r="C1923" i="1"/>
  <c r="C2389" i="1"/>
  <c r="C1335" i="1"/>
  <c r="C92" i="1"/>
  <c r="C348" i="1"/>
  <c r="C604" i="1"/>
  <c r="C860" i="1"/>
  <c r="C1116" i="1"/>
  <c r="C1372" i="1"/>
  <c r="C109" i="1"/>
  <c r="C365" i="1"/>
  <c r="C621" i="1"/>
  <c r="C78" i="1"/>
  <c r="C334" i="1"/>
  <c r="C590" i="1"/>
  <c r="C846" i="1"/>
  <c r="C191" i="1"/>
  <c r="C447" i="1"/>
  <c r="C703" i="1"/>
  <c r="C959" i="1"/>
  <c r="C224" i="1"/>
  <c r="C480" i="1"/>
  <c r="C736" i="1"/>
  <c r="C97" i="1"/>
  <c r="C353" i="1"/>
  <c r="C609" i="1"/>
  <c r="C98" i="1"/>
  <c r="C354" i="1"/>
  <c r="C610" i="1"/>
  <c r="C866" i="1"/>
  <c r="C1122" i="1"/>
  <c r="C131" i="1"/>
  <c r="C84" i="1"/>
  <c r="C340" i="1"/>
  <c r="C596" i="1"/>
  <c r="C852" i="1"/>
  <c r="C181" i="1"/>
  <c r="C437" i="1"/>
  <c r="C693" i="1"/>
  <c r="C102" i="1"/>
  <c r="C358" i="1"/>
  <c r="C614" i="1"/>
  <c r="C39" i="1"/>
  <c r="C295" i="1"/>
  <c r="C551" i="1"/>
  <c r="C807" i="1"/>
  <c r="C56" i="1"/>
  <c r="C312" i="1"/>
  <c r="C568" i="1"/>
  <c r="C824" i="1"/>
  <c r="C73" i="1"/>
  <c r="C329" i="1"/>
  <c r="C585" i="1"/>
  <c r="C841" i="1"/>
  <c r="C1097" i="1"/>
  <c r="C1353" i="1"/>
  <c r="C1609" i="1"/>
  <c r="C1610" i="1"/>
  <c r="C1898" i="1"/>
  <c r="C2202" i="1"/>
  <c r="C2506" i="1"/>
  <c r="C2794" i="1"/>
  <c r="C2651" i="1"/>
  <c r="C1355" i="1"/>
  <c r="C1675" i="1"/>
  <c r="C2075" i="1"/>
  <c r="C2491" i="1"/>
  <c r="C1900" i="1"/>
  <c r="C2380" i="1"/>
  <c r="C2844" i="1"/>
  <c r="C1149" i="1"/>
  <c r="C1725" i="1"/>
  <c r="C1038" i="1"/>
  <c r="C1934" i="1"/>
  <c r="C1743" i="1"/>
  <c r="C2543" i="1"/>
  <c r="C1872" i="1"/>
  <c r="C1409" i="1"/>
  <c r="C2114" i="1"/>
  <c r="C1379" i="1"/>
  <c r="C1253" i="1"/>
  <c r="C2102" i="1"/>
  <c r="C2631" i="1"/>
  <c r="C2142" i="1"/>
  <c r="C2839" i="1"/>
  <c r="C1939" i="1"/>
  <c r="C2405" i="1"/>
  <c r="C1351" i="1"/>
  <c r="C108" i="1"/>
  <c r="C364" i="1"/>
  <c r="C620" i="1"/>
  <c r="C876" i="1"/>
  <c r="C1132" i="1"/>
  <c r="C1388" i="1"/>
  <c r="C125" i="1"/>
  <c r="C381" i="1"/>
  <c r="C637" i="1"/>
  <c r="C94" i="1"/>
  <c r="C350" i="1"/>
  <c r="C606" i="1"/>
  <c r="C862" i="1"/>
  <c r="C207" i="1"/>
  <c r="C463" i="1"/>
  <c r="C719" i="1"/>
  <c r="C975" i="1"/>
  <c r="C240" i="1"/>
  <c r="C496" i="1"/>
  <c r="C752" i="1"/>
  <c r="C113" i="1"/>
  <c r="C369" i="1"/>
  <c r="C625" i="1"/>
  <c r="C114" i="1"/>
  <c r="C370" i="1"/>
  <c r="C626" i="1"/>
  <c r="C882" i="1"/>
  <c r="C1138" i="1"/>
  <c r="C147" i="1"/>
  <c r="C100" i="1"/>
  <c r="C356" i="1"/>
  <c r="C612" i="1"/>
  <c r="C868" i="1"/>
  <c r="C197" i="1"/>
  <c r="C453" i="1"/>
  <c r="C709" i="1"/>
  <c r="C118" i="1"/>
  <c r="C374" i="1"/>
  <c r="C630" i="1"/>
  <c r="C55" i="1"/>
  <c r="C311" i="1"/>
  <c r="C567" i="1"/>
  <c r="C823" i="1"/>
  <c r="C72" i="1"/>
  <c r="C328" i="1"/>
  <c r="C584" i="1"/>
  <c r="C840" i="1"/>
  <c r="C89" i="1"/>
  <c r="C345" i="1"/>
  <c r="C601" i="1"/>
  <c r="C857" i="1"/>
  <c r="C1113" i="1"/>
  <c r="C1369" i="1"/>
  <c r="C1625" i="1"/>
  <c r="C1626" i="1"/>
  <c r="C1914" i="1"/>
  <c r="C2218" i="1"/>
  <c r="C2522" i="1"/>
  <c r="C2810" i="1"/>
  <c r="C2683" i="1"/>
  <c r="C1371" i="1"/>
  <c r="C1691" i="1"/>
  <c r="C2091" i="1"/>
  <c r="C2539" i="1"/>
  <c r="C1916" i="1"/>
  <c r="C2396" i="1"/>
  <c r="C2860" i="1"/>
  <c r="C1181" i="1"/>
  <c r="C1773" i="1"/>
  <c r="C1166" i="1"/>
  <c r="C1950" i="1"/>
  <c r="C1775" i="1"/>
  <c r="C928" i="1"/>
  <c r="C1952" i="1"/>
  <c r="C1489" i="1"/>
  <c r="C2226" i="1"/>
  <c r="C964" i="1"/>
  <c r="C1493" i="1"/>
  <c r="C1833" i="1"/>
  <c r="C2541" i="1"/>
  <c r="C2878" i="1"/>
  <c r="C1921" i="1"/>
  <c r="C2339" i="1"/>
  <c r="C2693" i="1"/>
  <c r="C2327" i="1"/>
  <c r="C1641" i="1"/>
  <c r="C1642" i="1"/>
  <c r="C1946" i="1"/>
  <c r="C2250" i="1"/>
  <c r="C2538" i="1"/>
  <c r="C2826" i="1"/>
  <c r="C2715" i="1"/>
  <c r="C1387" i="1"/>
  <c r="C1771" i="1"/>
  <c r="C2123" i="1"/>
  <c r="C1548" i="1"/>
  <c r="C1932" i="1"/>
  <c r="C2412" i="1"/>
  <c r="C2892" i="1"/>
  <c r="C1197" i="1"/>
  <c r="C1901" i="1"/>
  <c r="C1182" i="1"/>
  <c r="C1007" i="1"/>
  <c r="C1807" i="1"/>
  <c r="C1056" i="1"/>
  <c r="C2080" i="1"/>
  <c r="C1617" i="1"/>
  <c r="C2354" i="1"/>
  <c r="C980" i="1"/>
  <c r="C1509" i="1"/>
  <c r="C1849" i="1"/>
  <c r="C2637" i="1"/>
  <c r="C2257" i="1"/>
  <c r="C1937" i="1"/>
  <c r="C2371" i="1"/>
  <c r="C2709" i="1"/>
  <c r="C2519" i="1"/>
  <c r="C2107" i="1"/>
  <c r="C2363" i="1"/>
  <c r="C1596" i="1"/>
  <c r="C1852" i="1"/>
  <c r="C2108" i="1"/>
  <c r="C2364" i="1"/>
  <c r="C2620" i="1"/>
  <c r="C2876" i="1"/>
  <c r="C909" i="1"/>
  <c r="C1165" i="1"/>
  <c r="C1421" i="1"/>
  <c r="C1677" i="1"/>
  <c r="C1933" i="1"/>
  <c r="C2189" i="1"/>
  <c r="C942" i="1"/>
  <c r="C1198" i="1"/>
  <c r="C1454" i="1"/>
  <c r="C1710" i="1"/>
  <c r="C1966" i="1"/>
  <c r="C1247" i="1"/>
  <c r="C1503" i="1"/>
  <c r="C1759" i="1"/>
  <c r="C2015" i="1"/>
  <c r="C2271" i="1"/>
  <c r="C2527" i="1"/>
  <c r="C1088" i="1"/>
  <c r="C1344" i="1"/>
  <c r="C1600" i="1"/>
  <c r="C1856" i="1"/>
  <c r="C2112" i="1"/>
  <c r="C881" i="1"/>
  <c r="C1137" i="1"/>
  <c r="C1393" i="1"/>
  <c r="C1649" i="1"/>
  <c r="C1362" i="1"/>
  <c r="C1618" i="1"/>
  <c r="C1874" i="1"/>
  <c r="C2130" i="1"/>
  <c r="C2386" i="1"/>
  <c r="C371" i="1"/>
  <c r="C627" i="1"/>
  <c r="C883" i="1"/>
  <c r="C1139" i="1"/>
  <c r="C1395" i="1"/>
  <c r="C996" i="1"/>
  <c r="C1252" i="1"/>
  <c r="C1508" i="1"/>
  <c r="C1764" i="1"/>
  <c r="C2020" i="1"/>
  <c r="C2276" i="1"/>
  <c r="C1013" i="1"/>
  <c r="C1269" i="1"/>
  <c r="C1525" i="1"/>
  <c r="C1781" i="1"/>
  <c r="C838" i="1"/>
  <c r="C1094" i="1"/>
  <c r="C1350" i="1"/>
  <c r="C1606" i="1"/>
  <c r="C1862" i="1"/>
  <c r="C2118" i="1"/>
  <c r="C1865" i="1"/>
  <c r="C2121" i="1"/>
  <c r="C2377" i="1"/>
  <c r="C2633" i="1"/>
  <c r="C2889" i="1"/>
  <c r="C2525" i="1"/>
  <c r="C2894" i="1"/>
  <c r="C2791" i="1"/>
  <c r="C2717" i="1"/>
  <c r="C1575" i="1"/>
  <c r="C2493" i="1"/>
  <c r="C2561" i="1"/>
  <c r="C2477" i="1"/>
  <c r="C2750" i="1"/>
  <c r="C1800" i="1"/>
  <c r="C2158" i="1"/>
  <c r="C2577" i="1"/>
  <c r="C1960" i="1"/>
  <c r="C2767" i="1"/>
  <c r="C2784" i="1"/>
  <c r="C1160" i="1"/>
  <c r="C2432" i="1"/>
  <c r="C2800" i="1"/>
  <c r="C1144" i="1"/>
  <c r="C1953" i="1"/>
  <c r="C2209" i="1"/>
  <c r="C2311" i="1"/>
  <c r="C2754" i="1"/>
  <c r="C2147" i="1"/>
  <c r="C1431" i="1"/>
  <c r="C1683" i="1"/>
  <c r="C1955" i="1"/>
  <c r="C2403" i="1"/>
  <c r="C2663" i="1"/>
  <c r="C2484" i="1"/>
  <c r="C2740" i="1"/>
  <c r="C2757" i="1"/>
  <c r="C1080" i="1"/>
  <c r="C2165" i="1"/>
  <c r="C2421" i="1"/>
  <c r="C2741" i="1"/>
  <c r="C1064" i="1"/>
  <c r="C2230" i="1"/>
  <c r="C2486" i="1"/>
  <c r="C2742" i="1"/>
  <c r="C2263" i="1"/>
  <c r="C1063" i="1"/>
  <c r="C1367" i="1"/>
  <c r="C2823" i="1"/>
  <c r="C1378" i="1"/>
  <c r="C1634" i="1"/>
  <c r="C1890" i="1"/>
  <c r="C2146" i="1"/>
  <c r="C2402" i="1"/>
  <c r="C387" i="1"/>
  <c r="C643" i="1"/>
  <c r="C899" i="1"/>
  <c r="C1155" i="1"/>
  <c r="C1411" i="1"/>
  <c r="C1012" i="1"/>
  <c r="C1268" i="1"/>
  <c r="C1524" i="1"/>
  <c r="C1780" i="1"/>
  <c r="C2036" i="1"/>
  <c r="C2292" i="1"/>
  <c r="C1029" i="1"/>
  <c r="C1285" i="1"/>
  <c r="C1541" i="1"/>
  <c r="C1797" i="1"/>
  <c r="C854" i="1"/>
  <c r="C1110" i="1"/>
  <c r="C1366" i="1"/>
  <c r="C1622" i="1"/>
  <c r="C1878" i="1"/>
  <c r="C2134" i="1"/>
  <c r="C1881" i="1"/>
  <c r="C2137" i="1"/>
  <c r="C2393" i="1"/>
  <c r="C2649" i="1"/>
  <c r="C2905" i="1"/>
  <c r="C2749" i="1"/>
  <c r="C2912" i="1"/>
  <c r="C2871" i="1"/>
  <c r="C2813" i="1"/>
  <c r="C1863" i="1"/>
  <c r="C2557" i="1"/>
  <c r="C2705" i="1"/>
  <c r="C2509" i="1"/>
  <c r="C2830" i="1"/>
  <c r="C2040" i="1"/>
  <c r="C2174" i="1"/>
  <c r="C2737" i="1"/>
  <c r="C2136" i="1"/>
  <c r="C2783" i="1"/>
  <c r="C2816" i="1"/>
  <c r="C1576" i="1"/>
  <c r="C2448" i="1"/>
  <c r="C2832" i="1"/>
  <c r="C1560" i="1"/>
  <c r="C1969" i="1"/>
  <c r="C2225" i="1"/>
  <c r="C2679" i="1"/>
  <c r="C2770" i="1"/>
  <c r="C2179" i="1"/>
  <c r="C2103" i="1"/>
  <c r="C1699" i="1"/>
  <c r="C1971" i="1"/>
  <c r="C2435" i="1"/>
  <c r="C2855" i="1"/>
  <c r="C2500" i="1"/>
  <c r="C2756" i="1"/>
  <c r="C2773" i="1"/>
  <c r="C1320" i="1"/>
  <c r="C2181" i="1"/>
  <c r="C2437" i="1"/>
  <c r="C2789" i="1"/>
  <c r="C1256" i="1"/>
  <c r="C2246" i="1"/>
  <c r="C2502" i="1"/>
  <c r="C2758" i="1"/>
  <c r="C2391" i="1"/>
  <c r="C1079" i="1"/>
  <c r="C1383" i="1"/>
  <c r="C1048" i="1"/>
  <c r="C1709" i="1"/>
  <c r="C1965" i="1"/>
  <c r="C2237" i="1"/>
  <c r="C974" i="1"/>
  <c r="C1230" i="1"/>
  <c r="C1486" i="1"/>
  <c r="C1742" i="1"/>
  <c r="C1023" i="1"/>
  <c r="C1279" i="1"/>
  <c r="C1535" i="1"/>
  <c r="C1791" i="1"/>
  <c r="C2047" i="1"/>
  <c r="C2303" i="1"/>
  <c r="C2559" i="1"/>
  <c r="C1120" i="1"/>
  <c r="C1376" i="1"/>
  <c r="C1632" i="1"/>
  <c r="C1888" i="1"/>
  <c r="C2144" i="1"/>
  <c r="C913" i="1"/>
  <c r="C1169" i="1"/>
  <c r="C1425" i="1"/>
  <c r="C1681" i="1"/>
  <c r="C1394" i="1"/>
  <c r="C1650" i="1"/>
  <c r="C1906" i="1"/>
  <c r="C2162" i="1"/>
  <c r="C2418" i="1"/>
  <c r="C403" i="1"/>
  <c r="C659" i="1"/>
  <c r="C915" i="1"/>
  <c r="C1171" i="1"/>
  <c r="C1427" i="1"/>
  <c r="C1028" i="1"/>
  <c r="C1284" i="1"/>
  <c r="C1540" i="1"/>
  <c r="C1796" i="1"/>
  <c r="C2052" i="1"/>
  <c r="C2308" i="1"/>
  <c r="C1045" i="1"/>
  <c r="C1301" i="1"/>
  <c r="C1557" i="1"/>
  <c r="C1813" i="1"/>
  <c r="C870" i="1"/>
  <c r="C1126" i="1"/>
  <c r="C1382" i="1"/>
  <c r="C1638" i="1"/>
  <c r="C1894" i="1"/>
  <c r="C2150" i="1"/>
  <c r="C1897" i="1"/>
  <c r="C2153" i="1"/>
  <c r="C2409" i="1"/>
  <c r="C2665" i="1"/>
  <c r="C2921" i="1"/>
  <c r="C2797" i="1"/>
  <c r="C2305" i="1"/>
  <c r="C1192" i="1"/>
  <c r="C2893" i="1"/>
  <c r="C2151" i="1"/>
  <c r="C2573" i="1"/>
  <c r="C2833" i="1"/>
  <c r="C2589" i="1"/>
  <c r="C2910" i="1"/>
  <c r="C2344" i="1"/>
  <c r="C2238" i="1"/>
  <c r="C2881" i="1"/>
  <c r="C2248" i="1"/>
  <c r="C2799" i="1"/>
  <c r="C2848" i="1"/>
  <c r="C1832" i="1"/>
  <c r="C2464" i="1"/>
  <c r="C2385" i="1"/>
  <c r="C1880" i="1"/>
  <c r="C1985" i="1"/>
  <c r="C2241" i="1"/>
  <c r="C1432" i="1"/>
  <c r="C2786" i="1"/>
  <c r="C2211" i="1"/>
  <c r="C2615" i="1"/>
  <c r="C1715" i="1"/>
  <c r="C1987" i="1"/>
  <c r="C2451" i="1"/>
  <c r="C1176" i="1"/>
  <c r="C2516" i="1"/>
  <c r="C2772" i="1"/>
  <c r="C2805" i="1"/>
  <c r="C1480" i="1"/>
  <c r="C2197" i="1"/>
  <c r="C2453" i="1"/>
  <c r="C2853" i="1"/>
  <c r="C1416" i="1"/>
  <c r="C2262" i="1"/>
  <c r="C2518" i="1"/>
  <c r="C2774" i="1"/>
  <c r="C2471" i="1"/>
  <c r="C1095" i="1"/>
  <c r="C1415" i="1"/>
  <c r="C1208" i="1"/>
  <c r="C2575" i="1"/>
  <c r="C1136" i="1"/>
  <c r="C1392" i="1"/>
  <c r="C1648" i="1"/>
  <c r="C1904" i="1"/>
  <c r="C2160" i="1"/>
  <c r="C929" i="1"/>
  <c r="C1185" i="1"/>
  <c r="C1441" i="1"/>
  <c r="C1697" i="1"/>
  <c r="C1410" i="1"/>
  <c r="C1666" i="1"/>
  <c r="C1922" i="1"/>
  <c r="C2178" i="1"/>
  <c r="C2434" i="1"/>
  <c r="C419" i="1"/>
  <c r="C675" i="1"/>
  <c r="C931" i="1"/>
  <c r="C1187" i="1"/>
  <c r="C1443" i="1"/>
  <c r="C1044" i="1"/>
  <c r="C1300" i="1"/>
  <c r="C1556" i="1"/>
  <c r="C1812" i="1"/>
  <c r="C2068" i="1"/>
  <c r="C2324" i="1"/>
  <c r="C1061" i="1"/>
  <c r="C1317" i="1"/>
  <c r="C1573" i="1"/>
  <c r="C1829" i="1"/>
  <c r="C886" i="1"/>
  <c r="C1142" i="1"/>
  <c r="C1398" i="1"/>
  <c r="C1654" i="1"/>
  <c r="C1910" i="1"/>
  <c r="C1657" i="1"/>
  <c r="C1913" i="1"/>
  <c r="C2169" i="1"/>
  <c r="C2425" i="1"/>
  <c r="C2681" i="1"/>
  <c r="C1272" i="1"/>
  <c r="C2845" i="1"/>
  <c r="C2545" i="1"/>
  <c r="C1368" i="1"/>
  <c r="C2222" i="1"/>
  <c r="C2599" i="1"/>
  <c r="C2605" i="1"/>
  <c r="C2595" i="1"/>
  <c r="C2653" i="1"/>
  <c r="C2273" i="1"/>
  <c r="C2648" i="1"/>
  <c r="C2254" i="1"/>
  <c r="C2771" i="1"/>
  <c r="C2424" i="1"/>
  <c r="C2815" i="1"/>
  <c r="C2896" i="1"/>
  <c r="C2088" i="1"/>
  <c r="C2480" i="1"/>
  <c r="C2513" i="1"/>
  <c r="C2200" i="1"/>
  <c r="C2001" i="1"/>
  <c r="C2289" i="1"/>
  <c r="C2120" i="1"/>
  <c r="C2802" i="1"/>
  <c r="C2259" i="1"/>
  <c r="C2919" i="1"/>
  <c r="C1731" i="1"/>
  <c r="C2003" i="1"/>
  <c r="C2483" i="1"/>
  <c r="C1352" i="1"/>
  <c r="C2532" i="1"/>
  <c r="C2788" i="1"/>
  <c r="C2821" i="1"/>
  <c r="C1736" i="1"/>
  <c r="C2213" i="1"/>
  <c r="C2469" i="1"/>
  <c r="C2901" i="1"/>
  <c r="C1528" i="1"/>
  <c r="C2278" i="1"/>
  <c r="C2534" i="1"/>
  <c r="C2790" i="1"/>
  <c r="C2695" i="1"/>
  <c r="C1111" i="1"/>
  <c r="C1479" i="1"/>
  <c r="C1384" i="1"/>
  <c r="C973" i="1"/>
  <c r="C1229" i="1"/>
  <c r="C1485" i="1"/>
  <c r="C1741" i="1"/>
  <c r="C1997" i="1"/>
  <c r="C2269" i="1"/>
  <c r="C1006" i="1"/>
  <c r="C1262" i="1"/>
  <c r="C1518" i="1"/>
  <c r="C1774" i="1"/>
  <c r="C1055" i="1"/>
  <c r="C1311" i="1"/>
  <c r="C1567" i="1"/>
  <c r="C1823" i="1"/>
  <c r="C2079" i="1"/>
  <c r="C2335" i="1"/>
  <c r="C2591" i="1"/>
  <c r="C1152" i="1"/>
  <c r="C1408" i="1"/>
  <c r="C1664" i="1"/>
  <c r="C1920" i="1"/>
  <c r="C2176" i="1"/>
  <c r="C945" i="1"/>
  <c r="C1201" i="1"/>
  <c r="C1457" i="1"/>
  <c r="C1713" i="1"/>
  <c r="C1426" i="1"/>
  <c r="C1682" i="1"/>
  <c r="C1938" i="1"/>
  <c r="C2194" i="1"/>
  <c r="C2450" i="1"/>
  <c r="C435" i="1"/>
  <c r="C691" i="1"/>
  <c r="C947" i="1"/>
  <c r="C1203" i="1"/>
  <c r="C1459" i="1"/>
  <c r="C1060" i="1"/>
  <c r="C1316" i="1"/>
  <c r="C1572" i="1"/>
  <c r="C1828" i="1"/>
  <c r="C2084" i="1"/>
  <c r="C2340" i="1"/>
  <c r="C1077" i="1"/>
  <c r="C1333" i="1"/>
  <c r="C1589" i="1"/>
  <c r="C1845" i="1"/>
  <c r="C902" i="1"/>
  <c r="C1158" i="1"/>
  <c r="C1414" i="1"/>
  <c r="C1670" i="1"/>
  <c r="C1926" i="1"/>
  <c r="C1673" i="1"/>
  <c r="C1929" i="1"/>
  <c r="C2185" i="1"/>
  <c r="C2441" i="1"/>
  <c r="C2697" i="1"/>
  <c r="C1656" i="1"/>
  <c r="C2861" i="1"/>
  <c r="C2673" i="1"/>
  <c r="C1624" i="1"/>
  <c r="C2398" i="1"/>
  <c r="C1016" i="1"/>
  <c r="C2621" i="1"/>
  <c r="C2819" i="1"/>
  <c r="C2685" i="1"/>
  <c r="C2529" i="1"/>
  <c r="C2872" i="1"/>
  <c r="C2270" i="1"/>
  <c r="C2915" i="1"/>
  <c r="C2680" i="1"/>
  <c r="C2831" i="1"/>
  <c r="C2353" i="1"/>
  <c r="C2440" i="1"/>
  <c r="C2496" i="1"/>
  <c r="C2641" i="1"/>
  <c r="C2488" i="1"/>
  <c r="C2017" i="1"/>
  <c r="C2369" i="1"/>
  <c r="C2568" i="1"/>
  <c r="C2818" i="1"/>
  <c r="C2291" i="1"/>
  <c r="C1288" i="1"/>
  <c r="C1747" i="1"/>
  <c r="C2035" i="1"/>
  <c r="C2515" i="1"/>
  <c r="C1640" i="1"/>
  <c r="C2548" i="1"/>
  <c r="C2804" i="1"/>
  <c r="C2837" i="1"/>
  <c r="C1992" i="1"/>
  <c r="C2229" i="1"/>
  <c r="C2485" i="1"/>
  <c r="C1239" i="1"/>
  <c r="C1704" i="1"/>
  <c r="C2294" i="1"/>
  <c r="C2550" i="1"/>
  <c r="C2806" i="1"/>
  <c r="C2887" i="1"/>
  <c r="C1143" i="1"/>
  <c r="C1511" i="1"/>
  <c r="C1496" i="1"/>
  <c r="C989" i="1"/>
  <c r="C1245" i="1"/>
  <c r="C1501" i="1"/>
  <c r="C1757" i="1"/>
  <c r="C2013" i="1"/>
  <c r="C2285" i="1"/>
  <c r="C1022" i="1"/>
  <c r="C1278" i="1"/>
  <c r="C1534" i="1"/>
  <c r="C1790" i="1"/>
  <c r="C1071" i="1"/>
  <c r="C1327" i="1"/>
  <c r="C1583" i="1"/>
  <c r="C1839" i="1"/>
  <c r="C2095" i="1"/>
  <c r="C2351" i="1"/>
  <c r="C912" i="1"/>
  <c r="C1168" i="1"/>
  <c r="C1424" i="1"/>
  <c r="C1680" i="1"/>
  <c r="C1936" i="1"/>
  <c r="C2192" i="1"/>
  <c r="C961" i="1"/>
  <c r="C1217" i="1"/>
  <c r="C1473" i="1"/>
  <c r="C1729" i="1"/>
  <c r="C1442" i="1"/>
  <c r="C1698" i="1"/>
  <c r="C1954" i="1"/>
  <c r="C2210" i="1"/>
  <c r="C2466" i="1"/>
  <c r="C451" i="1"/>
  <c r="C707" i="1"/>
  <c r="C963" i="1"/>
  <c r="C1219" i="1"/>
  <c r="C1475" i="1"/>
  <c r="C1076" i="1"/>
  <c r="C1332" i="1"/>
  <c r="C1588" i="1"/>
  <c r="C1844" i="1"/>
  <c r="C2100" i="1"/>
  <c r="C2356" i="1"/>
  <c r="C1093" i="1"/>
  <c r="C1349" i="1"/>
  <c r="C1605" i="1"/>
  <c r="C1861" i="1"/>
  <c r="C918" i="1"/>
  <c r="C1174" i="1"/>
  <c r="C1430" i="1"/>
  <c r="C1686" i="1"/>
  <c r="C1942" i="1"/>
  <c r="C1689" i="1"/>
  <c r="C1945" i="1"/>
  <c r="C2201" i="1"/>
  <c r="C2457" i="1"/>
  <c r="C2713" i="1"/>
  <c r="C1944" i="1"/>
  <c r="C2909" i="1"/>
  <c r="C2801" i="1"/>
  <c r="C1848" i="1"/>
  <c r="C2526" i="1"/>
  <c r="C1240" i="1"/>
  <c r="C2669" i="1"/>
  <c r="C1543" i="1"/>
  <c r="C2733" i="1"/>
  <c r="C2657" i="1"/>
  <c r="C1982" i="1"/>
  <c r="C2286" i="1"/>
  <c r="C1447" i="1"/>
  <c r="C2792" i="1"/>
  <c r="C2847" i="1"/>
  <c r="C2481" i="1"/>
  <c r="C2744" i="1"/>
  <c r="C2512" i="1"/>
  <c r="C2753" i="1"/>
  <c r="C2760" i="1"/>
  <c r="C2033" i="1"/>
  <c r="C2401" i="1"/>
  <c r="C2578" i="1"/>
  <c r="C2834" i="1"/>
  <c r="C2323" i="1"/>
  <c r="C1672" i="1"/>
  <c r="C1763" i="1"/>
  <c r="C2067" i="1"/>
  <c r="C2547" i="1"/>
  <c r="C1864" i="1"/>
  <c r="C2564" i="1"/>
  <c r="C2820" i="1"/>
  <c r="C2869" i="1"/>
  <c r="C2264" i="1"/>
  <c r="C2245" i="1"/>
  <c r="C2501" i="1"/>
  <c r="C1639" i="1"/>
  <c r="C1896" i="1"/>
  <c r="C2310" i="1"/>
  <c r="C2566" i="1"/>
  <c r="C2822" i="1"/>
  <c r="C1128" i="1"/>
  <c r="C1159" i="1"/>
  <c r="C1607" i="1"/>
  <c r="C1688" i="1"/>
  <c r="C979" i="1"/>
  <c r="C1235" i="1"/>
  <c r="C1491" i="1"/>
  <c r="C1092" i="1"/>
  <c r="C1348" i="1"/>
  <c r="C1604" i="1"/>
  <c r="C1860" i="1"/>
  <c r="C2116" i="1"/>
  <c r="C853" i="1"/>
  <c r="C1109" i="1"/>
  <c r="C1365" i="1"/>
  <c r="C1621" i="1"/>
  <c r="C1877" i="1"/>
  <c r="C934" i="1"/>
  <c r="C1190" i="1"/>
  <c r="C1446" i="1"/>
  <c r="C1702" i="1"/>
  <c r="C1958" i="1"/>
  <c r="C1705" i="1"/>
  <c r="C1961" i="1"/>
  <c r="C2217" i="1"/>
  <c r="C2473" i="1"/>
  <c r="C2729" i="1"/>
  <c r="C2312" i="1"/>
  <c r="C2206" i="1"/>
  <c r="C2913" i="1"/>
  <c r="C2104" i="1"/>
  <c r="C2606" i="1"/>
  <c r="C1400" i="1"/>
  <c r="C2701" i="1"/>
  <c r="C2055" i="1"/>
  <c r="C2765" i="1"/>
  <c r="C2785" i="1"/>
  <c r="C1998" i="1"/>
  <c r="C2318" i="1"/>
  <c r="C1911" i="1"/>
  <c r="C2607" i="1"/>
  <c r="C2863" i="1"/>
  <c r="C2593" i="1"/>
  <c r="C2272" i="1"/>
  <c r="C2528" i="1"/>
  <c r="C2849" i="1"/>
  <c r="C1793" i="1"/>
  <c r="C2049" i="1"/>
  <c r="C2417" i="1"/>
  <c r="C2594" i="1"/>
  <c r="C2850" i="1"/>
  <c r="C2355" i="1"/>
  <c r="C1928" i="1"/>
  <c r="C1779" i="1"/>
  <c r="C2099" i="1"/>
  <c r="C2611" i="1"/>
  <c r="C2072" i="1"/>
  <c r="C2580" i="1"/>
  <c r="C2836" i="1"/>
  <c r="C2885" i="1"/>
  <c r="C2616" i="1"/>
  <c r="C2261" i="1"/>
  <c r="C2533" i="1"/>
  <c r="C1751" i="1"/>
  <c r="C2056" i="1"/>
  <c r="C2326" i="1"/>
  <c r="C2582" i="1"/>
  <c r="C2838" i="1"/>
  <c r="C1304" i="1"/>
  <c r="C1175" i="1"/>
  <c r="C1623" i="1"/>
  <c r="C1784" i="1"/>
  <c r="C1674" i="1"/>
  <c r="C1930" i="1"/>
  <c r="C2186" i="1"/>
  <c r="C2442" i="1"/>
  <c r="C2698" i="1"/>
  <c r="C2459" i="1"/>
  <c r="C1195" i="1"/>
  <c r="C1451" i="1"/>
  <c r="C1707" i="1"/>
  <c r="C1963" i="1"/>
  <c r="C2219" i="1"/>
  <c r="C2587" i="1"/>
  <c r="C1708" i="1"/>
  <c r="C1964" i="1"/>
  <c r="C2220" i="1"/>
  <c r="C2476" i="1"/>
  <c r="C2732" i="1"/>
  <c r="C2205" i="1"/>
  <c r="C1021" i="1"/>
  <c r="C1277" i="1"/>
  <c r="C1533" i="1"/>
  <c r="C1789" i="1"/>
  <c r="C2045" i="1"/>
  <c r="C2317" i="1"/>
  <c r="C1054" i="1"/>
  <c r="C1310" i="1"/>
  <c r="C1566" i="1"/>
  <c r="C1822" i="1"/>
  <c r="C1103" i="1"/>
  <c r="C1359" i="1"/>
  <c r="C1615" i="1"/>
  <c r="C1871" i="1"/>
  <c r="C2127" i="1"/>
  <c r="C2383" i="1"/>
  <c r="C944" i="1"/>
  <c r="C1200" i="1"/>
  <c r="C1456" i="1"/>
  <c r="C1712" i="1"/>
  <c r="C1968" i="1"/>
  <c r="C2224" i="1"/>
  <c r="C993" i="1"/>
  <c r="C1249" i="1"/>
  <c r="C1505" i="1"/>
  <c r="C1761" i="1"/>
  <c r="C1474" i="1"/>
  <c r="C1730" i="1"/>
  <c r="C1986" i="1"/>
  <c r="C2242" i="1"/>
  <c r="C2498" i="1"/>
  <c r="C483" i="1"/>
  <c r="C739" i="1"/>
  <c r="C995" i="1"/>
  <c r="C1251" i="1"/>
  <c r="C1507" i="1"/>
  <c r="C1108" i="1"/>
  <c r="C1364" i="1"/>
  <c r="C1620" i="1"/>
  <c r="C1876" i="1"/>
  <c r="C2132" i="1"/>
  <c r="C869" i="1"/>
  <c r="C1125" i="1"/>
  <c r="C1381" i="1"/>
  <c r="C1637" i="1"/>
  <c r="C1893" i="1"/>
  <c r="C950" i="1"/>
  <c r="C1206" i="1"/>
  <c r="C1462" i="1"/>
  <c r="C1718" i="1"/>
  <c r="C1974" i="1"/>
  <c r="C1721" i="1"/>
  <c r="C1977" i="1"/>
  <c r="C2233" i="1"/>
  <c r="C2489" i="1"/>
  <c r="C2745" i="1"/>
  <c r="C2536" i="1"/>
  <c r="C2382" i="1"/>
  <c r="C2707" i="1"/>
  <c r="C2376" i="1"/>
  <c r="C2702" i="1"/>
  <c r="C1592" i="1"/>
  <c r="C2302" i="1"/>
  <c r="C2279" i="1"/>
  <c r="C2781" i="1"/>
  <c r="C2723" i="1"/>
  <c r="C2014" i="1"/>
  <c r="C2350" i="1"/>
  <c r="C2247" i="1"/>
  <c r="C2623" i="1"/>
  <c r="C2879" i="1"/>
  <c r="C2721" i="1"/>
  <c r="C2288" i="1"/>
  <c r="C2544" i="1"/>
  <c r="C2897" i="1"/>
  <c r="C1809" i="1"/>
  <c r="C2065" i="1"/>
  <c r="C2433" i="1"/>
  <c r="C2610" i="1"/>
  <c r="C2866" i="1"/>
  <c r="C2387" i="1"/>
  <c r="C2216" i="1"/>
  <c r="C1795" i="1"/>
  <c r="C2131" i="1"/>
  <c r="C2691" i="1"/>
  <c r="C2360" i="1"/>
  <c r="C2596" i="1"/>
  <c r="C2852" i="1"/>
  <c r="C2917" i="1"/>
  <c r="C2904" i="1"/>
  <c r="C2277" i="1"/>
  <c r="C2549" i="1"/>
  <c r="C1847" i="1"/>
  <c r="C2232" i="1"/>
  <c r="C2342" i="1"/>
  <c r="C2598" i="1"/>
  <c r="C2854" i="1"/>
  <c r="C1464" i="1"/>
  <c r="C1191" i="1"/>
  <c r="C1655" i="1"/>
  <c r="C1912" i="1"/>
  <c r="C1467" i="1"/>
  <c r="C1723" i="1"/>
  <c r="C1979" i="1"/>
  <c r="C2235" i="1"/>
  <c r="C2635" i="1"/>
  <c r="C1724" i="1"/>
  <c r="C1980" i="1"/>
  <c r="C2236" i="1"/>
  <c r="C2492" i="1"/>
  <c r="C2748" i="1"/>
  <c r="C2365" i="1"/>
  <c r="C1037" i="1"/>
  <c r="C1293" i="1"/>
  <c r="C1549" i="1"/>
  <c r="C1805" i="1"/>
  <c r="C2061" i="1"/>
  <c r="C2333" i="1"/>
  <c r="C1070" i="1"/>
  <c r="C1326" i="1"/>
  <c r="C1582" i="1"/>
  <c r="C1838" i="1"/>
  <c r="C1119" i="1"/>
  <c r="C1375" i="1"/>
  <c r="C1631" i="1"/>
  <c r="C1887" i="1"/>
  <c r="C2143" i="1"/>
  <c r="C2399" i="1"/>
  <c r="C960" i="1"/>
  <c r="C1216" i="1"/>
  <c r="C1472" i="1"/>
  <c r="C1728" i="1"/>
  <c r="C1984" i="1"/>
  <c r="C2240" i="1"/>
  <c r="C1009" i="1"/>
  <c r="C1265" i="1"/>
  <c r="C1521" i="1"/>
  <c r="C1777" i="1"/>
  <c r="C1490" i="1"/>
  <c r="C1746" i="1"/>
  <c r="C2002" i="1"/>
  <c r="C2258" i="1"/>
  <c r="C2514" i="1"/>
  <c r="C499" i="1"/>
  <c r="C755" i="1"/>
  <c r="C1011" i="1"/>
  <c r="C1267" i="1"/>
  <c r="C1523" i="1"/>
  <c r="C1124" i="1"/>
  <c r="C1380" i="1"/>
  <c r="C1636" i="1"/>
  <c r="C1892" i="1"/>
  <c r="C2148" i="1"/>
  <c r="C885" i="1"/>
  <c r="C1141" i="1"/>
  <c r="C1397" i="1"/>
  <c r="C1653" i="1"/>
  <c r="C1909" i="1"/>
  <c r="C966" i="1"/>
  <c r="C1222" i="1"/>
  <c r="C1478" i="1"/>
  <c r="C1734" i="1"/>
  <c r="C1990" i="1"/>
  <c r="C1737" i="1"/>
  <c r="C1993" i="1"/>
  <c r="C2249" i="1"/>
  <c r="C2505" i="1"/>
  <c r="C2761" i="1"/>
  <c r="C2840" i="1"/>
  <c r="C2462" i="1"/>
  <c r="C2883" i="1"/>
  <c r="C2632" i="1"/>
  <c r="C2798" i="1"/>
  <c r="C1752" i="1"/>
  <c r="C2414" i="1"/>
  <c r="C2535" i="1"/>
  <c r="C2829" i="1"/>
  <c r="C2803" i="1"/>
  <c r="C2030" i="1"/>
  <c r="C2366" i="1"/>
  <c r="C2503" i="1"/>
  <c r="C2639" i="1"/>
  <c r="C2895" i="1"/>
  <c r="C2865" i="1"/>
  <c r="C2304" i="1"/>
  <c r="C2560" i="1"/>
  <c r="C2627" i="1"/>
  <c r="C1825" i="1"/>
  <c r="C2081" i="1"/>
  <c r="C2449" i="1"/>
  <c r="C2626" i="1"/>
  <c r="C2882" i="1"/>
  <c r="C2419" i="1"/>
  <c r="C2552" i="1"/>
  <c r="C1811" i="1"/>
  <c r="C2163" i="1"/>
  <c r="C2755" i="1"/>
  <c r="C2696" i="1"/>
  <c r="C2612" i="1"/>
  <c r="C2868" i="1"/>
  <c r="C1207" i="1"/>
  <c r="C2037" i="1"/>
  <c r="C2293" i="1"/>
  <c r="C2565" i="1"/>
  <c r="C1991" i="1"/>
  <c r="C2392" i="1"/>
  <c r="C2358" i="1"/>
  <c r="C2614" i="1"/>
  <c r="C2870" i="1"/>
  <c r="C1720" i="1"/>
  <c r="C1223" i="1"/>
  <c r="C1687" i="1"/>
  <c r="C2024" i="1"/>
  <c r="C1483" i="1"/>
  <c r="C1739" i="1"/>
  <c r="C1995" i="1"/>
  <c r="C2251" i="1"/>
  <c r="C2667" i="1"/>
  <c r="C1740" i="1"/>
  <c r="C1996" i="1"/>
  <c r="C2252" i="1"/>
  <c r="C2508" i="1"/>
  <c r="C2764" i="1"/>
  <c r="C2445" i="1"/>
  <c r="C1053" i="1"/>
  <c r="C1309" i="1"/>
  <c r="C1565" i="1"/>
  <c r="C1821" i="1"/>
  <c r="C2077" i="1"/>
  <c r="C2349" i="1"/>
  <c r="C1086" i="1"/>
  <c r="C1342" i="1"/>
  <c r="C1598" i="1"/>
  <c r="C1854" i="1"/>
  <c r="C1135" i="1"/>
  <c r="C1391" i="1"/>
  <c r="C1647" i="1"/>
  <c r="C1903" i="1"/>
  <c r="C2159" i="1"/>
  <c r="C2415" i="1"/>
  <c r="C976" i="1"/>
  <c r="C1232" i="1"/>
  <c r="C1488" i="1"/>
  <c r="C1744" i="1"/>
  <c r="C2000" i="1"/>
  <c r="C2256" i="1"/>
  <c r="C1025" i="1"/>
  <c r="C1281" i="1"/>
  <c r="C1537" i="1"/>
  <c r="C1250" i="1"/>
  <c r="C1506" i="1"/>
  <c r="C1762" i="1"/>
  <c r="C2018" i="1"/>
  <c r="C2274" i="1"/>
  <c r="C2530" i="1"/>
  <c r="C515" i="1"/>
  <c r="C771" i="1"/>
  <c r="C1027" i="1"/>
  <c r="C1283" i="1"/>
  <c r="C1539" i="1"/>
  <c r="C1140" i="1"/>
  <c r="C1396" i="1"/>
  <c r="C1652" i="1"/>
  <c r="C1908" i="1"/>
  <c r="C2164" i="1"/>
  <c r="C901" i="1"/>
  <c r="C1157" i="1"/>
  <c r="C1413" i="1"/>
  <c r="C1669" i="1"/>
  <c r="C1925" i="1"/>
  <c r="C982" i="1"/>
  <c r="C1238" i="1"/>
  <c r="C1494" i="1"/>
  <c r="C1750" i="1"/>
  <c r="C2006" i="1"/>
  <c r="C1753" i="1"/>
  <c r="C2009" i="1"/>
  <c r="C2265" i="1"/>
  <c r="C2521" i="1"/>
  <c r="C2777" i="1"/>
  <c r="C2779" i="1"/>
  <c r="C2558" i="1"/>
  <c r="C1495" i="1"/>
  <c r="C2888" i="1"/>
  <c r="C2880" i="1"/>
  <c r="C1976" i="1"/>
  <c r="C2494" i="1"/>
  <c r="C2759" i="1"/>
  <c r="C2877" i="1"/>
  <c r="C1399" i="1"/>
  <c r="C2046" i="1"/>
  <c r="C2446" i="1"/>
  <c r="C2727" i="1"/>
  <c r="C2655" i="1"/>
  <c r="C2911" i="1"/>
  <c r="C2579" i="1"/>
  <c r="C2320" i="1"/>
  <c r="C2592" i="1"/>
  <c r="C1559" i="1"/>
  <c r="C1841" i="1"/>
  <c r="C2097" i="1"/>
  <c r="C2497" i="1"/>
  <c r="C2642" i="1"/>
  <c r="C2898" i="1"/>
  <c r="C2467" i="1"/>
  <c r="C2856" i="1"/>
  <c r="C1827" i="1"/>
  <c r="C2195" i="1"/>
  <c r="C2787" i="1"/>
  <c r="C2372" i="1"/>
  <c r="C2628" i="1"/>
  <c r="C2884" i="1"/>
  <c r="C1671" i="1"/>
  <c r="C2053" i="1"/>
  <c r="C2309" i="1"/>
  <c r="C2581" i="1"/>
  <c r="C2087" i="1"/>
  <c r="C2456" i="1"/>
  <c r="C2374" i="1"/>
  <c r="C2630" i="1"/>
  <c r="C2886" i="1"/>
  <c r="C2008" i="1"/>
  <c r="C1255" i="1"/>
  <c r="C1719" i="1"/>
  <c r="C2168" i="1"/>
  <c r="C1722" i="1"/>
  <c r="C1978" i="1"/>
  <c r="C2234" i="1"/>
  <c r="C2490" i="1"/>
  <c r="C2746" i="1"/>
  <c r="C2523" i="1"/>
  <c r="C1243" i="1"/>
  <c r="C1499" i="1"/>
  <c r="C1755" i="1"/>
  <c r="C2011" i="1"/>
  <c r="C2267" i="1"/>
  <c r="C2699" i="1"/>
  <c r="C1756" i="1"/>
  <c r="C2012" i="1"/>
  <c r="C2268" i="1"/>
  <c r="C2524" i="1"/>
  <c r="C2780" i="1"/>
  <c r="C813" i="1"/>
  <c r="C1069" i="1"/>
  <c r="C1325" i="1"/>
  <c r="C1581" i="1"/>
  <c r="C1837" i="1"/>
  <c r="C2093" i="1"/>
  <c r="C2381" i="1"/>
  <c r="C1102" i="1"/>
  <c r="C1358" i="1"/>
  <c r="C1614" i="1"/>
  <c r="C1870" i="1"/>
  <c r="C1151" i="1"/>
  <c r="C1407" i="1"/>
  <c r="C1663" i="1"/>
  <c r="C1919" i="1"/>
  <c r="C2175" i="1"/>
  <c r="C2431" i="1"/>
  <c r="C992" i="1"/>
  <c r="C1248" i="1"/>
  <c r="C1504" i="1"/>
  <c r="C1760" i="1"/>
  <c r="C2016" i="1"/>
  <c r="C785" i="1"/>
  <c r="C1041" i="1"/>
  <c r="C1297" i="1"/>
  <c r="C1553" i="1"/>
  <c r="C1266" i="1"/>
  <c r="C1522" i="1"/>
  <c r="C1778" i="1"/>
  <c r="C2034" i="1"/>
  <c r="C2290" i="1"/>
  <c r="C2546" i="1"/>
  <c r="C531" i="1"/>
  <c r="C787" i="1"/>
  <c r="C1043" i="1"/>
  <c r="C1299" i="1"/>
  <c r="C1555" i="1"/>
  <c r="C1156" i="1"/>
  <c r="C1412" i="1"/>
  <c r="C1668" i="1"/>
  <c r="C1924" i="1"/>
  <c r="C2180" i="1"/>
  <c r="C917" i="1"/>
  <c r="C1173" i="1"/>
  <c r="C1429" i="1"/>
  <c r="C1685" i="1"/>
  <c r="C1941" i="1"/>
  <c r="C998" i="1"/>
  <c r="C1254" i="1"/>
  <c r="C1510" i="1"/>
  <c r="C1766" i="1"/>
  <c r="C2022" i="1"/>
  <c r="C1769" i="1"/>
  <c r="C2025" i="1"/>
  <c r="C2281" i="1"/>
  <c r="C2537" i="1"/>
  <c r="C2793" i="1"/>
  <c r="C2795" i="1"/>
  <c r="C2622" i="1"/>
  <c r="C1767" i="1"/>
  <c r="C2763" i="1"/>
  <c r="C2337" i="1"/>
  <c r="C2152" i="1"/>
  <c r="C2590" i="1"/>
  <c r="C1112" i="1"/>
  <c r="C2190" i="1"/>
  <c r="C1831" i="1"/>
  <c r="C2062" i="1"/>
  <c r="C2478" i="1"/>
  <c r="C1032" i="1"/>
  <c r="C2671" i="1"/>
  <c r="C2576" i="1"/>
  <c r="C2835" i="1"/>
  <c r="C2336" i="1"/>
  <c r="C2608" i="1"/>
  <c r="C1735" i="1"/>
  <c r="C1857" i="1"/>
  <c r="C2113" i="1"/>
  <c r="C2609" i="1"/>
  <c r="C2658" i="1"/>
  <c r="C2914" i="1"/>
  <c r="C2499" i="1"/>
  <c r="C1587" i="1"/>
  <c r="C1843" i="1"/>
  <c r="C2227" i="1"/>
  <c r="C2899" i="1"/>
  <c r="C2388" i="1"/>
  <c r="C2644" i="1"/>
  <c r="C2900" i="1"/>
  <c r="C1815" i="1"/>
  <c r="C2069" i="1"/>
  <c r="C2325" i="1"/>
  <c r="C2597" i="1"/>
  <c r="C2231" i="1"/>
  <c r="C2600" i="1"/>
  <c r="C2390" i="1"/>
  <c r="C2646" i="1"/>
  <c r="C2902" i="1"/>
  <c r="C2280" i="1"/>
  <c r="C1271" i="1"/>
  <c r="C1783" i="1"/>
  <c r="C2328" i="1"/>
  <c r="C2731" i="1"/>
  <c r="C1772" i="1"/>
  <c r="C2028" i="1"/>
  <c r="C2284" i="1"/>
  <c r="C2540" i="1"/>
  <c r="C2796" i="1"/>
  <c r="C829" i="1"/>
  <c r="C1085" i="1"/>
  <c r="C1341" i="1"/>
  <c r="C1597" i="1"/>
  <c r="C1853" i="1"/>
  <c r="C2109" i="1"/>
  <c r="C2397" i="1"/>
  <c r="C1118" i="1"/>
  <c r="C1374" i="1"/>
  <c r="C1630" i="1"/>
  <c r="C1886" i="1"/>
  <c r="C1167" i="1"/>
  <c r="C1423" i="1"/>
  <c r="C1679" i="1"/>
  <c r="C1935" i="1"/>
  <c r="C2191" i="1"/>
  <c r="C2447" i="1"/>
  <c r="C1008" i="1"/>
  <c r="C1264" i="1"/>
  <c r="C1520" i="1"/>
  <c r="C1776" i="1"/>
  <c r="C2032" i="1"/>
  <c r="C801" i="1"/>
  <c r="C1057" i="1"/>
  <c r="C1313" i="1"/>
  <c r="C1569" i="1"/>
  <c r="C1282" i="1"/>
  <c r="C1538" i="1"/>
  <c r="C1794" i="1"/>
  <c r="C2050" i="1"/>
  <c r="C2306" i="1"/>
  <c r="C2562" i="1"/>
  <c r="C547" i="1"/>
  <c r="C803" i="1"/>
  <c r="C1059" i="1"/>
  <c r="C1315" i="1"/>
  <c r="C1571" i="1"/>
  <c r="C1172" i="1"/>
  <c r="C1428" i="1"/>
  <c r="C1684" i="1"/>
  <c r="C1940" i="1"/>
  <c r="C2196" i="1"/>
  <c r="C933" i="1"/>
  <c r="C1189" i="1"/>
  <c r="C1445" i="1"/>
  <c r="C1701" i="1"/>
  <c r="C1957" i="1"/>
  <c r="C1014" i="1"/>
  <c r="C1270" i="1"/>
  <c r="C1526" i="1"/>
  <c r="C1782" i="1"/>
  <c r="C2038" i="1"/>
  <c r="C1785" i="1"/>
  <c r="C2041" i="1"/>
  <c r="C2297" i="1"/>
  <c r="C2553" i="1"/>
  <c r="C2809" i="1"/>
  <c r="C2811" i="1"/>
  <c r="C2686" i="1"/>
  <c r="C1943" i="1"/>
  <c r="C2827" i="1"/>
  <c r="C2465" i="1"/>
  <c r="C2296" i="1"/>
  <c r="C2670" i="1"/>
  <c r="C1544" i="1"/>
  <c r="C2334" i="1"/>
  <c r="C2119" i="1"/>
  <c r="C2078" i="1"/>
  <c r="C2542" i="1"/>
  <c r="C1224" i="1"/>
  <c r="C2687" i="1"/>
  <c r="C2640" i="1"/>
  <c r="C1527" i="1"/>
  <c r="C2352" i="1"/>
  <c r="C2624" i="1"/>
  <c r="C1895" i="1"/>
  <c r="C1873" i="1"/>
  <c r="C2129" i="1"/>
  <c r="C2689" i="1"/>
  <c r="C2674" i="1"/>
  <c r="C1859" i="1"/>
  <c r="C2531" i="1"/>
  <c r="C1603" i="1"/>
  <c r="C1875" i="1"/>
  <c r="C2243" i="1"/>
  <c r="C1463" i="1"/>
  <c r="C2404" i="1"/>
  <c r="C2660" i="1"/>
  <c r="C2916" i="1"/>
  <c r="C1975" i="1"/>
  <c r="C2085" i="1"/>
  <c r="C2341" i="1"/>
  <c r="C2613" i="1"/>
  <c r="C2343" i="1"/>
  <c r="C2712" i="1"/>
  <c r="C2406" i="1"/>
  <c r="C2662" i="1"/>
  <c r="C2918" i="1"/>
  <c r="C2520" i="1"/>
  <c r="C1287" i="1"/>
  <c r="C1879" i="1"/>
  <c r="C2472" i="1"/>
  <c r="C2043" i="1"/>
  <c r="C2299" i="1"/>
  <c r="C1532" i="1"/>
  <c r="C1788" i="1"/>
  <c r="C2044" i="1"/>
  <c r="C2300" i="1"/>
  <c r="C2556" i="1"/>
  <c r="C2812" i="1"/>
  <c r="C845" i="1"/>
  <c r="C1101" i="1"/>
  <c r="C1357" i="1"/>
  <c r="C1613" i="1"/>
  <c r="C1869" i="1"/>
  <c r="C2125" i="1"/>
  <c r="C2413" i="1"/>
  <c r="C1134" i="1"/>
  <c r="C1390" i="1"/>
  <c r="C1646" i="1"/>
  <c r="C1902" i="1"/>
  <c r="C1183" i="1"/>
  <c r="C1439" i="1"/>
  <c r="C1695" i="1"/>
  <c r="C1951" i="1"/>
  <c r="C2207" i="1"/>
  <c r="C2463" i="1"/>
  <c r="C1024" i="1"/>
  <c r="C1280" i="1"/>
  <c r="C1536" i="1"/>
  <c r="C1792" i="1"/>
  <c r="C2048" i="1"/>
  <c r="C817" i="1"/>
  <c r="C1073" i="1"/>
  <c r="C1329" i="1"/>
  <c r="C1585" i="1"/>
  <c r="C1298" i="1"/>
  <c r="C1554" i="1"/>
  <c r="C1810" i="1"/>
  <c r="C2066" i="1"/>
  <c r="C2322" i="1"/>
  <c r="C307" i="1"/>
  <c r="C563" i="1"/>
  <c r="C819" i="1"/>
  <c r="C1075" i="1"/>
  <c r="C1331" i="1"/>
  <c r="C932" i="1"/>
  <c r="C1188" i="1"/>
  <c r="C1444" i="1"/>
  <c r="C1700" i="1"/>
  <c r="C1956" i="1"/>
  <c r="C2212" i="1"/>
  <c r="C949" i="1"/>
  <c r="C1205" i="1"/>
  <c r="C1461" i="1"/>
  <c r="C1717" i="1"/>
  <c r="C1973" i="1"/>
  <c r="C1030" i="1"/>
  <c r="C1286" i="1"/>
  <c r="C1542" i="1"/>
  <c r="C1798" i="1"/>
  <c r="C2054" i="1"/>
  <c r="C1801" i="1"/>
  <c r="C2057" i="1"/>
  <c r="C2313" i="1"/>
  <c r="C2569" i="1"/>
  <c r="C2825" i="1"/>
  <c r="C2843" i="1"/>
  <c r="C2734" i="1"/>
  <c r="C2167" i="1"/>
  <c r="C2875" i="1"/>
  <c r="C2625" i="1"/>
  <c r="C2408" i="1"/>
  <c r="C2766" i="1"/>
  <c r="C1816" i="1"/>
  <c r="C2430" i="1"/>
  <c r="C2487" i="1"/>
  <c r="C2094" i="1"/>
  <c r="C2638" i="1"/>
  <c r="C1336" i="1"/>
  <c r="C2703" i="1"/>
  <c r="C2672" i="1"/>
  <c r="C2039" i="1"/>
  <c r="C2368" i="1"/>
  <c r="C2656" i="1"/>
  <c r="C2071" i="1"/>
  <c r="C1889" i="1"/>
  <c r="C2145" i="1"/>
  <c r="C2817" i="1"/>
  <c r="C2690" i="1"/>
  <c r="C2019" i="1"/>
  <c r="C2563" i="1"/>
  <c r="C1619" i="1"/>
  <c r="C1891" i="1"/>
  <c r="C2275" i="1"/>
  <c r="C1799" i="1"/>
  <c r="C2420" i="1"/>
  <c r="C2676" i="1"/>
  <c r="C2517" i="1"/>
  <c r="C2199" i="1"/>
  <c r="C2101" i="1"/>
  <c r="C2357" i="1"/>
  <c r="C2645" i="1"/>
  <c r="C2439" i="1"/>
  <c r="C2166" i="1"/>
  <c r="C2422" i="1"/>
  <c r="C2678" i="1"/>
  <c r="C1127" i="1"/>
  <c r="C2824" i="1"/>
  <c r="C1303" i="1"/>
  <c r="C2023" i="1"/>
  <c r="C2664" i="1"/>
  <c r="C1885" i="1"/>
  <c r="C2141" i="1"/>
  <c r="C2429" i="1"/>
  <c r="C1150" i="1"/>
  <c r="C1406" i="1"/>
  <c r="C1662" i="1"/>
  <c r="C1918" i="1"/>
  <c r="C1199" i="1"/>
  <c r="C1455" i="1"/>
  <c r="C1711" i="1"/>
  <c r="C1967" i="1"/>
  <c r="C2223" i="1"/>
  <c r="C2479" i="1"/>
  <c r="C1040" i="1"/>
  <c r="C1296" i="1"/>
  <c r="C1552" i="1"/>
  <c r="C1808" i="1"/>
  <c r="C2064" i="1"/>
  <c r="C833" i="1"/>
  <c r="C1089" i="1"/>
  <c r="C1345" i="1"/>
  <c r="C1601" i="1"/>
  <c r="C1314" i="1"/>
  <c r="C1570" i="1"/>
  <c r="C1826" i="1"/>
  <c r="C2082" i="1"/>
  <c r="C2338" i="1"/>
  <c r="C323" i="1"/>
  <c r="C579" i="1"/>
  <c r="C835" i="1"/>
  <c r="C1091" i="1"/>
  <c r="C1347" i="1"/>
  <c r="C948" i="1"/>
  <c r="C1204" i="1"/>
  <c r="C1460" i="1"/>
  <c r="C1716" i="1"/>
  <c r="C1972" i="1"/>
  <c r="C2228" i="1"/>
  <c r="C965" i="1"/>
  <c r="C1221" i="1"/>
  <c r="C1477" i="1"/>
  <c r="C1733" i="1"/>
  <c r="C1989" i="1"/>
  <c r="C1046" i="1"/>
  <c r="C1302" i="1"/>
  <c r="C1558" i="1"/>
  <c r="C1814" i="1"/>
  <c r="C2070" i="1"/>
  <c r="C1817" i="1"/>
  <c r="C2073" i="1"/>
  <c r="C2329" i="1"/>
  <c r="C2585" i="1"/>
  <c r="C2841" i="1"/>
  <c r="C2859" i="1"/>
  <c r="C2782" i="1"/>
  <c r="C2375" i="1"/>
  <c r="C2907" i="1"/>
  <c r="C2769" i="1"/>
  <c r="C2584" i="1"/>
  <c r="C2862" i="1"/>
  <c r="C2184" i="1"/>
  <c r="C2510" i="1"/>
  <c r="C2807" i="1"/>
  <c r="C2110" i="1"/>
  <c r="C2718" i="1"/>
  <c r="C1448" i="1"/>
  <c r="C2719" i="1"/>
  <c r="C2704" i="1"/>
  <c r="C2295" i="1"/>
  <c r="C2384" i="1"/>
  <c r="C2688" i="1"/>
  <c r="C2359" i="1"/>
  <c r="C1905" i="1"/>
  <c r="C2161" i="1"/>
  <c r="C2675" i="1"/>
  <c r="C2706" i="1"/>
  <c r="C2051" i="1"/>
  <c r="C2643" i="1"/>
  <c r="C1635" i="1"/>
  <c r="C1907" i="1"/>
  <c r="C2307" i="1"/>
  <c r="C1959" i="1"/>
  <c r="C2436" i="1"/>
  <c r="C2692" i="1"/>
  <c r="C2629" i="1"/>
  <c r="C2407" i="1"/>
  <c r="C2117" i="1"/>
  <c r="C2373" i="1"/>
  <c r="C2661" i="1"/>
  <c r="C2567" i="1"/>
  <c r="C2182" i="1"/>
  <c r="C2438" i="1"/>
  <c r="C2694" i="1"/>
  <c r="C1703" i="1"/>
  <c r="C1015" i="1"/>
  <c r="C1319" i="1"/>
  <c r="C218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71BCD8-CA75-4DCD-A30F-9243FA199194}" keepAlive="1" name="Zapytanie — Microsoft_Stock" description="Połączenie z zapytaniem „Microsoft_Stock” w skoroszycie." type="5" refreshedVersion="8" background="1" saveData="1">
    <dbPr connection="Provider=Microsoft.Mashup.OleDb.1;Data Source=$Workbook$;Location=Microsoft_Stock;Extended Properties=&quot;&quot;" command="SELECT * FROM [Microsoft_Stock]"/>
  </connection>
</connections>
</file>

<file path=xl/sharedStrings.xml><?xml version="1.0" encoding="utf-8"?>
<sst xmlns="http://schemas.openxmlformats.org/spreadsheetml/2006/main" count="7570" uniqueCount="6167">
  <si>
    <t>Date</t>
  </si>
  <si>
    <t>Open</t>
  </si>
  <si>
    <t>High</t>
  </si>
  <si>
    <t>Low</t>
  </si>
  <si>
    <t>Close</t>
  </si>
  <si>
    <t>Volume</t>
  </si>
  <si>
    <t>4/1/2015 16:00:00</t>
  </si>
  <si>
    <t>40.6</t>
  </si>
  <si>
    <t>40.76</t>
  </si>
  <si>
    <t>40.31</t>
  </si>
  <si>
    <t>40.72</t>
  </si>
  <si>
    <t>4/2/2015 16:00:00</t>
  </si>
  <si>
    <t>40.66</t>
  </si>
  <si>
    <t>40.74</t>
  </si>
  <si>
    <t>40.12</t>
  </si>
  <si>
    <t>40.29</t>
  </si>
  <si>
    <t>4/6/2015 16:00:00</t>
  </si>
  <si>
    <t>40.34</t>
  </si>
  <si>
    <t>41.78</t>
  </si>
  <si>
    <t>40.18</t>
  </si>
  <si>
    <t>41.55</t>
  </si>
  <si>
    <t>4/7/2015 16:00:00</t>
  </si>
  <si>
    <t>41.61</t>
  </si>
  <si>
    <t>41.91</t>
  </si>
  <si>
    <t>41.31</t>
  </si>
  <si>
    <t>41.53</t>
  </si>
  <si>
    <t>4/8/2015 16:00:00</t>
  </si>
  <si>
    <t>41.48</t>
  </si>
  <si>
    <t>41.69</t>
  </si>
  <si>
    <t>41.04</t>
  </si>
  <si>
    <t>41.42</t>
  </si>
  <si>
    <t>4/9/2015 16:00:00</t>
  </si>
  <si>
    <t>41.25</t>
  </si>
  <si>
    <t>41.62</t>
  </si>
  <si>
    <t>4/10/2015 16:00:00</t>
  </si>
  <si>
    <t>41.63</t>
  </si>
  <si>
    <t>41.95</t>
  </si>
  <si>
    <t>41.41</t>
  </si>
  <si>
    <t>41.72</t>
  </si>
  <si>
    <t>4/13/2015 16:00:00</t>
  </si>
  <si>
    <t>41.4</t>
  </si>
  <si>
    <t>42.06</t>
  </si>
  <si>
    <t>41.39</t>
  </si>
  <si>
    <t>41.76</t>
  </si>
  <si>
    <t>4/14/2015 16:00:00</t>
  </si>
  <si>
    <t>41.8</t>
  </si>
  <si>
    <t>42.03</t>
  </si>
  <si>
    <t>41.65</t>
  </si>
  <si>
    <t>4/15/2015 16:00:00</t>
  </si>
  <si>
    <t>42.46</t>
  </si>
  <si>
    <t>41.68</t>
  </si>
  <si>
    <t>42.26</t>
  </si>
  <si>
    <t>4/16/2015 16:00:00</t>
  </si>
  <si>
    <t>42.34</t>
  </si>
  <si>
    <t>41.82</t>
  </si>
  <si>
    <t>42.16</t>
  </si>
  <si>
    <t>4/17/2015 16:00:00</t>
  </si>
  <si>
    <t>41.67</t>
  </si>
  <si>
    <t>41.74</t>
  </si>
  <si>
    <t>41.16</t>
  </si>
  <si>
    <t>4/20/2015 16:00:00</t>
  </si>
  <si>
    <t>41.73</t>
  </si>
  <si>
    <t>43.17</t>
  </si>
  <si>
    <t>42.91</t>
  </si>
  <si>
    <t>4/21/2015 16:00:00</t>
  </si>
  <si>
    <t>43</t>
  </si>
  <si>
    <t>43.15</t>
  </si>
  <si>
    <t>42.53</t>
  </si>
  <si>
    <t>42.64</t>
  </si>
  <si>
    <t>4/22/2015 16:00:00</t>
  </si>
  <si>
    <t>42.67</t>
  </si>
  <si>
    <t>43.13</t>
  </si>
  <si>
    <t>42.55</t>
  </si>
  <si>
    <t>42.99</t>
  </si>
  <si>
    <t>4/23/2015 16:00:00</t>
  </si>
  <si>
    <t>42.85</t>
  </si>
  <si>
    <t>43.61</t>
  </si>
  <si>
    <t>42.8</t>
  </si>
  <si>
    <t>43.34</t>
  </si>
  <si>
    <t>4/24/2015 16:00:00</t>
  </si>
  <si>
    <t>45.66</t>
  </si>
  <si>
    <t>48.14</t>
  </si>
  <si>
    <t>45.65</t>
  </si>
  <si>
    <t>47.87</t>
  </si>
  <si>
    <t>4/27/2015 16:00:00</t>
  </si>
  <si>
    <t>47.23</t>
  </si>
  <si>
    <t>48.13</t>
  </si>
  <si>
    <t>47.22</t>
  </si>
  <si>
    <t>48.03</t>
  </si>
  <si>
    <t>4/28/2015 16:00:00</t>
  </si>
  <si>
    <t>47.78</t>
  </si>
  <si>
    <t>49.21</t>
  </si>
  <si>
    <t>47.7</t>
  </si>
  <si>
    <t>49.16</t>
  </si>
  <si>
    <t>4/29/2015 16:00:00</t>
  </si>
  <si>
    <t>48.72</t>
  </si>
  <si>
    <t>49.31</t>
  </si>
  <si>
    <t>48.5</t>
  </si>
  <si>
    <t>49.06</t>
  </si>
  <si>
    <t>4/30/2015 16:00:00</t>
  </si>
  <si>
    <t>48.7</t>
  </si>
  <si>
    <t>49.54</t>
  </si>
  <si>
    <t>48.6</t>
  </si>
  <si>
    <t>48.64</t>
  </si>
  <si>
    <t>5/1/2015 16:00:00</t>
  </si>
  <si>
    <t>48.58</t>
  </si>
  <si>
    <t>48.88</t>
  </si>
  <si>
    <t>48.4</t>
  </si>
  <si>
    <t>48.66</t>
  </si>
  <si>
    <t>5/4/2015 16:00:00</t>
  </si>
  <si>
    <t>48.37</t>
  </si>
  <si>
    <t>48.87</t>
  </si>
  <si>
    <t>48.18</t>
  </si>
  <si>
    <t>48.24</t>
  </si>
  <si>
    <t>5/5/2015 16:00:00</t>
  </si>
  <si>
    <t>47.82</t>
  </si>
  <si>
    <t>48.16</t>
  </si>
  <si>
    <t>47.31</t>
  </si>
  <si>
    <t>47.6</t>
  </si>
  <si>
    <t>5/6/2015 16:00:00</t>
  </si>
  <si>
    <t>47.57</t>
  </si>
  <si>
    <t>47.77</t>
  </si>
  <si>
    <t>46.02</t>
  </si>
  <si>
    <t>46.28</t>
  </si>
  <si>
    <t>5/7/2015 16:00:00</t>
  </si>
  <si>
    <t>46.27</t>
  </si>
  <si>
    <t>47.09</t>
  </si>
  <si>
    <t>46.16</t>
  </si>
  <si>
    <t>46.7</t>
  </si>
  <si>
    <t>5/8/2015 16:00:00</t>
  </si>
  <si>
    <t>47.55</t>
  </si>
  <si>
    <t>47.98</t>
  </si>
  <si>
    <t>47.52</t>
  </si>
  <si>
    <t>47.75</t>
  </si>
  <si>
    <t>5/11/2015 16:00:00</t>
  </si>
  <si>
    <t>47.91</t>
  </si>
  <si>
    <t>47.37</t>
  </si>
  <si>
    <t>5/12/2015 16:00:00</t>
  </si>
  <si>
    <t>46.85</t>
  </si>
  <si>
    <t>47.68</t>
  </si>
  <si>
    <t>46.42</t>
  </si>
  <si>
    <t>47.35</t>
  </si>
  <si>
    <t>5/13/2015 16:00:00</t>
  </si>
  <si>
    <t>48.19</t>
  </si>
  <si>
    <t>48.32</t>
  </si>
  <si>
    <t>47.63</t>
  </si>
  <si>
    <t>5/14/2015 16:00:00</t>
  </si>
  <si>
    <t>48.82</t>
  </si>
  <si>
    <t>5/15/2015 16:00:00</t>
  </si>
  <si>
    <t>48.91</t>
  </si>
  <si>
    <t>48.05</t>
  </si>
  <si>
    <t>48.3</t>
  </si>
  <si>
    <t>5/18/2015 16:00:00</t>
  </si>
  <si>
    <t>48.22</t>
  </si>
  <si>
    <t>47.61</t>
  </si>
  <si>
    <t>48.01</t>
  </si>
  <si>
    <t>5/19/2015 16:00:00</t>
  </si>
  <si>
    <t>47.62</t>
  </si>
  <si>
    <t>47.81</t>
  </si>
  <si>
    <t>47.18</t>
  </si>
  <si>
    <t>47.58</t>
  </si>
  <si>
    <t>5/20/2015 16:00:00</t>
  </si>
  <si>
    <t>47.39</t>
  </si>
  <si>
    <t>47.93</t>
  </si>
  <si>
    <t>47.27</t>
  </si>
  <si>
    <t>5/21/2015 16:00:00</t>
  </si>
  <si>
    <t>47.28</t>
  </si>
  <si>
    <t>47.01</t>
  </si>
  <si>
    <t>47.42</t>
  </si>
  <si>
    <t>5/22/2015 16:00:00</t>
  </si>
  <si>
    <t>47.3</t>
  </si>
  <si>
    <t>46.82</t>
  </si>
  <si>
    <t>46.9</t>
  </si>
  <si>
    <t>5/26/2015 16:00:00</t>
  </si>
  <si>
    <t>46.83</t>
  </si>
  <si>
    <t>46.88</t>
  </si>
  <si>
    <t>46.19</t>
  </si>
  <si>
    <t>46.59</t>
  </si>
  <si>
    <t>5/27/2015 16:00:00</t>
  </si>
  <si>
    <t>46.62</t>
  </si>
  <si>
    <t>5/28/2015 16:00:00</t>
  </si>
  <si>
    <t>47.5</t>
  </si>
  <si>
    <t>48.02</t>
  </si>
  <si>
    <t>47.45</t>
  </si>
  <si>
    <t>5/29/2015 16:00:00</t>
  </si>
  <si>
    <t>47.43</t>
  </si>
  <si>
    <t>46.86</t>
  </si>
  <si>
    <t>6/1/2015 16:00:00</t>
  </si>
  <si>
    <t>47.06</t>
  </si>
  <si>
    <t>6/2/2015 16:00:00</t>
  </si>
  <si>
    <t>46.95</t>
  </si>
  <si>
    <t>46.92</t>
  </si>
  <si>
    <t>6/3/2015 16:00:00</t>
  </si>
  <si>
    <t>47.74</t>
  </si>
  <si>
    <t>6/4/2015 16:00:00</t>
  </si>
  <si>
    <t>46.79</t>
  </si>
  <si>
    <t>47.16</t>
  </si>
  <si>
    <t>46.2</t>
  </si>
  <si>
    <t>46.36</t>
  </si>
  <si>
    <t>6/5/2015 16:00:00</t>
  </si>
  <si>
    <t>46.31</t>
  </si>
  <si>
    <t>46.52</t>
  </si>
  <si>
    <t>45.84</t>
  </si>
  <si>
    <t>46.14</t>
  </si>
  <si>
    <t>6/8/2015 16:00:00</t>
  </si>
  <si>
    <t>46.3</t>
  </si>
  <si>
    <t>46.43</t>
  </si>
  <si>
    <t>45.67</t>
  </si>
  <si>
    <t>45.73</t>
  </si>
  <si>
    <t>6/9/2015 16:00:00</t>
  </si>
  <si>
    <t>45.76</t>
  </si>
  <si>
    <t>45.94</t>
  </si>
  <si>
    <t>45.46</t>
  </si>
  <si>
    <t>6/10/2015 16:00:00</t>
  </si>
  <si>
    <t>45.79</t>
  </si>
  <si>
    <t>45.69</t>
  </si>
  <si>
    <t>46.61</t>
  </si>
  <si>
    <t>6/11/2015 16:00:00</t>
  </si>
  <si>
    <t>46.66</t>
  </si>
  <si>
    <t>46.13</t>
  </si>
  <si>
    <t>46.44</t>
  </si>
  <si>
    <t>6/12/2015 16:00:00</t>
  </si>
  <si>
    <t>46.47</t>
  </si>
  <si>
    <t>45.9</t>
  </si>
  <si>
    <t>45.97</t>
  </si>
  <si>
    <t>6/15/2015 16:00:00</t>
  </si>
  <si>
    <t>45.45</t>
  </si>
  <si>
    <t>45.02</t>
  </si>
  <si>
    <t>45.48</t>
  </si>
  <si>
    <t>6/16/2015 16:00:00</t>
  </si>
  <si>
    <t>45.35</t>
  </si>
  <si>
    <t>46.24</t>
  </si>
  <si>
    <t>45.3</t>
  </si>
  <si>
    <t>45.83</t>
  </si>
  <si>
    <t>6/17/2015 16:00:00</t>
  </si>
  <si>
    <t>46.07</t>
  </si>
  <si>
    <t>45.36</t>
  </si>
  <si>
    <t>6/18/2015 16:00:00</t>
  </si>
  <si>
    <t>46.22</t>
  </si>
  <si>
    <t>46.8</t>
  </si>
  <si>
    <t>46.17</t>
  </si>
  <si>
    <t>46.72</t>
  </si>
  <si>
    <t>6/19/2015 16:00:00</t>
  </si>
  <si>
    <t>45.99</t>
  </si>
  <si>
    <t>46.1</t>
  </si>
  <si>
    <t>6/22/2015 16:00:00</t>
  </si>
  <si>
    <t>46.33</t>
  </si>
  <si>
    <t>46.23</t>
  </si>
  <si>
    <t>6/23/2015 16:00:00</t>
  </si>
  <si>
    <t>45.62</t>
  </si>
  <si>
    <t>45.91</t>
  </si>
  <si>
    <t>6/24/2015 16:00:00</t>
  </si>
  <si>
    <t>45.68</t>
  </si>
  <si>
    <t>46.25</t>
  </si>
  <si>
    <t>45.55</t>
  </si>
  <si>
    <t>45.64</t>
  </si>
  <si>
    <t>6/25/2015 16:00:00</t>
  </si>
  <si>
    <t>46.03</t>
  </si>
  <si>
    <t>46.06</t>
  </si>
  <si>
    <t>45.5</t>
  </si>
  <si>
    <t>6/26/2015 16:00:00</t>
  </si>
  <si>
    <t>45.03</t>
  </si>
  <si>
    <t>45.26</t>
  </si>
  <si>
    <t>6/29/2015 16:00:00</t>
  </si>
  <si>
    <t>45.04</t>
  </si>
  <si>
    <t>45.23</t>
  </si>
  <si>
    <t>44.36</t>
  </si>
  <si>
    <t>44.37</t>
  </si>
  <si>
    <t>6/30/2015 16:00:00</t>
  </si>
  <si>
    <t>44.71</t>
  </si>
  <si>
    <t>44.72</t>
  </si>
  <si>
    <t>43.94</t>
  </si>
  <si>
    <t>44.15</t>
  </si>
  <si>
    <t>7/1/2015 16:00:00</t>
  </si>
  <si>
    <t>44.49</t>
  </si>
  <si>
    <t>44.1</t>
  </si>
  <si>
    <t>44.45</t>
  </si>
  <si>
    <t>7/2/2015 16:00:00</t>
  </si>
  <si>
    <t>44.48</t>
  </si>
  <si>
    <t>44.75</t>
  </si>
  <si>
    <t>44.06</t>
  </si>
  <si>
    <t>44.4</t>
  </si>
  <si>
    <t>7/6/2015 16:00:00</t>
  </si>
  <si>
    <t>43.96</t>
  </si>
  <si>
    <t>43.95</t>
  </si>
  <si>
    <t>44.39</t>
  </si>
  <si>
    <t>7/7/2015 16:00:00</t>
  </si>
  <si>
    <t>44.34</t>
  </si>
  <si>
    <t>43.32</t>
  </si>
  <si>
    <t>44.3</t>
  </si>
  <si>
    <t>7/8/2015 16:00:00</t>
  </si>
  <si>
    <t>44.44</t>
  </si>
  <si>
    <t>44.9</t>
  </si>
  <si>
    <t>44.03</t>
  </si>
  <si>
    <t>44.24</t>
  </si>
  <si>
    <t>7/9/2015 16:00:00</t>
  </si>
  <si>
    <t>45.22</t>
  </si>
  <si>
    <t>44.5</t>
  </si>
  <si>
    <t>44.52</t>
  </si>
  <si>
    <t>7/10/2015 16:00:00</t>
  </si>
  <si>
    <t>45.01</t>
  </si>
  <si>
    <t>45.14</t>
  </si>
  <si>
    <t>44.57</t>
  </si>
  <si>
    <t>44.61</t>
  </si>
  <si>
    <t>7/13/2015 16:00:00</t>
  </si>
  <si>
    <t>44.98</t>
  </si>
  <si>
    <t>44.95</t>
  </si>
  <si>
    <t>45.54</t>
  </si>
  <si>
    <t>7/14/2015 16:00:00</t>
  </si>
  <si>
    <t>45.96</t>
  </si>
  <si>
    <t>45.31</t>
  </si>
  <si>
    <t>7/15/2015 16:00:00</t>
  </si>
  <si>
    <t>45.89</t>
  </si>
  <si>
    <t>45.43</t>
  </si>
  <si>
    <t>7/16/2015 16:00:00</t>
  </si>
  <si>
    <t>46.01</t>
  </si>
  <si>
    <t>46.69</t>
  </si>
  <si>
    <t>7/17/2015 16:00:00</t>
  </si>
  <si>
    <t>46.55</t>
  </si>
  <si>
    <t>46.78</t>
  </si>
  <si>
    <t>46.26</t>
  </si>
  <si>
    <t>7/20/2015 16:00:00</t>
  </si>
  <si>
    <t>46.65</t>
  </si>
  <si>
    <t>47.13</t>
  </si>
  <si>
    <t>7/21/2015 16:00:00</t>
  </si>
  <si>
    <t>47.33</t>
  </si>
  <si>
    <t>46.48</t>
  </si>
  <si>
    <t>7/22/2015 16:00:00</t>
  </si>
  <si>
    <t>45.44</t>
  </si>
  <si>
    <t>46.93</t>
  </si>
  <si>
    <t>45.2</t>
  </si>
  <si>
    <t>7/23/2015 16:00:00</t>
  </si>
  <si>
    <t>45.27</t>
  </si>
  <si>
    <t>45.1</t>
  </si>
  <si>
    <t>46.11</t>
  </si>
  <si>
    <t>7/24/2015 16:00:00</t>
  </si>
  <si>
    <t>46.32</t>
  </si>
  <si>
    <t>45.8</t>
  </si>
  <si>
    <t>7/27/2015 16:00:00</t>
  </si>
  <si>
    <t>45.25</t>
  </si>
  <si>
    <t>7/28/2015 16:00:00</t>
  </si>
  <si>
    <t>45.58</t>
  </si>
  <si>
    <t>44.79</t>
  </si>
  <si>
    <t>45.34</t>
  </si>
  <si>
    <t>7/29/2015 16:00:00</t>
  </si>
  <si>
    <t>45.4</t>
  </si>
  <si>
    <t>46.29</t>
  </si>
  <si>
    <t>7/30/2015 16:00:00</t>
  </si>
  <si>
    <t>47.4</t>
  </si>
  <si>
    <t>45.93</t>
  </si>
  <si>
    <t>7/31/2015 16:00:00</t>
  </si>
  <si>
    <t>47.29</t>
  </si>
  <si>
    <t>46.5</t>
  </si>
  <si>
    <t>8/3/2015 16:00:00</t>
  </si>
  <si>
    <t>46.98</t>
  </si>
  <si>
    <t>47</t>
  </si>
  <si>
    <t>46.45</t>
  </si>
  <si>
    <t>46.81</t>
  </si>
  <si>
    <t>8/4/2015 16:00:00</t>
  </si>
  <si>
    <t>46.75</t>
  </si>
  <si>
    <t>47.71</t>
  </si>
  <si>
    <t>46.68</t>
  </si>
  <si>
    <t>47.54</t>
  </si>
  <si>
    <t>8/5/2015 16:00:00</t>
  </si>
  <si>
    <t>48.41</t>
  </si>
  <si>
    <t>8/6/2015 16:00:00</t>
  </si>
  <si>
    <t>8/7/2015 16:00:00</t>
  </si>
  <si>
    <t>46.39</t>
  </si>
  <si>
    <t>46.74</t>
  </si>
  <si>
    <t>8/10/2015 16:00:00</t>
  </si>
  <si>
    <t>47.49</t>
  </si>
  <si>
    <t>46.84</t>
  </si>
  <si>
    <t>8/11/2015 16:00:00</t>
  </si>
  <si>
    <t>46.94</t>
  </si>
  <si>
    <t>46.41</t>
  </si>
  <si>
    <t>8/12/2015 16:00:00</t>
  </si>
  <si>
    <t>45.71</t>
  </si>
  <si>
    <t>8/13/2015 16:00:00</t>
  </si>
  <si>
    <t>47.1</t>
  </si>
  <si>
    <t>46.49</t>
  </si>
  <si>
    <t>46.73</t>
  </si>
  <si>
    <t>8/14/2015 16:00:00</t>
  </si>
  <si>
    <t>46.53</t>
  </si>
  <si>
    <t>8/17/2015 16:00:00</t>
  </si>
  <si>
    <t>46.57</t>
  </si>
  <si>
    <t>47.32</t>
  </si>
  <si>
    <t>8/18/2015 16:00:00</t>
  </si>
  <si>
    <t>8/19/2015 16:00:00</t>
  </si>
  <si>
    <t>47.08</t>
  </si>
  <si>
    <t>8/20/2015 16:00:00</t>
  </si>
  <si>
    <t>8/21/2015 16:00:00</t>
  </si>
  <si>
    <t>43.07</t>
  </si>
  <si>
    <t>8/24/2015 16:00:00</t>
  </si>
  <si>
    <t>40.45</t>
  </si>
  <si>
    <t>43.31</t>
  </si>
  <si>
    <t>39.72</t>
  </si>
  <si>
    <t>8/25/2015 16:00:00</t>
  </si>
  <si>
    <t>42.57</t>
  </si>
  <si>
    <t>43.24</t>
  </si>
  <si>
    <t>40.39</t>
  </si>
  <si>
    <t>40.47</t>
  </si>
  <si>
    <t>8/26/2015 16:00:00</t>
  </si>
  <si>
    <t>42.01</t>
  </si>
  <si>
    <t>42.84</t>
  </si>
  <si>
    <t>41.06</t>
  </si>
  <si>
    <t>42.71</t>
  </si>
  <si>
    <t>8/27/2015 16:00:00</t>
  </si>
  <si>
    <t>43.23</t>
  </si>
  <si>
    <t>42.93</t>
  </si>
  <si>
    <t>43.9</t>
  </si>
  <si>
    <t>8/28/2015 16:00:00</t>
  </si>
  <si>
    <t>43.4</t>
  </si>
  <si>
    <t>43.39</t>
  </si>
  <si>
    <t>43.93</t>
  </si>
  <si>
    <t>8/31/2015 16:00:00</t>
  </si>
  <si>
    <t>43.56</t>
  </si>
  <si>
    <t>43.1</t>
  </si>
  <si>
    <t>43.52</t>
  </si>
  <si>
    <t>9/1/2015 16:00:00</t>
  </si>
  <si>
    <t>42.17</t>
  </si>
  <si>
    <t>42.59</t>
  </si>
  <si>
    <t>41.66</t>
  </si>
  <si>
    <t>9/2/2015 16:00:00</t>
  </si>
  <si>
    <t>42.36</t>
  </si>
  <si>
    <t>43.38</t>
  </si>
  <si>
    <t>41.88</t>
  </si>
  <si>
    <t>43.36</t>
  </si>
  <si>
    <t>9/3/2015 16:00:00</t>
  </si>
  <si>
    <t>43.41</t>
  </si>
  <si>
    <t>43.98</t>
  </si>
  <si>
    <t>43.28</t>
  </si>
  <si>
    <t>43.5</t>
  </si>
  <si>
    <t>9/4/2015 16:00:00</t>
  </si>
  <si>
    <t>42.81</t>
  </si>
  <si>
    <t>43.04</t>
  </si>
  <si>
    <t>42.2</t>
  </si>
  <si>
    <t>42.61</t>
  </si>
  <si>
    <t>9/8/2015 16:00:00</t>
  </si>
  <si>
    <t>43.3</t>
  </si>
  <si>
    <t>44</t>
  </si>
  <si>
    <t>43.2</t>
  </si>
  <si>
    <t>43.89</t>
  </si>
  <si>
    <t>9/9/2015 16:00:00</t>
  </si>
  <si>
    <t>44.21</t>
  </si>
  <si>
    <t>9/10/2015 16:00:00</t>
  </si>
  <si>
    <t>43.12</t>
  </si>
  <si>
    <t>43.79</t>
  </si>
  <si>
    <t>42.75</t>
  </si>
  <si>
    <t>43.29</t>
  </si>
  <si>
    <t>9/11/2015 16:00:00</t>
  </si>
  <si>
    <t>43.14</t>
  </si>
  <si>
    <t>43.59</t>
  </si>
  <si>
    <t>42.94</t>
  </si>
  <si>
    <t>43.48</t>
  </si>
  <si>
    <t>9/14/2015 16:00:00</t>
  </si>
  <si>
    <t>43.43</t>
  </si>
  <si>
    <t>43.44</t>
  </si>
  <si>
    <t>42.86</t>
  </si>
  <si>
    <t>9/15/2015 16:00:00</t>
  </si>
  <si>
    <t>43.19</t>
  </si>
  <si>
    <t>44.29</t>
  </si>
  <si>
    <t>43.08</t>
  </si>
  <si>
    <t>9/16/2015 16:00:00</t>
  </si>
  <si>
    <t>43.97</t>
  </si>
  <si>
    <t>44.38</t>
  </si>
  <si>
    <t>43.84</t>
  </si>
  <si>
    <t>9/17/2015 16:00:00</t>
  </si>
  <si>
    <t>45</t>
  </si>
  <si>
    <t>44.08</t>
  </si>
  <si>
    <t>44.25</t>
  </si>
  <si>
    <t>9/18/2015 16:00:00</t>
  </si>
  <si>
    <t>43.99</t>
  </si>
  <si>
    <t>43.33</t>
  </si>
  <si>
    <t>9/21/2015 16:00:00</t>
  </si>
  <si>
    <t>43.62</t>
  </si>
  <si>
    <t>44.47</t>
  </si>
  <si>
    <t>43.6</t>
  </si>
  <si>
    <t>44.11</t>
  </si>
  <si>
    <t>9/22/2015 16:00:00</t>
  </si>
  <si>
    <t>44.05</t>
  </si>
  <si>
    <t>9/23/2015 16:00:00</t>
  </si>
  <si>
    <t>44.17</t>
  </si>
  <si>
    <t>43.51</t>
  </si>
  <si>
    <t>43.87</t>
  </si>
  <si>
    <t>9/24/2015 16:00:00</t>
  </si>
  <si>
    <t>43.45</t>
  </si>
  <si>
    <t>44.13</t>
  </si>
  <si>
    <t>43.27</t>
  </si>
  <si>
    <t>43.91</t>
  </si>
  <si>
    <t>9/25/2015 16:00:00</t>
  </si>
  <si>
    <t>44.73</t>
  </si>
  <si>
    <t>43.76</t>
  </si>
  <si>
    <t>9/28/2015 16:00:00</t>
  </si>
  <si>
    <t>43.83</t>
  </si>
  <si>
    <t>44.09</t>
  </si>
  <si>
    <t>43.21</t>
  </si>
  <si>
    <t>9/29/2015 16:00:00</t>
  </si>
  <si>
    <t>43.37</t>
  </si>
  <si>
    <t>43.57</t>
  </si>
  <si>
    <t>43.05</t>
  </si>
  <si>
    <t>9/30/2015 16:00:00</t>
  </si>
  <si>
    <t>43.88</t>
  </si>
  <si>
    <t>43.66</t>
  </si>
  <si>
    <t>44.26</t>
  </si>
  <si>
    <t>10/1/2015 16:00:00</t>
  </si>
  <si>
    <t>43.75</t>
  </si>
  <si>
    <t>10/2/2015 16:00:00</t>
  </si>
  <si>
    <t>44.27</t>
  </si>
  <si>
    <t>45.57</t>
  </si>
  <si>
    <t>43.92</t>
  </si>
  <si>
    <t>10/5/2015 16:00:00</t>
  </si>
  <si>
    <t>45.75</t>
  </si>
  <si>
    <t>46.89</t>
  </si>
  <si>
    <t>45.7</t>
  </si>
  <si>
    <t>46.63</t>
  </si>
  <si>
    <t>10/6/2015 16:00:00</t>
  </si>
  <si>
    <t>10/7/2015 16:00:00</t>
  </si>
  <si>
    <t>45.95</t>
  </si>
  <si>
    <t>10/8/2015 16:00:00</t>
  </si>
  <si>
    <t>46.56</t>
  </si>
  <si>
    <t>10/9/2015 16:00:00</t>
  </si>
  <si>
    <t>47.11</t>
  </si>
  <si>
    <t>10/12/2015 16:00:00</t>
  </si>
  <si>
    <t>47.07</t>
  </si>
  <si>
    <t>10/13/2015 16:00:00</t>
  </si>
  <si>
    <t>10/14/2015 16:00:00</t>
  </si>
  <si>
    <t>10/15/2015 16:00:00</t>
  </si>
  <si>
    <t>47.03</t>
  </si>
  <si>
    <t>10/16/2015 16:00:00</t>
  </si>
  <si>
    <t>47.02</t>
  </si>
  <si>
    <t>47.51</t>
  </si>
  <si>
    <t>10/19/2015 16:00:00</t>
  </si>
  <si>
    <t>47.88</t>
  </si>
  <si>
    <t>10/20/2015 16:00:00</t>
  </si>
  <si>
    <t>47.44</t>
  </si>
  <si>
    <t>10/21/2015 16:00:00</t>
  </si>
  <si>
    <t>47.92</t>
  </si>
  <si>
    <t>47.99</t>
  </si>
  <si>
    <t>47.2</t>
  </si>
  <si>
    <t>10/22/2015 16:00:00</t>
  </si>
  <si>
    <t>47.53</t>
  </si>
  <si>
    <t>48.95</t>
  </si>
  <si>
    <t>10/23/2015 16:00:00</t>
  </si>
  <si>
    <t>52.3</t>
  </si>
  <si>
    <t>54.07</t>
  </si>
  <si>
    <t>52.25</t>
  </si>
  <si>
    <t>52.87</t>
  </si>
  <si>
    <t>10/26/2015 16:00:00</t>
  </si>
  <si>
    <t>52.53</t>
  </si>
  <si>
    <t>54.32</t>
  </si>
  <si>
    <t>52.5</t>
  </si>
  <si>
    <t>54.25</t>
  </si>
  <si>
    <t>10/27/2015 16:00:00</t>
  </si>
  <si>
    <t>53.99</t>
  </si>
  <si>
    <t>54.37</t>
  </si>
  <si>
    <t>53.58</t>
  </si>
  <si>
    <t>53.69</t>
  </si>
  <si>
    <t>10/28/2015 16:00:00</t>
  </si>
  <si>
    <t>53.54</t>
  </si>
  <si>
    <t>53.98</t>
  </si>
  <si>
    <t>52.86</t>
  </si>
  <si>
    <t>10/29/2015 16:00:00</t>
  </si>
  <si>
    <t>53.83</t>
  </si>
  <si>
    <t>53.22</t>
  </si>
  <si>
    <t>53.36</t>
  </si>
  <si>
    <t>10/30/2015 16:00:00</t>
  </si>
  <si>
    <t>53.32</t>
  </si>
  <si>
    <t>52.62</t>
  </si>
  <si>
    <t>52.64</t>
  </si>
  <si>
    <t>11/2/2015 16:00:00</t>
  </si>
  <si>
    <t>52.85</t>
  </si>
  <si>
    <t>53.24</t>
  </si>
  <si>
    <t>11/3/2015 16:00:00</t>
  </si>
  <si>
    <t>52.93</t>
  </si>
  <si>
    <t>54.39</t>
  </si>
  <si>
    <t>52.9</t>
  </si>
  <si>
    <t>54.15</t>
  </si>
  <si>
    <t>11/4/2015 16:00:00</t>
  </si>
  <si>
    <t>54.18</t>
  </si>
  <si>
    <t>54.88</t>
  </si>
  <si>
    <t>54.06</t>
  </si>
  <si>
    <t>54.4</t>
  </si>
  <si>
    <t>11/5/2015 16:00:00</t>
  </si>
  <si>
    <t>54.49</t>
  </si>
  <si>
    <t>54.7</t>
  </si>
  <si>
    <t>54</t>
  </si>
  <si>
    <t>54.38</t>
  </si>
  <si>
    <t>11/6/2015 16:00:00</t>
  </si>
  <si>
    <t>54.09</t>
  </si>
  <si>
    <t>54.98</t>
  </si>
  <si>
    <t>53.96</t>
  </si>
  <si>
    <t>54.92</t>
  </si>
  <si>
    <t>11/9/2015 16:00:00</t>
  </si>
  <si>
    <t>54.55</t>
  </si>
  <si>
    <t>54.87</t>
  </si>
  <si>
    <t>53.56</t>
  </si>
  <si>
    <t>54.16</t>
  </si>
  <si>
    <t>11/10/2015 16:00:00</t>
  </si>
  <si>
    <t>54.01</t>
  </si>
  <si>
    <t>54.13</t>
  </si>
  <si>
    <t>53.27</t>
  </si>
  <si>
    <t>53.51</t>
  </si>
  <si>
    <t>11/11/2015 16:00:00</t>
  </si>
  <si>
    <t>53.7</t>
  </si>
  <si>
    <t>54.2</t>
  </si>
  <si>
    <t>53.46</t>
  </si>
  <si>
    <t>53.65</t>
  </si>
  <si>
    <t>11/12/2015 16:00:00</t>
  </si>
  <si>
    <t>53.48</t>
  </si>
  <si>
    <t>53.19</t>
  </si>
  <si>
    <t>11/13/2015 16:00:00</t>
  </si>
  <si>
    <t>53.07</t>
  </si>
  <si>
    <t>53.29</t>
  </si>
  <si>
    <t>52.84</t>
  </si>
  <si>
    <t>11/16/2015 16:00:00</t>
  </si>
  <si>
    <t>53.08</t>
  </si>
  <si>
    <t>53.89</t>
  </si>
  <si>
    <t>53.77</t>
  </si>
  <si>
    <t>11/17/2015 16:00:00</t>
  </si>
  <si>
    <t>53.17</t>
  </si>
  <si>
    <t>53.53</t>
  </si>
  <si>
    <t>52.97</t>
  </si>
  <si>
    <t>11/18/2015 16:00:00</t>
  </si>
  <si>
    <t>53</t>
  </si>
  <si>
    <t>52.98</t>
  </si>
  <si>
    <t>53.85</t>
  </si>
  <si>
    <t>11/19/2015 16:00:00</t>
  </si>
  <si>
    <t>54.66</t>
  </si>
  <si>
    <t>53.78</t>
  </si>
  <si>
    <t>53.94</t>
  </si>
  <si>
    <t>11/20/2015 16:00:00</t>
  </si>
  <si>
    <t>54.3</t>
  </si>
  <si>
    <t>54.19</t>
  </si>
  <si>
    <t>11/23/2015 16:00:00</t>
  </si>
  <si>
    <t>54.46</t>
  </si>
  <si>
    <t>53.75</t>
  </si>
  <si>
    <t>11/24/2015 16:00:00</t>
  </si>
  <si>
    <t>53.92</t>
  </si>
  <si>
    <t>54.44</t>
  </si>
  <si>
    <t>11/25/2015 16:00:00</t>
  </si>
  <si>
    <t>54.23</t>
  </si>
  <si>
    <t>11/27/2015 16:00:00</t>
  </si>
  <si>
    <t>53.8</t>
  </si>
  <si>
    <t>54.08</t>
  </si>
  <si>
    <t>53.79</t>
  </si>
  <si>
    <t>53.93</t>
  </si>
  <si>
    <t>11/30/2015 16:00:00</t>
  </si>
  <si>
    <t>54.54</t>
  </si>
  <si>
    <t>54.96</t>
  </si>
  <si>
    <t>54.35</t>
  </si>
  <si>
    <t>12/1/2015 16:00:00</t>
  </si>
  <si>
    <t>54.41</t>
  </si>
  <si>
    <t>55.23</t>
  </si>
  <si>
    <t>55.22</t>
  </si>
  <si>
    <t>12/2/2015 16:00:00</t>
  </si>
  <si>
    <t>55.32</t>
  </si>
  <si>
    <t>55.96</t>
  </si>
  <si>
    <t>55.06</t>
  </si>
  <si>
    <t>55.21</t>
  </si>
  <si>
    <t>12/3/2015 16:00:00</t>
  </si>
  <si>
    <t>55.49</t>
  </si>
  <si>
    <t>55.77</t>
  </si>
  <si>
    <t>12/4/2015 16:00:00</t>
  </si>
  <si>
    <t>54.12</t>
  </si>
  <si>
    <t>56.23</t>
  </si>
  <si>
    <t>54.1</t>
  </si>
  <si>
    <t>55.91</t>
  </si>
  <si>
    <t>12/7/2015 16:00:00</t>
  </si>
  <si>
    <t>55.79</t>
  </si>
  <si>
    <t>55.97</t>
  </si>
  <si>
    <t>55.29</t>
  </si>
  <si>
    <t>55.81</t>
  </si>
  <si>
    <t>12/8/2015 16:00:00</t>
  </si>
  <si>
    <t>55.47</t>
  </si>
  <si>
    <t>56.1</t>
  </si>
  <si>
    <t>54.99</t>
  </si>
  <si>
    <t>12/9/2015 16:00:00</t>
  </si>
  <si>
    <t>55.37</t>
  </si>
  <si>
    <t>55.87</t>
  </si>
  <si>
    <t>54.51</t>
  </si>
  <si>
    <t>12/10/2015 16:00:00</t>
  </si>
  <si>
    <t>55.39</t>
  </si>
  <si>
    <t>55.66</t>
  </si>
  <si>
    <t>55.01</t>
  </si>
  <si>
    <t>55.27</t>
  </si>
  <si>
    <t>12/11/2015 16:00:00</t>
  </si>
  <si>
    <t>54.71</t>
  </si>
  <si>
    <t>55.1</t>
  </si>
  <si>
    <t>12/14/2015 16:00:00</t>
  </si>
  <si>
    <t>54.33</t>
  </si>
  <si>
    <t>53.68</t>
  </si>
  <si>
    <t>55.14</t>
  </si>
  <si>
    <t>12/15/2015 16:00:00</t>
  </si>
  <si>
    <t>55.9</t>
  </si>
  <si>
    <t>55.09</t>
  </si>
  <si>
    <t>55.2</t>
  </si>
  <si>
    <t>12/16/2015 16:00:00</t>
  </si>
  <si>
    <t>55.54</t>
  </si>
  <si>
    <t>56.25</t>
  </si>
  <si>
    <t>54.76</t>
  </si>
  <si>
    <t>56.13</t>
  </si>
  <si>
    <t>12/17/2015 16:00:00</t>
  </si>
  <si>
    <t>56.36</t>
  </si>
  <si>
    <t>56.79</t>
  </si>
  <si>
    <t>55.53</t>
  </si>
  <si>
    <t>55.7</t>
  </si>
  <si>
    <t>12/18/2015 16:00:00</t>
  </si>
  <si>
    <t>56</t>
  </si>
  <si>
    <t>54.03</t>
  </si>
  <si>
    <t>12/21/2015 16:00:00</t>
  </si>
  <si>
    <t>55.35</t>
  </si>
  <si>
    <t>54.83</t>
  </si>
  <si>
    <t>12/22/2015 16:00:00</t>
  </si>
  <si>
    <t>55.48</t>
  </si>
  <si>
    <t>54.5</t>
  </si>
  <si>
    <t>12/23/2015 16:00:00</t>
  </si>
  <si>
    <t>55.88</t>
  </si>
  <si>
    <t>55.44</t>
  </si>
  <si>
    <t>55.82</t>
  </si>
  <si>
    <t>12/24/2015 16:00:00</t>
  </si>
  <si>
    <t>55.86</t>
  </si>
  <si>
    <t>55.43</t>
  </si>
  <si>
    <t>55.67</t>
  </si>
  <si>
    <t>12/28/2015 16:00:00</t>
  </si>
  <si>
    <t>55.95</t>
  </si>
  <si>
    <t>12/29/2015 16:00:00</t>
  </si>
  <si>
    <t>56.29</t>
  </si>
  <si>
    <t>56.85</t>
  </si>
  <si>
    <t>56.06</t>
  </si>
  <si>
    <t>56.55</t>
  </si>
  <si>
    <t>12/30/2015 16:00:00</t>
  </si>
  <si>
    <t>56.47</t>
  </si>
  <si>
    <t>56.78</t>
  </si>
  <si>
    <t>56.31</t>
  </si>
  <si>
    <t>12/31/2015 16:00:00</t>
  </si>
  <si>
    <t>56.04</t>
  </si>
  <si>
    <t>56.19</t>
  </si>
  <si>
    <t>55.42</t>
  </si>
  <si>
    <t>1/4/2016 16:00:00</t>
  </si>
  <si>
    <t>54.8</t>
  </si>
  <si>
    <t>53.39</t>
  </si>
  <si>
    <t>1/5/2016 16:00:00</t>
  </si>
  <si>
    <t>54.93</t>
  </si>
  <si>
    <t>55.05</t>
  </si>
  <si>
    <t>1/6/2016 16:00:00</t>
  </si>
  <si>
    <t>53.64</t>
  </si>
  <si>
    <t>54.05</t>
  </si>
  <si>
    <t>1/7/2016 16:00:00</t>
  </si>
  <si>
    <t>52.7</t>
  </si>
  <si>
    <t>53.49</t>
  </si>
  <si>
    <t>52.07</t>
  </si>
  <si>
    <t>52.17</t>
  </si>
  <si>
    <t>1/8/2016 16:00:00</t>
  </si>
  <si>
    <t>52.37</t>
  </si>
  <si>
    <t>53.28</t>
  </si>
  <si>
    <t>52.15</t>
  </si>
  <si>
    <t>52.33</t>
  </si>
  <si>
    <t>1/11/2016 16:00:00</t>
  </si>
  <si>
    <t>52.51</t>
  </si>
  <si>
    <t>51.46</t>
  </si>
  <si>
    <t>1/12/2016 16:00:00</t>
  </si>
  <si>
    <t>52.76</t>
  </si>
  <si>
    <t>53.1</t>
  </si>
  <si>
    <t>52.06</t>
  </si>
  <si>
    <t>52.78</t>
  </si>
  <si>
    <t>1/13/2016 16:00:00</t>
  </si>
  <si>
    <t>51.3</t>
  </si>
  <si>
    <t>51.64</t>
  </si>
  <si>
    <t>1/14/2016 16:00:00</t>
  </si>
  <si>
    <t>52</t>
  </si>
  <si>
    <t>53.42</t>
  </si>
  <si>
    <t>51.57</t>
  </si>
  <si>
    <t>53.11</t>
  </si>
  <si>
    <t>1/15/2016 16:00:00</t>
  </si>
  <si>
    <t>51.31</t>
  </si>
  <si>
    <t>51.97</t>
  </si>
  <si>
    <t>50.34</t>
  </si>
  <si>
    <t>50.99</t>
  </si>
  <si>
    <t>1/19/2016 16:00:00</t>
  </si>
  <si>
    <t>51.48</t>
  </si>
  <si>
    <t>51.68</t>
  </si>
  <si>
    <t>50.06</t>
  </si>
  <si>
    <t>50.56</t>
  </si>
  <si>
    <t>1/20/2016 16:00:00</t>
  </si>
  <si>
    <t>49.98</t>
  </si>
  <si>
    <t>51.38</t>
  </si>
  <si>
    <t>49.1</t>
  </si>
  <si>
    <t>50.79</t>
  </si>
  <si>
    <t>1/21/2016 16:00:00</t>
  </si>
  <si>
    <t>51</t>
  </si>
  <si>
    <t>51.58</t>
  </si>
  <si>
    <t>50.3</t>
  </si>
  <si>
    <t>50.48</t>
  </si>
  <si>
    <t>1/22/2016 16:00:00</t>
  </si>
  <si>
    <t>51.41</t>
  </si>
  <si>
    <t>51.26</t>
  </si>
  <si>
    <t>52.29</t>
  </si>
  <si>
    <t>1/25/2016 16:00:00</t>
  </si>
  <si>
    <t>51.94</t>
  </si>
  <si>
    <t>52.65</t>
  </si>
  <si>
    <t>51.65</t>
  </si>
  <si>
    <t>51.79</t>
  </si>
  <si>
    <t>1/26/2016 16:00:00</t>
  </si>
  <si>
    <t>52.44</t>
  </si>
  <si>
    <t>51.55</t>
  </si>
  <si>
    <t>1/27/2016 16:00:00</t>
  </si>
  <si>
    <t>52.01</t>
  </si>
  <si>
    <t>52.2</t>
  </si>
  <si>
    <t>51.02</t>
  </si>
  <si>
    <t>51.22</t>
  </si>
  <si>
    <t>1/28/2016 16:00:00</t>
  </si>
  <si>
    <t>51.86</t>
  </si>
  <si>
    <t>52.21</t>
  </si>
  <si>
    <t>51.25</t>
  </si>
  <si>
    <t>1/29/2016 16:00:00</t>
  </si>
  <si>
    <t>54.73</t>
  </si>
  <si>
    <t>2/1/2016 16:00:00</t>
  </si>
  <si>
    <t>2/2/2016 16:00:00</t>
  </si>
  <si>
    <t>54.17</t>
  </si>
  <si>
    <t>54.26</t>
  </si>
  <si>
    <t>2/3/2016 16:00:00</t>
  </si>
  <si>
    <t>53.25</t>
  </si>
  <si>
    <t>52.16</t>
  </si>
  <si>
    <t>2/4/2016 16:00:00</t>
  </si>
  <si>
    <t>52.1</t>
  </si>
  <si>
    <t>52.81</t>
  </si>
  <si>
    <t>51.37</t>
  </si>
  <si>
    <t>2/5/2016 16:00:00</t>
  </si>
  <si>
    <t>49.56</t>
  </si>
  <si>
    <t>50.16</t>
  </si>
  <si>
    <t>2/8/2016 16:00:00</t>
  </si>
  <si>
    <t>49.55</t>
  </si>
  <si>
    <t>49.57</t>
  </si>
  <si>
    <t>49.41</t>
  </si>
  <si>
    <t>2/9/2016 16:00:00</t>
  </si>
  <si>
    <t>49.02</t>
  </si>
  <si>
    <t>50.24</t>
  </si>
  <si>
    <t>48.67</t>
  </si>
  <si>
    <t>49.28</t>
  </si>
  <si>
    <t>2/10/2016 16:00:00</t>
  </si>
  <si>
    <t>49.89</t>
  </si>
  <si>
    <t>50.39</t>
  </si>
  <si>
    <t>49.52</t>
  </si>
  <si>
    <t>49.71</t>
  </si>
  <si>
    <t>2/11/2016 16:00:00</t>
  </si>
  <si>
    <t>48.68</t>
  </si>
  <si>
    <t>50.11</t>
  </si>
  <si>
    <t>48.51</t>
  </si>
  <si>
    <t>49.69</t>
  </si>
  <si>
    <t>2/12/2016 16:00:00</t>
  </si>
  <si>
    <t>50.25</t>
  </si>
  <si>
    <t>50.68</t>
  </si>
  <si>
    <t>49.75</t>
  </si>
  <si>
    <t>50.5</t>
  </si>
  <si>
    <t>2/16/2016 16:00:00</t>
  </si>
  <si>
    <t>50.9</t>
  </si>
  <si>
    <t>51.09</t>
  </si>
  <si>
    <t>50.13</t>
  </si>
  <si>
    <t>2/17/2016 16:00:00</t>
  </si>
  <si>
    <t>51.49</t>
  </si>
  <si>
    <t>52.77</t>
  </si>
  <si>
    <t>51.45</t>
  </si>
  <si>
    <t>52.42</t>
  </si>
  <si>
    <t>2/18/2016 16:00:00</t>
  </si>
  <si>
    <t>52.95</t>
  </si>
  <si>
    <t>52.19</t>
  </si>
  <si>
    <t>2/19/2016 16:00:00</t>
  </si>
  <si>
    <t>52.28</t>
  </si>
  <si>
    <t>51.53</t>
  </si>
  <si>
    <t>51.82</t>
  </si>
  <si>
    <t>2/22/2016 16:00:00</t>
  </si>
  <si>
    <t>2/23/2016 16:00:00</t>
  </si>
  <si>
    <t>52.34</t>
  </si>
  <si>
    <t>50.98</t>
  </si>
  <si>
    <t>51.18</t>
  </si>
  <si>
    <t>2/24/2016 16:00:00</t>
  </si>
  <si>
    <t>50.69</t>
  </si>
  <si>
    <t>51.5</t>
  </si>
  <si>
    <t>50.2</t>
  </si>
  <si>
    <t>51.36</t>
  </si>
  <si>
    <t>2/25/2016 16:00:00</t>
  </si>
  <si>
    <t>51.73</t>
  </si>
  <si>
    <t>50.61</t>
  </si>
  <si>
    <t>2/26/2016 16:00:00</t>
  </si>
  <si>
    <t>52.6</t>
  </si>
  <si>
    <t>52.68</t>
  </si>
  <si>
    <t>51.1</t>
  </si>
  <si>
    <t>2/29/2016 16:00:00</t>
  </si>
  <si>
    <t>51.35</t>
  </si>
  <si>
    <t>50.66</t>
  </si>
  <si>
    <t>50.88</t>
  </si>
  <si>
    <t>3/1/2016 16:00:00</t>
  </si>
  <si>
    <t>50.97</t>
  </si>
  <si>
    <t>52.59</t>
  </si>
  <si>
    <t>50.92</t>
  </si>
  <si>
    <t>52.58</t>
  </si>
  <si>
    <t>3/2/2016 16:00:00</t>
  </si>
  <si>
    <t>52.41</t>
  </si>
  <si>
    <t>52.96</t>
  </si>
  <si>
    <t>3/3/2016 16:00:00</t>
  </si>
  <si>
    <t>51.78</t>
  </si>
  <si>
    <t>52.35</t>
  </si>
  <si>
    <t>3/4/2016 16:00:00</t>
  </si>
  <si>
    <t>52.4</t>
  </si>
  <si>
    <t>52.45</t>
  </si>
  <si>
    <t>51.71</t>
  </si>
  <si>
    <t>52.03</t>
  </si>
  <si>
    <t>3/7/2016 16:00:00</t>
  </si>
  <si>
    <t>51.56</t>
  </si>
  <si>
    <t>51.8</t>
  </si>
  <si>
    <t>50.58</t>
  </si>
  <si>
    <t>51.03</t>
  </si>
  <si>
    <t>3/8/2016 16:00:00</t>
  </si>
  <si>
    <t>50.8</t>
  </si>
  <si>
    <t>52.13</t>
  </si>
  <si>
    <t>50.6</t>
  </si>
  <si>
    <t>3/9/2016 16:00:00</t>
  </si>
  <si>
    <t>51.89</t>
  </si>
  <si>
    <t>3/10/2016 16:00:00</t>
  </si>
  <si>
    <t>52.94</t>
  </si>
  <si>
    <t>51.16</t>
  </si>
  <si>
    <t>52.05</t>
  </si>
  <si>
    <t>3/11/2016 16:00:00</t>
  </si>
  <si>
    <t>52.38</t>
  </si>
  <si>
    <t>3/14/2016 16:00:00</t>
  </si>
  <si>
    <t>52.71</t>
  </si>
  <si>
    <t>53.59</t>
  </si>
  <si>
    <t>52.63</t>
  </si>
  <si>
    <t>3/15/2016 16:00:00</t>
  </si>
  <si>
    <t>52.75</t>
  </si>
  <si>
    <t>52.74</t>
  </si>
  <si>
    <t>3/16/2016 16:00:00</t>
  </si>
  <si>
    <t>53.45</t>
  </si>
  <si>
    <t>54.6</t>
  </si>
  <si>
    <t>53.4</t>
  </si>
  <si>
    <t>3/17/2016 16:00:00</t>
  </si>
  <si>
    <t>54.21</t>
  </si>
  <si>
    <t>55</t>
  </si>
  <si>
    <t>3/18/2016 16:00:00</t>
  </si>
  <si>
    <t>54.97</t>
  </si>
  <si>
    <t>3/21/2016 16:00:00</t>
  </si>
  <si>
    <t>53.86</t>
  </si>
  <si>
    <t>3/22/2016 16:00:00</t>
  </si>
  <si>
    <t>53.61</t>
  </si>
  <si>
    <t>3/23/2016 16:00:00</t>
  </si>
  <si>
    <t>54.11</t>
  </si>
  <si>
    <t>54.24</t>
  </si>
  <si>
    <t>53.74</t>
  </si>
  <si>
    <t>53.97</t>
  </si>
  <si>
    <t>3/24/2016 16:00:00</t>
  </si>
  <si>
    <t>53.84</t>
  </si>
  <si>
    <t>53.73</t>
  </si>
  <si>
    <t>3/28/2016 16:00:00</t>
  </si>
  <si>
    <t>54.29</t>
  </si>
  <si>
    <t>53.33</t>
  </si>
  <si>
    <t>3/29/2016 16:00:00</t>
  </si>
  <si>
    <t>53.66</t>
  </si>
  <si>
    <t>54.86</t>
  </si>
  <si>
    <t>3/30/2016 16:00:00</t>
  </si>
  <si>
    <t>55.64</t>
  </si>
  <si>
    <t>54.9</t>
  </si>
  <si>
    <t>3/31/2016 16:00:00</t>
  </si>
  <si>
    <t>54.95</t>
  </si>
  <si>
    <t>55.59</t>
  </si>
  <si>
    <t>4/1/2016 16:00:00</t>
  </si>
  <si>
    <t>55.61</t>
  </si>
  <si>
    <t>54.57</t>
  </si>
  <si>
    <t>55.57</t>
  </si>
  <si>
    <t>4/4/2016 16:00:00</t>
  </si>
  <si>
    <t>4/5/2016 16:00:00</t>
  </si>
  <si>
    <t>55.19</t>
  </si>
  <si>
    <t>55.3</t>
  </si>
  <si>
    <t>54.56</t>
  </si>
  <si>
    <t>4/6/2016 16:00:00</t>
  </si>
  <si>
    <t>54.36</t>
  </si>
  <si>
    <t>55.12</t>
  </si>
  <si>
    <t>4/7/2016 16:00:00</t>
  </si>
  <si>
    <t>54.91</t>
  </si>
  <si>
    <t>4/8/2016 16:00:00</t>
  </si>
  <si>
    <t>54.67</t>
  </si>
  <si>
    <t>55.28</t>
  </si>
  <si>
    <t>54.42</t>
  </si>
  <si>
    <t>4/11/2016 16:00:00</t>
  </si>
  <si>
    <t>55.15</t>
  </si>
  <si>
    <t>54.31</t>
  </si>
  <si>
    <t>4/12/2016 16:00:00</t>
  </si>
  <si>
    <t>54.78</t>
  </si>
  <si>
    <t>53.76</t>
  </si>
  <si>
    <t>54.65</t>
  </si>
  <si>
    <t>4/13/2016 16:00:00</t>
  </si>
  <si>
    <t>54.89</t>
  </si>
  <si>
    <t>4/14/2016 16:00:00</t>
  </si>
  <si>
    <t>55.58</t>
  </si>
  <si>
    <t>55.07</t>
  </si>
  <si>
    <t>55.36</t>
  </si>
  <si>
    <t>4/15/2016 16:00:00</t>
  </si>
  <si>
    <t>55.92</t>
  </si>
  <si>
    <t>55.11</t>
  </si>
  <si>
    <t>55.65</t>
  </si>
  <si>
    <t>4/18/2016 16:00:00</t>
  </si>
  <si>
    <t>56.59</t>
  </si>
  <si>
    <t>56.46</t>
  </si>
  <si>
    <t>4/19/2016 16:00:00</t>
  </si>
  <si>
    <t>56.63</t>
  </si>
  <si>
    <t>56.77</t>
  </si>
  <si>
    <t>55.68</t>
  </si>
  <si>
    <t>56.39</t>
  </si>
  <si>
    <t>4/20/2016 16:00:00</t>
  </si>
  <si>
    <t>56.5</t>
  </si>
  <si>
    <t>4/21/2016 16:00:00</t>
  </si>
  <si>
    <t>55.8</t>
  </si>
  <si>
    <t>55.78</t>
  </si>
  <si>
    <t>4/22/2016 16:00:00</t>
  </si>
  <si>
    <t>51.91</t>
  </si>
  <si>
    <t>52.43</t>
  </si>
  <si>
    <t>50.77</t>
  </si>
  <si>
    <t>4/25/2016 16:00:00</t>
  </si>
  <si>
    <t>51.63</t>
  </si>
  <si>
    <t>52.11</t>
  </si>
  <si>
    <t>4/26/2016 16:00:00</t>
  </si>
  <si>
    <t>52.26</t>
  </si>
  <si>
    <t>51.44</t>
  </si>
  <si>
    <t>4/27/2016 16:00:00</t>
  </si>
  <si>
    <t>50.55</t>
  </si>
  <si>
    <t>50.94</t>
  </si>
  <si>
    <t>4/28/2016 16:00:00</t>
  </si>
  <si>
    <t>50.62</t>
  </si>
  <si>
    <t>49.9</t>
  </si>
  <si>
    <t>4/29/2016 16:00:00</t>
  </si>
  <si>
    <t>49.35</t>
  </si>
  <si>
    <t>49.87</t>
  </si>
  <si>
    <t>5/2/2016 16:00:00</t>
  </si>
  <si>
    <t>50</t>
  </si>
  <si>
    <t>50.75</t>
  </si>
  <si>
    <t>49.78</t>
  </si>
  <si>
    <t>5/3/2016 16:00:00</t>
  </si>
  <si>
    <t>50.41</t>
  </si>
  <si>
    <t>49.6</t>
  </si>
  <si>
    <t>5/4/2016 16:00:00</t>
  </si>
  <si>
    <t>49.84</t>
  </si>
  <si>
    <t>49.46</t>
  </si>
  <si>
    <t>5/5/2016 16:00:00</t>
  </si>
  <si>
    <t>49.73</t>
  </si>
  <si>
    <t>49.94</t>
  </si>
  <si>
    <t>5/6/2016 16:00:00</t>
  </si>
  <si>
    <t>49.92</t>
  </si>
  <si>
    <t>49.66</t>
  </si>
  <si>
    <t>5/9/2016 16:00:00</t>
  </si>
  <si>
    <t>50.49</t>
  </si>
  <si>
    <t>50.59</t>
  </si>
  <si>
    <t>50.07</t>
  </si>
  <si>
    <t>5/10/2016 16:00:00</t>
  </si>
  <si>
    <t>50.33</t>
  </si>
  <si>
    <t>50.19</t>
  </si>
  <si>
    <t>5/11/2016 16:00:00</t>
  </si>
  <si>
    <t>51.13</t>
  </si>
  <si>
    <t>51.05</t>
  </si>
  <si>
    <t>5/12/2016 16:00:00</t>
  </si>
  <si>
    <t>51.2</t>
  </si>
  <si>
    <t>51.81</t>
  </si>
  <si>
    <t>51.51</t>
  </si>
  <si>
    <t>5/13/2016 16:00:00</t>
  </si>
  <si>
    <t>51.9</t>
  </si>
  <si>
    <t>51.04</t>
  </si>
  <si>
    <t>51.08</t>
  </si>
  <si>
    <t>5/16/2016 16:00:00</t>
  </si>
  <si>
    <t>51.96</t>
  </si>
  <si>
    <t>51.83</t>
  </si>
  <si>
    <t>5/17/2016 16:00:00</t>
  </si>
  <si>
    <t>51.72</t>
  </si>
  <si>
    <t>50.36</t>
  </si>
  <si>
    <t>50.51</t>
  </si>
  <si>
    <t>5/18/2016 16:00:00</t>
  </si>
  <si>
    <t>51.14</t>
  </si>
  <si>
    <t>50.81</t>
  </si>
  <si>
    <t>5/19/2016 16:00:00</t>
  </si>
  <si>
    <t>50.47</t>
  </si>
  <si>
    <t>49.82</t>
  </si>
  <si>
    <t>50.32</t>
  </si>
  <si>
    <t>5/20/2016 16:00:00</t>
  </si>
  <si>
    <t>50.4</t>
  </si>
  <si>
    <t>5/23/2016 16:00:00</t>
  </si>
  <si>
    <t>50.03</t>
  </si>
  <si>
    <t>5/24/2016 16:00:00</t>
  </si>
  <si>
    <t>50.7</t>
  </si>
  <si>
    <t>51.59</t>
  </si>
  <si>
    <t>5/25/2016 16:00:00</t>
  </si>
  <si>
    <t>51.92</t>
  </si>
  <si>
    <t>52.49</t>
  </si>
  <si>
    <t>52.12</t>
  </si>
  <si>
    <t>5/26/2016 16:00:00</t>
  </si>
  <si>
    <t>51.93</t>
  </si>
  <si>
    <t>51.98</t>
  </si>
  <si>
    <t>5/27/2016 16:00:00</t>
  </si>
  <si>
    <t>52.32</t>
  </si>
  <si>
    <t>51.77</t>
  </si>
  <si>
    <t>5/31/2016 16:00:00</t>
  </si>
  <si>
    <t>52.08</t>
  </si>
  <si>
    <t>6/1/2016 16:00:00</t>
  </si>
  <si>
    <t>6/2/2016 16:00:00</t>
  </si>
  <si>
    <t>51.84</t>
  </si>
  <si>
    <t>52.48</t>
  </si>
  <si>
    <t>6/3/2016 16:00:00</t>
  </si>
  <si>
    <t>51.6</t>
  </si>
  <si>
    <t>6/6/2016 16:00:00</t>
  </si>
  <si>
    <t>51.99</t>
  </si>
  <si>
    <t>6/7/2016 16:00:00</t>
  </si>
  <si>
    <t>52.24</t>
  </si>
  <si>
    <t>52.73</t>
  </si>
  <si>
    <t>6/8/2016 16:00:00</t>
  </si>
  <si>
    <t>52.02</t>
  </si>
  <si>
    <t>51.87</t>
  </si>
  <si>
    <t>52.04</t>
  </si>
  <si>
    <t>6/9/2016 16:00:00</t>
  </si>
  <si>
    <t>51.62</t>
  </si>
  <si>
    <t>6/10/2016 16:00:00</t>
  </si>
  <si>
    <t>6/13/2016 16:00:00</t>
  </si>
  <si>
    <t>49.58</t>
  </si>
  <si>
    <t>50.72</t>
  </si>
  <si>
    <t>50.14</t>
  </si>
  <si>
    <t>6/14/2016 16:00:00</t>
  </si>
  <si>
    <t>50.1</t>
  </si>
  <si>
    <t>49.83</t>
  </si>
  <si>
    <t>6/15/2016 16:00:00</t>
  </si>
  <si>
    <t>50.12</t>
  </si>
  <si>
    <t>6/16/2016 16:00:00</t>
  </si>
  <si>
    <t>49.51</t>
  </si>
  <si>
    <t>6/17/2016 16:00:00</t>
  </si>
  <si>
    <t>50.43</t>
  </si>
  <si>
    <t>6/20/2016 16:00:00</t>
  </si>
  <si>
    <t>50.64</t>
  </si>
  <si>
    <t>50.83</t>
  </si>
  <si>
    <t>6/21/2016 16:00:00</t>
  </si>
  <si>
    <t>51.43</t>
  </si>
  <si>
    <t>51.19</t>
  </si>
  <si>
    <t>6/22/2016 16:00:00</t>
  </si>
  <si>
    <t>50.95</t>
  </si>
  <si>
    <t>6/23/2016 16:00:00</t>
  </si>
  <si>
    <t>51.28</t>
  </si>
  <si>
    <t>51.15</t>
  </si>
  <si>
    <t>6/24/2016 16:00:00</t>
  </si>
  <si>
    <t>49.81</t>
  </si>
  <si>
    <t>6/27/2016 16:00:00</t>
  </si>
  <si>
    <t>49.15</t>
  </si>
  <si>
    <t>48.04</t>
  </si>
  <si>
    <t>48.43</t>
  </si>
  <si>
    <t>6/28/2016 16:00:00</t>
  </si>
  <si>
    <t>48.92</t>
  </si>
  <si>
    <t>49.47</t>
  </si>
  <si>
    <t>49.44</t>
  </si>
  <si>
    <t>6/29/2016 16:00:00</t>
  </si>
  <si>
    <t>49.91</t>
  </si>
  <si>
    <t>49.8</t>
  </si>
  <si>
    <t>50.54</t>
  </si>
  <si>
    <t>6/30/2016 16:00:00</t>
  </si>
  <si>
    <t>51.17</t>
  </si>
  <si>
    <t>7/1/2016 16:00:00</t>
  </si>
  <si>
    <t>51.07</t>
  </si>
  <si>
    <t>7/5/2016 16:00:00</t>
  </si>
  <si>
    <t>50.74</t>
  </si>
  <si>
    <t>7/6/2016 16:00:00</t>
  </si>
  <si>
    <t>50.78</t>
  </si>
  <si>
    <t>51.54</t>
  </si>
  <si>
    <t>7/7/2016 16:00:00</t>
  </si>
  <si>
    <t>51.42</t>
  </si>
  <si>
    <t>51.61</t>
  </si>
  <si>
    <t>7/8/2016 16:00:00</t>
  </si>
  <si>
    <t>52.36</t>
  </si>
  <si>
    <t>7/11/2016 16:00:00</t>
  </si>
  <si>
    <t>52.83</t>
  </si>
  <si>
    <t>52.47</t>
  </si>
  <si>
    <t>7/12/2016 16:00:00</t>
  </si>
  <si>
    <t>52.79</t>
  </si>
  <si>
    <t>53.21</t>
  </si>
  <si>
    <t>7/13/2016 16:00:00</t>
  </si>
  <si>
    <t>53.18</t>
  </si>
  <si>
    <t>7/14/2016 16:00:00</t>
  </si>
  <si>
    <t>7/15/2016 16:00:00</t>
  </si>
  <si>
    <t>53.95</t>
  </si>
  <si>
    <t>7/18/2016 16:00:00</t>
  </si>
  <si>
    <t>54.34</t>
  </si>
  <si>
    <t>53.55</t>
  </si>
  <si>
    <t>7/19/2016 16:00:00</t>
  </si>
  <si>
    <t>53.71</t>
  </si>
  <si>
    <t>53.9</t>
  </si>
  <si>
    <t>53.09</t>
  </si>
  <si>
    <t>7/20/2016 16:00:00</t>
  </si>
  <si>
    <t>56.15</t>
  </si>
  <si>
    <t>56.84</t>
  </si>
  <si>
    <t>7/21/2016 16:00:00</t>
  </si>
  <si>
    <t>55.98</t>
  </si>
  <si>
    <t>55.76</t>
  </si>
  <si>
    <t>7/22/2016 16:00:00</t>
  </si>
  <si>
    <t>56.08</t>
  </si>
  <si>
    <t>56.57</t>
  </si>
  <si>
    <t>7/25/2016 16:00:00</t>
  </si>
  <si>
    <t>56.74</t>
  </si>
  <si>
    <t>56.26</t>
  </si>
  <si>
    <t>56.73</t>
  </si>
  <si>
    <t>7/26/2016 16:00:00</t>
  </si>
  <si>
    <t>56.52</t>
  </si>
  <si>
    <t>57.29</t>
  </si>
  <si>
    <t>56.51</t>
  </si>
  <si>
    <t>56.76</t>
  </si>
  <si>
    <t>7/27/2016 16:00:00</t>
  </si>
  <si>
    <t>56.61</t>
  </si>
  <si>
    <t>56.8</t>
  </si>
  <si>
    <t>56.11</t>
  </si>
  <si>
    <t>7/28/2016 16:00:00</t>
  </si>
  <si>
    <t>56.37</t>
  </si>
  <si>
    <t>55.72</t>
  </si>
  <si>
    <t>56.21</t>
  </si>
  <si>
    <t>7/29/2016 16:00:00</t>
  </si>
  <si>
    <t>56.05</t>
  </si>
  <si>
    <t>56.68</t>
  </si>
  <si>
    <t>8/1/2016 16:00:00</t>
  </si>
  <si>
    <t>56.6</t>
  </si>
  <si>
    <t>56.75</t>
  </si>
  <si>
    <t>56.14</t>
  </si>
  <si>
    <t>56.58</t>
  </si>
  <si>
    <t>8/2/2016 16:00:00</t>
  </si>
  <si>
    <t>56.9</t>
  </si>
  <si>
    <t>8/3/2016 16:00:00</t>
  </si>
  <si>
    <t>57.11</t>
  </si>
  <si>
    <t>56.49</t>
  </si>
  <si>
    <t>56.97</t>
  </si>
  <si>
    <t>8/4/2016 16:00:00</t>
  </si>
  <si>
    <t>57.52</t>
  </si>
  <si>
    <t>56.67</t>
  </si>
  <si>
    <t>57.39</t>
  </si>
  <si>
    <t>8/5/2016 16:00:00</t>
  </si>
  <si>
    <t>57.65</t>
  </si>
  <si>
    <t>58.21</t>
  </si>
  <si>
    <t>57.45</t>
  </si>
  <si>
    <t>57.96</t>
  </si>
  <si>
    <t>8/8/2016 16:00:00</t>
  </si>
  <si>
    <t>58.06</t>
  </si>
  <si>
    <t>58.09</t>
  </si>
  <si>
    <t>57.78</t>
  </si>
  <si>
    <t>8/9/2016 16:00:00</t>
  </si>
  <si>
    <t>58.17</t>
  </si>
  <si>
    <t>58.5</t>
  </si>
  <si>
    <t>58.02</t>
  </si>
  <si>
    <t>58.2</t>
  </si>
  <si>
    <t>8/10/2016 16:00:00</t>
  </si>
  <si>
    <t>58.16</t>
  </si>
  <si>
    <t>58.32</t>
  </si>
  <si>
    <t>57.82</t>
  </si>
  <si>
    <t>8/11/2016 16:00:00</t>
  </si>
  <si>
    <t>58.03</t>
  </si>
  <si>
    <t>58.45</t>
  </si>
  <si>
    <t>58.3</t>
  </si>
  <si>
    <t>8/12/2016 16:00:00</t>
  </si>
  <si>
    <t>58.19</t>
  </si>
  <si>
    <t>57.62</t>
  </si>
  <si>
    <t>57.94</t>
  </si>
  <si>
    <t>8/15/2016 16:00:00</t>
  </si>
  <si>
    <t>58.01</t>
  </si>
  <si>
    <t>58.12</t>
  </si>
  <si>
    <t>8/16/2016 16:00:00</t>
  </si>
  <si>
    <t>57.61</t>
  </si>
  <si>
    <t>57.27</t>
  </si>
  <si>
    <t>57.44</t>
  </si>
  <si>
    <t>8/17/2016 16:00:00</t>
  </si>
  <si>
    <t>57.54</t>
  </si>
  <si>
    <t>57.68</t>
  </si>
  <si>
    <t>57.23</t>
  </si>
  <si>
    <t>57.56</t>
  </si>
  <si>
    <t>8/18/2016 16:00:00</t>
  </si>
  <si>
    <t>57.42</t>
  </si>
  <si>
    <t>57.7</t>
  </si>
  <si>
    <t>57.6</t>
  </si>
  <si>
    <t>8/19/2016 16:00:00</t>
  </si>
  <si>
    <t>57.43</t>
  </si>
  <si>
    <t>57.73</t>
  </si>
  <si>
    <t>57.2</t>
  </si>
  <si>
    <t>8/22/2016 16:00:00</t>
  </si>
  <si>
    <t>57.75</t>
  </si>
  <si>
    <t>57.26</t>
  </si>
  <si>
    <t>57.67</t>
  </si>
  <si>
    <t>8/23/2016 16:00:00</t>
  </si>
  <si>
    <t>57.9</t>
  </si>
  <si>
    <t>58.18</t>
  </si>
  <si>
    <t>57.85</t>
  </si>
  <si>
    <t>57.89</t>
  </si>
  <si>
    <t>8/24/2016 16:00:00</t>
  </si>
  <si>
    <t>57.8</t>
  </si>
  <si>
    <t>58.04</t>
  </si>
  <si>
    <t>57.72</t>
  </si>
  <si>
    <t>57.95</t>
  </si>
  <si>
    <t>8/25/2016 16:00:00</t>
  </si>
  <si>
    <t>57.88</t>
  </si>
  <si>
    <t>58.29</t>
  </si>
  <si>
    <t>8/26/2016 16:00:00</t>
  </si>
  <si>
    <t>58.28</t>
  </si>
  <si>
    <t>58.7</t>
  </si>
  <si>
    <t>57.69</t>
  </si>
  <si>
    <t>8/29/2016 16:00:00</t>
  </si>
  <si>
    <t>58.6</t>
  </si>
  <si>
    <t>58.1</t>
  </si>
  <si>
    <t>8/30/2016 16:00:00</t>
  </si>
  <si>
    <t>57.98</t>
  </si>
  <si>
    <t>8/31/2016 16:00:00</t>
  </si>
  <si>
    <t>57.3</t>
  </si>
  <si>
    <t>57.46</t>
  </si>
  <si>
    <t>9/1/2016 16:00:00</t>
  </si>
  <si>
    <t>57.01</t>
  </si>
  <si>
    <t>57.59</t>
  </si>
  <si>
    <t>9/2/2016 16:00:00</t>
  </si>
  <si>
    <t>9/6/2016 16:00:00</t>
  </si>
  <si>
    <t>57.21</t>
  </si>
  <si>
    <t>9/7/2016 16:00:00</t>
  </si>
  <si>
    <t>57.47</t>
  </si>
  <si>
    <t>57.84</t>
  </si>
  <si>
    <t>57.41</t>
  </si>
  <si>
    <t>57.66</t>
  </si>
  <si>
    <t>9/8/2016 16:00:00</t>
  </si>
  <si>
    <t>57.63</t>
  </si>
  <si>
    <t>57.79</t>
  </si>
  <si>
    <t>57.18</t>
  </si>
  <si>
    <t>9/9/2016 16:00:00</t>
  </si>
  <si>
    <t>9/12/2016 16:00:00</t>
  </si>
  <si>
    <t>57.05</t>
  </si>
  <si>
    <t>9/13/2016 16:00:00</t>
  </si>
  <si>
    <t>56.65</t>
  </si>
  <si>
    <t>56.53</t>
  </si>
  <si>
    <t>9/14/2016 16:00:00</t>
  </si>
  <si>
    <t>56.03</t>
  </si>
  <si>
    <t>9/15/2016 16:00:00</t>
  </si>
  <si>
    <t>57.35</t>
  </si>
  <si>
    <t>57.19</t>
  </si>
  <si>
    <t>9/16/2016 16:00:00</t>
  </si>
  <si>
    <t>57.25</t>
  </si>
  <si>
    <t>9/19/2016 16:00:00</t>
  </si>
  <si>
    <t>56.93</t>
  </si>
  <si>
    <t>9/20/2016 16:00:00</t>
  </si>
  <si>
    <t>56.81</t>
  </si>
  <si>
    <t>9/21/2016 16:00:00</t>
  </si>
  <si>
    <t>57.51</t>
  </si>
  <si>
    <t>57.08</t>
  </si>
  <si>
    <t>57.76</t>
  </si>
  <si>
    <t>9/22/2016 16:00:00</t>
  </si>
  <si>
    <t>57.92</t>
  </si>
  <si>
    <t>58</t>
  </si>
  <si>
    <t>9/23/2016 16:00:00</t>
  </si>
  <si>
    <t>57.87</t>
  </si>
  <si>
    <t>57.91</t>
  </si>
  <si>
    <t>57.38</t>
  </si>
  <si>
    <t>9/26/2016 16:00:00</t>
  </si>
  <si>
    <t>57.14</t>
  </si>
  <si>
    <t>56.83</t>
  </si>
  <si>
    <t>9/27/2016 16:00:00</t>
  </si>
  <si>
    <t>9/28/2016 16:00:00</t>
  </si>
  <si>
    <t>9/29/2016 16:00:00</t>
  </si>
  <si>
    <t>57.81</t>
  </si>
  <si>
    <t>57.4</t>
  </si>
  <si>
    <t>9/30/2016 16:00:00</t>
  </si>
  <si>
    <t>57.57</t>
  </si>
  <si>
    <t>57.77</t>
  </si>
  <si>
    <t>57.34</t>
  </si>
  <si>
    <t>10/3/2016 16:00:00</t>
  </si>
  <si>
    <t>57.55</t>
  </si>
  <si>
    <t>57.06</t>
  </si>
  <si>
    <t>10/4/2016 16:00:00</t>
  </si>
  <si>
    <t>57.24</t>
  </si>
  <si>
    <t>10/5/2016 16:00:00</t>
  </si>
  <si>
    <t>57.64</t>
  </si>
  <si>
    <t>10/6/2016 16:00:00</t>
  </si>
  <si>
    <t>57.74</t>
  </si>
  <si>
    <t>57.86</t>
  </si>
  <si>
    <t>57.28</t>
  </si>
  <si>
    <t>10/7/2016 16:00:00</t>
  </si>
  <si>
    <t>10/10/2016 16:00:00</t>
  </si>
  <si>
    <t>58.39</t>
  </si>
  <si>
    <t>10/11/2016 16:00:00</t>
  </si>
  <si>
    <t>56.89</t>
  </si>
  <si>
    <t>10/12/2016 16:00:00</t>
  </si>
  <si>
    <t>56.4</t>
  </si>
  <si>
    <t>10/13/2016 16:00:00</t>
  </si>
  <si>
    <t>56.7</t>
  </si>
  <si>
    <t>56.32</t>
  </si>
  <si>
    <t>56.92</t>
  </si>
  <si>
    <t>10/14/2016 16:00:00</t>
  </si>
  <si>
    <t>57.12</t>
  </si>
  <si>
    <t>10/17/2016 16:00:00</t>
  </si>
  <si>
    <t>57.36</t>
  </si>
  <si>
    <t>56.87</t>
  </si>
  <si>
    <t>57.22</t>
  </si>
  <si>
    <t>10/18/2016 16:00:00</t>
  </si>
  <si>
    <t>57.53</t>
  </si>
  <si>
    <t>10/19/2016 16:00:00</t>
  </si>
  <si>
    <t>10/20/2016 16:00:00</t>
  </si>
  <si>
    <t>57.5</t>
  </si>
  <si>
    <t>56.66</t>
  </si>
  <si>
    <t>10/21/2016 16:00:00</t>
  </si>
  <si>
    <t>60.28</t>
  </si>
  <si>
    <t>60.45</t>
  </si>
  <si>
    <t>59.49</t>
  </si>
  <si>
    <t>59.66</t>
  </si>
  <si>
    <t>10/24/2016 16:00:00</t>
  </si>
  <si>
    <t>59.94</t>
  </si>
  <si>
    <t>61</t>
  </si>
  <si>
    <t>59.93</t>
  </si>
  <si>
    <t>10/25/2016 16:00:00</t>
  </si>
  <si>
    <t>60.85</t>
  </si>
  <si>
    <t>61.37</t>
  </si>
  <si>
    <t>60.8</t>
  </si>
  <si>
    <t>60.99</t>
  </si>
  <si>
    <t>10/26/2016 16:00:00</t>
  </si>
  <si>
    <t>60.81</t>
  </si>
  <si>
    <t>61.2</t>
  </si>
  <si>
    <t>60.47</t>
  </si>
  <si>
    <t>60.63</t>
  </si>
  <si>
    <t>10/27/2016 16:00:00</t>
  </si>
  <si>
    <t>60.61</t>
  </si>
  <si>
    <t>60.83</t>
  </si>
  <si>
    <t>60.09</t>
  </si>
  <si>
    <t>60.1</t>
  </si>
  <si>
    <t>10/28/2016 16:00:00</t>
  </si>
  <si>
    <t>60.01</t>
  </si>
  <si>
    <t>60.52</t>
  </si>
  <si>
    <t>59.58</t>
  </si>
  <si>
    <t>59.87</t>
  </si>
  <si>
    <t>10/31/2016 16:00:00</t>
  </si>
  <si>
    <t>60.16</t>
  </si>
  <si>
    <t>60.42</t>
  </si>
  <si>
    <t>59.92</t>
  </si>
  <si>
    <t>11/1/2016 16:00:00</t>
  </si>
  <si>
    <t>59.97</t>
  </si>
  <si>
    <t>60.02</t>
  </si>
  <si>
    <t>59.25</t>
  </si>
  <si>
    <t>59.8</t>
  </si>
  <si>
    <t>11/2/2016 16:00:00</t>
  </si>
  <si>
    <t>59.82</t>
  </si>
  <si>
    <t>59.3</t>
  </si>
  <si>
    <t>59.43</t>
  </si>
  <si>
    <t>11/3/2016 16:00:00</t>
  </si>
  <si>
    <t>59.53</t>
  </si>
  <si>
    <t>59.64</t>
  </si>
  <si>
    <t>59.11</t>
  </si>
  <si>
    <t>59.21</t>
  </si>
  <si>
    <t>11/4/2016 16:00:00</t>
  </si>
  <si>
    <t>58.65</t>
  </si>
  <si>
    <t>59.28</t>
  </si>
  <si>
    <t>58.52</t>
  </si>
  <si>
    <t>58.71</t>
  </si>
  <si>
    <t>11/7/2016 16:00:00</t>
  </si>
  <si>
    <t>59.78</t>
  </si>
  <si>
    <t>11/8/2016 16:00:00</t>
  </si>
  <si>
    <t>60.55</t>
  </si>
  <si>
    <t>60.78</t>
  </si>
  <si>
    <t>60.15</t>
  </si>
  <si>
    <t>11/9/2016 16:00:00</t>
  </si>
  <si>
    <t>60</t>
  </si>
  <si>
    <t>60.59</t>
  </si>
  <si>
    <t>59.2</t>
  </si>
  <si>
    <t>60.17</t>
  </si>
  <si>
    <t>11/10/2016 16:00:00</t>
  </si>
  <si>
    <t>60.48</t>
  </si>
  <si>
    <t>60.49</t>
  </si>
  <si>
    <t>11/11/2016 16:00:00</t>
  </si>
  <si>
    <t>58.23</t>
  </si>
  <si>
    <t>59.12</t>
  </si>
  <si>
    <t>59.02</t>
  </si>
  <si>
    <t>11/14/2016 16:00:00</t>
  </si>
  <si>
    <t>59.08</t>
  </si>
  <si>
    <t>11/15/2016 16:00:00</t>
  </si>
  <si>
    <t>58.33</t>
  </si>
  <si>
    <t>58.87</t>
  </si>
  <si>
    <t>11/16/2016 16:00:00</t>
  </si>
  <si>
    <t>58.94</t>
  </si>
  <si>
    <t>58.81</t>
  </si>
  <si>
    <t>59.65</t>
  </si>
  <si>
    <t>11/17/2016 16:00:00</t>
  </si>
  <si>
    <t>60.41</t>
  </si>
  <si>
    <t>60.95</t>
  </si>
  <si>
    <t>60.64</t>
  </si>
  <si>
    <t>11/18/2016 16:00:00</t>
  </si>
  <si>
    <t>61.14</t>
  </si>
  <si>
    <t>60.3</t>
  </si>
  <si>
    <t>60.35</t>
  </si>
  <si>
    <t>11/21/2016 16:00:00</t>
  </si>
  <si>
    <t>60.5</t>
  </si>
  <si>
    <t>60.97</t>
  </si>
  <si>
    <t>60.86</t>
  </si>
  <si>
    <t>11/22/2016 16:00:00</t>
  </si>
  <si>
    <t>60.98</t>
  </si>
  <si>
    <t>61.26</t>
  </si>
  <si>
    <t>61.12</t>
  </si>
  <si>
    <t>11/23/2016 16:00:00</t>
  </si>
  <si>
    <t>61.01</t>
  </si>
  <si>
    <t>61.1</t>
  </si>
  <si>
    <t>60.25</t>
  </si>
  <si>
    <t>60.4</t>
  </si>
  <si>
    <t>11/25/2016 16:00:00</t>
  </si>
  <si>
    <t>60.53</t>
  </si>
  <si>
    <t>60.13</t>
  </si>
  <si>
    <t>11/28/2016 16:00:00</t>
  </si>
  <si>
    <t>60.34</t>
  </si>
  <si>
    <t>61.02</t>
  </si>
  <si>
    <t>60.21</t>
  </si>
  <si>
    <t>11/29/2016 16:00:00</t>
  </si>
  <si>
    <t>60.65</t>
  </si>
  <si>
    <t>61.41</t>
  </si>
  <si>
    <t>61.09</t>
  </si>
  <si>
    <t>11/30/2016 16:00:00</t>
  </si>
  <si>
    <t>61.18</t>
  </si>
  <si>
    <t>60.22</t>
  </si>
  <si>
    <t>60.26</t>
  </si>
  <si>
    <t>12/1/2016 16:00:00</t>
  </si>
  <si>
    <t>60.11</t>
  </si>
  <si>
    <t>12/2/2016 16:00:00</t>
  </si>
  <si>
    <t>59.47</t>
  </si>
  <si>
    <t>58.8</t>
  </si>
  <si>
    <t>12/5/2016 16:00:00</t>
  </si>
  <si>
    <t>59.7</t>
  </si>
  <si>
    <t>59.56</t>
  </si>
  <si>
    <t>12/6/2016 16:00:00</t>
  </si>
  <si>
    <t>60.43</t>
  </si>
  <si>
    <t>60.46</t>
  </si>
  <si>
    <t>59.95</t>
  </si>
  <si>
    <t>12/7/2016 16:00:00</t>
  </si>
  <si>
    <t>61.38</t>
  </si>
  <si>
    <t>12/8/2016 16:00:00</t>
  </si>
  <si>
    <t>61.3</t>
  </si>
  <si>
    <t>61.58</t>
  </si>
  <si>
    <t>60.84</t>
  </si>
  <si>
    <t>12/9/2016 16:00:00</t>
  </si>
  <si>
    <t>61.99</t>
  </si>
  <si>
    <t>61.13</t>
  </si>
  <si>
    <t>61.97</t>
  </si>
  <si>
    <t>12/12/2016 16:00:00</t>
  </si>
  <si>
    <t>61.82</t>
  </si>
  <si>
    <t>62.3</t>
  </si>
  <si>
    <t>61.72</t>
  </si>
  <si>
    <t>62.17</t>
  </si>
  <si>
    <t>12/13/2016 16:00:00</t>
  </si>
  <si>
    <t>62.5</t>
  </si>
  <si>
    <t>63.42</t>
  </si>
  <si>
    <t>62.24</t>
  </si>
  <si>
    <t>62.98</t>
  </si>
  <si>
    <t>12/14/2016 16:00:00</t>
  </si>
  <si>
    <t>63</t>
  </si>
  <si>
    <t>63.45</t>
  </si>
  <si>
    <t>62.53</t>
  </si>
  <si>
    <t>62.68</t>
  </si>
  <si>
    <t>12/15/2016 16:00:00</t>
  </si>
  <si>
    <t>62.7</t>
  </si>
  <si>
    <t>63.15</t>
  </si>
  <si>
    <t>62.58</t>
  </si>
  <si>
    <t>12/16/2016 16:00:00</t>
  </si>
  <si>
    <t>62.95</t>
  </si>
  <si>
    <t>62.12</t>
  </si>
  <si>
    <t>12/19/2016 16:00:00</t>
  </si>
  <si>
    <t>62.56</t>
  </si>
  <si>
    <t>63.77</t>
  </si>
  <si>
    <t>62.42</t>
  </si>
  <si>
    <t>63.62</t>
  </si>
  <si>
    <t>12/20/2016 16:00:00</t>
  </si>
  <si>
    <t>63.69</t>
  </si>
  <si>
    <t>63.8</t>
  </si>
  <si>
    <t>63.03</t>
  </si>
  <si>
    <t>63.54</t>
  </si>
  <si>
    <t>12/21/2016 16:00:00</t>
  </si>
  <si>
    <t>63.43</t>
  </si>
  <si>
    <t>63.7</t>
  </si>
  <si>
    <t>63.12</t>
  </si>
  <si>
    <t>12/22/2016 16:00:00</t>
  </si>
  <si>
    <t>63.84</t>
  </si>
  <si>
    <t>64.1</t>
  </si>
  <si>
    <t>63.41</t>
  </si>
  <si>
    <t>63.55</t>
  </si>
  <si>
    <t>12/23/2016 16:00:00</t>
  </si>
  <si>
    <t>62.8</t>
  </si>
  <si>
    <t>63.24</t>
  </si>
  <si>
    <t>12/27/2016 16:00:00</t>
  </si>
  <si>
    <t>63.21</t>
  </si>
  <si>
    <t>64.07</t>
  </si>
  <si>
    <t>63.28</t>
  </si>
  <si>
    <t>12/28/2016 16:00:00</t>
  </si>
  <si>
    <t>63.4</t>
  </si>
  <si>
    <t>62.83</t>
  </si>
  <si>
    <t>62.99</t>
  </si>
  <si>
    <t>12/29/2016 16:00:00</t>
  </si>
  <si>
    <t>62.86</t>
  </si>
  <si>
    <t>63.2</t>
  </si>
  <si>
    <t>62.73</t>
  </si>
  <si>
    <t>62.9</t>
  </si>
  <si>
    <t>12/30/2016 16:00:00</t>
  </si>
  <si>
    <t>62.96</t>
  </si>
  <si>
    <t>62.03</t>
  </si>
  <si>
    <t>62.14</t>
  </si>
  <si>
    <t>1/3/2017 16:00:00</t>
  </si>
  <si>
    <t>62.79</t>
  </si>
  <si>
    <t>62.84</t>
  </si>
  <si>
    <t>62.13</t>
  </si>
  <si>
    <t>1/4/2017 16:00:00</t>
  </si>
  <si>
    <t>62.48</t>
  </si>
  <si>
    <t>62.75</t>
  </si>
  <si>
    <t>1/5/2017 16:00:00</t>
  </si>
  <si>
    <t>62.19</t>
  </si>
  <si>
    <t>62.66</t>
  </si>
  <si>
    <t>1/6/2017 16:00:00</t>
  </si>
  <si>
    <t>62.04</t>
  </si>
  <si>
    <t>1/9/2017 16:00:00</t>
  </si>
  <si>
    <t>62.76</t>
  </si>
  <si>
    <t>63.08</t>
  </si>
  <si>
    <t>62.54</t>
  </si>
  <si>
    <t>62.64</t>
  </si>
  <si>
    <t>1/10/2017 16:00:00</t>
  </si>
  <si>
    <t>63.07</t>
  </si>
  <si>
    <t>62.28</t>
  </si>
  <si>
    <t>62.62</t>
  </si>
  <si>
    <t>1/11/2017 16:00:00</t>
  </si>
  <si>
    <t>62.61</t>
  </si>
  <si>
    <t>63.23</t>
  </si>
  <si>
    <t>62.43</t>
  </si>
  <si>
    <t>63.19</t>
  </si>
  <si>
    <t>1/12/2017 16:00:00</t>
  </si>
  <si>
    <t>63.06</t>
  </si>
  <si>
    <t>61.95</t>
  </si>
  <si>
    <t>1/13/2017 16:00:00</t>
  </si>
  <si>
    <t>62.87</t>
  </si>
  <si>
    <t>62.35</t>
  </si>
  <si>
    <t>1/17/2017 16:00:00</t>
  </si>
  <si>
    <t>1/18/2017 16:00:00</t>
  </si>
  <si>
    <t>62.67</t>
  </si>
  <si>
    <t>1/19/2017 16:00:00</t>
  </si>
  <si>
    <t>62.2</t>
  </si>
  <si>
    <t>1/20/2017 16:00:00</t>
  </si>
  <si>
    <t>62.82</t>
  </si>
  <si>
    <t>62.37</t>
  </si>
  <si>
    <t>62.74</t>
  </si>
  <si>
    <t>1/23/2017 16:00:00</t>
  </si>
  <si>
    <t>62.57</t>
  </si>
  <si>
    <t>1/24/2017 16:00:00</t>
  </si>
  <si>
    <t>63.74</t>
  </si>
  <si>
    <t>62.94</t>
  </si>
  <si>
    <t>63.52</t>
  </si>
  <si>
    <t>1/25/2017 16:00:00</t>
  </si>
  <si>
    <t>63.95</t>
  </si>
  <si>
    <t>63.68</t>
  </si>
  <si>
    <t>1/26/2017 16:00:00</t>
  </si>
  <si>
    <t>64.12</t>
  </si>
  <si>
    <t>64.54</t>
  </si>
  <si>
    <t>64.27</t>
  </si>
  <si>
    <t>1/27/2017 16:00:00</t>
  </si>
  <si>
    <t>65.39</t>
  </si>
  <si>
    <t>65.91</t>
  </si>
  <si>
    <t>64.89</t>
  </si>
  <si>
    <t>65.78</t>
  </si>
  <si>
    <t>1/30/2017 16:00:00</t>
  </si>
  <si>
    <t>65.69</t>
  </si>
  <si>
    <t>65.79</t>
  </si>
  <si>
    <t>64.8</t>
  </si>
  <si>
    <t>65.13</t>
  </si>
  <si>
    <t>1/31/2017 16:00:00</t>
  </si>
  <si>
    <t>64.86</t>
  </si>
  <si>
    <t>65.15</t>
  </si>
  <si>
    <t>64.26</t>
  </si>
  <si>
    <t>64.65</t>
  </si>
  <si>
    <t>2/1/2017 16:00:00</t>
  </si>
  <si>
    <t>64.36</t>
  </si>
  <si>
    <t>64.62</t>
  </si>
  <si>
    <t>63.47</t>
  </si>
  <si>
    <t>63.58</t>
  </si>
  <si>
    <t>2/2/2017 16:00:00</t>
  </si>
  <si>
    <t>63.25</t>
  </si>
  <si>
    <t>63.17</t>
  </si>
  <si>
    <t>2/3/2017 16:00:00</t>
  </si>
  <si>
    <t>63.5</t>
  </si>
  <si>
    <t>2/6/2017 16:00:00</t>
  </si>
  <si>
    <t>63.65</t>
  </si>
  <si>
    <t>63.14</t>
  </si>
  <si>
    <t>63.64</t>
  </si>
  <si>
    <t>2/7/2017 16:00:00</t>
  </si>
  <si>
    <t>63.78</t>
  </si>
  <si>
    <t>2/8/2017 16:00:00</t>
  </si>
  <si>
    <t>63.57</t>
  </si>
  <si>
    <t>63.81</t>
  </si>
  <si>
    <t>63.22</t>
  </si>
  <si>
    <t>63.34</t>
  </si>
  <si>
    <t>2/9/2017 16:00:00</t>
  </si>
  <si>
    <t>64.44</t>
  </si>
  <si>
    <t>63.32</t>
  </si>
  <si>
    <t>64.06</t>
  </si>
  <si>
    <t>2/10/2017 16:00:00</t>
  </si>
  <si>
    <t>64.25</t>
  </si>
  <si>
    <t>64.3</t>
  </si>
  <si>
    <t>63.98</t>
  </si>
  <si>
    <t>64</t>
  </si>
  <si>
    <t>2/13/2017 16:00:00</t>
  </si>
  <si>
    <t>64.24</t>
  </si>
  <si>
    <t>64.13</t>
  </si>
  <si>
    <t>64.72</t>
  </si>
  <si>
    <t>2/14/2017 16:00:00</t>
  </si>
  <si>
    <t>64.41</t>
  </si>
  <si>
    <t>64.02</t>
  </si>
  <si>
    <t>64.57</t>
  </si>
  <si>
    <t>2/15/2017 16:00:00</t>
  </si>
  <si>
    <t>64.5</t>
  </si>
  <si>
    <t>64.16</t>
  </si>
  <si>
    <t>64.53</t>
  </si>
  <si>
    <t>2/16/2017 16:00:00</t>
  </si>
  <si>
    <t>64.74</t>
  </si>
  <si>
    <t>65.24</t>
  </si>
  <si>
    <t>64.52</t>
  </si>
  <si>
    <t>2/17/2017 16:00:00</t>
  </si>
  <si>
    <t>64.47</t>
  </si>
  <si>
    <t>64.69</t>
  </si>
  <si>
    <t>2/21/2017 16:00:00</t>
  </si>
  <si>
    <t>64.61</t>
  </si>
  <si>
    <t>64.95</t>
  </si>
  <si>
    <t>64.45</t>
  </si>
  <si>
    <t>64.49</t>
  </si>
  <si>
    <t>2/22/2017 16:00:00</t>
  </si>
  <si>
    <t>64.33</t>
  </si>
  <si>
    <t>64.39</t>
  </si>
  <si>
    <t>64.05</t>
  </si>
  <si>
    <t>2/23/2017 16:00:00</t>
  </si>
  <si>
    <t>64.42</t>
  </si>
  <si>
    <t>64.73</t>
  </si>
  <si>
    <t>64.19</t>
  </si>
  <si>
    <t>2/24/2017 16:00:00</t>
  </si>
  <si>
    <t>64.14</t>
  </si>
  <si>
    <t>2/27/2017 16:00:00</t>
  </si>
  <si>
    <t>64.23</t>
  </si>
  <si>
    <t>2/28/2017 16:00:00</t>
  </si>
  <si>
    <t>64.08</t>
  </si>
  <si>
    <t>64.2</t>
  </si>
  <si>
    <t>63.76</t>
  </si>
  <si>
    <t>3/1/2017 16:00:00</t>
  </si>
  <si>
    <t>64.99</t>
  </si>
  <si>
    <t>64.94</t>
  </si>
  <si>
    <t>3/2/2017 16:00:00</t>
  </si>
  <si>
    <t>64.75</t>
  </si>
  <si>
    <t>63.88</t>
  </si>
  <si>
    <t>64.01</t>
  </si>
  <si>
    <t>3/3/2017 16:00:00</t>
  </si>
  <si>
    <t>63.99</t>
  </si>
  <si>
    <t>64.28</t>
  </si>
  <si>
    <t>3/6/2017 16:00:00</t>
  </si>
  <si>
    <t>63.97</t>
  </si>
  <si>
    <t>64.56</t>
  </si>
  <si>
    <t>3/7/2017 16:00:00</t>
  </si>
  <si>
    <t>64.78</t>
  </si>
  <si>
    <t>64.4</t>
  </si>
  <si>
    <t>3/8/2017 16:00:00</t>
  </si>
  <si>
    <t>65.08</t>
  </si>
  <si>
    <t>3/9/2017 16:00:00</t>
  </si>
  <si>
    <t>65.19</t>
  </si>
  <si>
    <t>65.2</t>
  </si>
  <si>
    <t>64.48</t>
  </si>
  <si>
    <t>3/10/2017 16:00:00</t>
  </si>
  <si>
    <t>65.11</t>
  </si>
  <si>
    <t>65.26</t>
  </si>
  <si>
    <t>64.93</t>
  </si>
  <si>
    <t>3/13/2017 16:00:00</t>
  </si>
  <si>
    <t>65.14</t>
  </si>
  <si>
    <t>64.71</t>
  </si>
  <si>
    <t>3/14/2017 16:00:00</t>
  </si>
  <si>
    <t>64.55</t>
  </si>
  <si>
    <t>64.15</t>
  </si>
  <si>
    <t>3/15/2017 16:00:00</t>
  </si>
  <si>
    <t>64.92</t>
  </si>
  <si>
    <t>3/16/2017 16:00:00</t>
  </si>
  <si>
    <t>64.76</t>
  </si>
  <si>
    <t>64.64</t>
  </si>
  <si>
    <t>3/17/2017 16:00:00</t>
  </si>
  <si>
    <t>64.91</t>
  </si>
  <si>
    <t>64.68</t>
  </si>
  <si>
    <t>64.87</t>
  </si>
  <si>
    <t>3/20/2017 16:00:00</t>
  </si>
  <si>
    <t>65.18</t>
  </si>
  <si>
    <t>3/21/2017 16:00:00</t>
  </si>
  <si>
    <t>65.5</t>
  </si>
  <si>
    <t>64.21</t>
  </si>
  <si>
    <t>3/22/2017 16:00:00</t>
  </si>
  <si>
    <t>65.03</t>
  </si>
  <si>
    <t>3/23/2017 16:00:00</t>
  </si>
  <si>
    <t>64.77</t>
  </si>
  <si>
    <t>3/24/2017 16:00:00</t>
  </si>
  <si>
    <t>65.12</t>
  </si>
  <si>
    <t>65.45</t>
  </si>
  <si>
    <t>64.98</t>
  </si>
  <si>
    <t>3/27/2017 16:00:00</t>
  </si>
  <si>
    <t>64.63</t>
  </si>
  <si>
    <t>65.22</t>
  </si>
  <si>
    <t>64.35</t>
  </si>
  <si>
    <t>65.1</t>
  </si>
  <si>
    <t>3/28/2017 16:00:00</t>
  </si>
  <si>
    <t>64.96</t>
  </si>
  <si>
    <t>65.47</t>
  </si>
  <si>
    <t>65.29</t>
  </si>
  <si>
    <t>3/29/2017 16:00:00</t>
  </si>
  <si>
    <t>3/30/2017 16:00:00</t>
  </si>
  <si>
    <t>65.42</t>
  </si>
  <si>
    <t>65.98</t>
  </si>
  <si>
    <t>65.36</t>
  </si>
  <si>
    <t>65.71</t>
  </si>
  <si>
    <t>3/31/2017 16:00:00</t>
  </si>
  <si>
    <t>65.65</t>
  </si>
  <si>
    <t>66.19</t>
  </si>
  <si>
    <t>65.86</t>
  </si>
  <si>
    <t>4/3/2017 16:00:00</t>
  </si>
  <si>
    <t>65.81</t>
  </si>
  <si>
    <t>65.94</t>
  </si>
  <si>
    <t>65.55</t>
  </si>
  <si>
    <t>4/4/2017 16:00:00</t>
  </si>
  <si>
    <t>65.28</t>
  </si>
  <si>
    <t>65.73</t>
  </si>
  <si>
    <t>4/5/2017 16:00:00</t>
  </si>
  <si>
    <t>66.3</t>
  </si>
  <si>
    <t>66.35</t>
  </si>
  <si>
    <t>65.44</t>
  </si>
  <si>
    <t>65.56</t>
  </si>
  <si>
    <t>4/6/2017 16:00:00</t>
  </si>
  <si>
    <t>65.6</t>
  </si>
  <si>
    <t>66.06</t>
  </si>
  <si>
    <t>65.48</t>
  </si>
  <si>
    <t>4/7/2017 16:00:00</t>
  </si>
  <si>
    <t>65.85</t>
  </si>
  <si>
    <t>65.96</t>
  </si>
  <si>
    <t>65.68</t>
  </si>
  <si>
    <t>4/10/2017 16:00:00</t>
  </si>
  <si>
    <t>65.61</t>
  </si>
  <si>
    <t>65.82</t>
  </si>
  <si>
    <t>65.53</t>
  </si>
  <si>
    <t>4/11/2017 16:00:00</t>
  </si>
  <si>
    <t>64.85</t>
  </si>
  <si>
    <t>4/12/2017 16:00:00</t>
  </si>
  <si>
    <t>65.51</t>
  </si>
  <si>
    <t>65.23</t>
  </si>
  <si>
    <t>4/13/2017 16:00:00</t>
  </si>
  <si>
    <t>4/17/2017 16:00:00</t>
  </si>
  <si>
    <t>65.04</t>
  </si>
  <si>
    <t>65.49</t>
  </si>
  <si>
    <t>65.01</t>
  </si>
  <si>
    <t>4/18/2017 16:00:00</t>
  </si>
  <si>
    <t>65.33</t>
  </si>
  <si>
    <t>65.16</t>
  </si>
  <si>
    <t>4/19/2017 16:00:00</t>
  </si>
  <si>
    <t>65.75</t>
  </si>
  <si>
    <t>4/20/2017 16:00:00</t>
  </si>
  <si>
    <t>65.46</t>
  </si>
  <si>
    <t>4/21/2017 16:00:00</t>
  </si>
  <si>
    <t>65.67</t>
  </si>
  <si>
    <t>66.7</t>
  </si>
  <si>
    <t>66.4</t>
  </si>
  <si>
    <t>4/24/2017 16:00:00</t>
  </si>
  <si>
    <t>67.48</t>
  </si>
  <si>
    <t>67.66</t>
  </si>
  <si>
    <t>67.1</t>
  </si>
  <si>
    <t>67.53</t>
  </si>
  <si>
    <t>4/25/2017 16:00:00</t>
  </si>
  <si>
    <t>67.9</t>
  </si>
  <si>
    <t>68.04</t>
  </si>
  <si>
    <t>67.6</t>
  </si>
  <si>
    <t>67.92</t>
  </si>
  <si>
    <t>4/26/2017 16:00:00</t>
  </si>
  <si>
    <t>68.08</t>
  </si>
  <si>
    <t>68.31</t>
  </si>
  <si>
    <t>67.62</t>
  </si>
  <si>
    <t>67.83</t>
  </si>
  <si>
    <t>4/27/2017 16:00:00</t>
  </si>
  <si>
    <t>68.15</t>
  </si>
  <si>
    <t>68.38</t>
  </si>
  <si>
    <t>67.58</t>
  </si>
  <si>
    <t>68.27</t>
  </si>
  <si>
    <t>4/28/2017 16:00:00</t>
  </si>
  <si>
    <t>68.91</t>
  </si>
  <si>
    <t>69.14</t>
  </si>
  <si>
    <t>67.69</t>
  </si>
  <si>
    <t>68.46</t>
  </si>
  <si>
    <t>5/1/2017 16:00:00</t>
  </si>
  <si>
    <t>68.68</t>
  </si>
  <si>
    <t>69.55</t>
  </si>
  <si>
    <t>68.5</t>
  </si>
  <si>
    <t>69.41</t>
  </si>
  <si>
    <t>5/2/2017 16:00:00</t>
  </si>
  <si>
    <t>69.71</t>
  </si>
  <si>
    <t>69.13</t>
  </si>
  <si>
    <t>69.3</t>
  </si>
  <si>
    <t>5/3/2017 16:00:00</t>
  </si>
  <si>
    <t>69.38</t>
  </si>
  <si>
    <t>68.71</t>
  </si>
  <si>
    <t>69.08</t>
  </si>
  <si>
    <t>5/4/2017 16:00:00</t>
  </si>
  <si>
    <t>69.03</t>
  </si>
  <si>
    <t>68.64</t>
  </si>
  <si>
    <t>68.81</t>
  </si>
  <si>
    <t>5/5/2017 16:00:00</t>
  </si>
  <si>
    <t>68.9</t>
  </si>
  <si>
    <t>68.49</t>
  </si>
  <si>
    <t>69</t>
  </si>
  <si>
    <t>5/8/2017 16:00:00</t>
  </si>
  <si>
    <t>68.97</t>
  </si>
  <si>
    <t>69.05</t>
  </si>
  <si>
    <t>68.42</t>
  </si>
  <si>
    <t>68.94</t>
  </si>
  <si>
    <t>5/9/2017 16:00:00</t>
  </si>
  <si>
    <t>68.86</t>
  </si>
  <si>
    <t>69.28</t>
  </si>
  <si>
    <t>69.04</t>
  </si>
  <si>
    <t>5/10/2017 16:00:00</t>
  </si>
  <si>
    <t>68.99</t>
  </si>
  <si>
    <t>69.56</t>
  </si>
  <si>
    <t>68.92</t>
  </si>
  <si>
    <t>69.31</t>
  </si>
  <si>
    <t>5/11/2017 16:00:00</t>
  </si>
  <si>
    <t>68.36</t>
  </si>
  <si>
    <t>68.73</t>
  </si>
  <si>
    <t>68.12</t>
  </si>
  <si>
    <t>5/12/2017 16:00:00</t>
  </si>
  <si>
    <t>68.61</t>
  </si>
  <si>
    <t>5/15/2017 16:00:00</t>
  </si>
  <si>
    <t>68.14</t>
  </si>
  <si>
    <t>68.48</t>
  </si>
  <si>
    <t>67.57</t>
  </si>
  <si>
    <t>68.43</t>
  </si>
  <si>
    <t>5/16/2017 16:00:00</t>
  </si>
  <si>
    <t>68.23</t>
  </si>
  <si>
    <t>69.44</t>
  </si>
  <si>
    <t>68.16</t>
  </si>
  <si>
    <t>5/17/2017 16:00:00</t>
  </si>
  <si>
    <t>68.89</t>
  </si>
  <si>
    <t>69.1</t>
  </si>
  <si>
    <t>67.43</t>
  </si>
  <si>
    <t>5/18/2017 16:00:00</t>
  </si>
  <si>
    <t>67.4</t>
  </si>
  <si>
    <t>68.13</t>
  </si>
  <si>
    <t>67.14</t>
  </si>
  <si>
    <t>67.71</t>
  </si>
  <si>
    <t>5/19/2017 16:00:00</t>
  </si>
  <si>
    <t>67.5</t>
  </si>
  <si>
    <t>68.1</t>
  </si>
  <si>
    <t>5/22/2017 16:00:00</t>
  </si>
  <si>
    <t>67.89</t>
  </si>
  <si>
    <t>68.45</t>
  </si>
  <si>
    <t>5/23/2017 16:00:00</t>
  </si>
  <si>
    <t>68.72</t>
  </si>
  <si>
    <t>68.75</t>
  </si>
  <si>
    <t>5/24/2017 16:00:00</t>
  </si>
  <si>
    <t>68.87</t>
  </si>
  <si>
    <t>68.88</t>
  </si>
  <si>
    <t>68.77</t>
  </si>
  <si>
    <t>5/25/2017 16:00:00</t>
  </si>
  <si>
    <t>69.88</t>
  </si>
  <si>
    <t>69.62</t>
  </si>
  <si>
    <t>5/26/2017 16:00:00</t>
  </si>
  <si>
    <t>69.8</t>
  </si>
  <si>
    <t>70.22</t>
  </si>
  <si>
    <t>69.52</t>
  </si>
  <si>
    <t>69.96</t>
  </si>
  <si>
    <t>5/30/2017 16:00:00</t>
  </si>
  <si>
    <t>69.79</t>
  </si>
  <si>
    <t>70.41</t>
  </si>
  <si>
    <t>69.77</t>
  </si>
  <si>
    <t>5/31/2017 16:00:00</t>
  </si>
  <si>
    <t>70.53</t>
  </si>
  <si>
    <t>70.74</t>
  </si>
  <si>
    <t>69.81</t>
  </si>
  <si>
    <t>69.84</t>
  </si>
  <si>
    <t>6/1/2017 16:00:00</t>
  </si>
  <si>
    <t>70.24</t>
  </si>
  <si>
    <t>70.61</t>
  </si>
  <si>
    <t>69.45</t>
  </si>
  <si>
    <t>70.1</t>
  </si>
  <si>
    <t>6/2/2017 16:00:00</t>
  </si>
  <si>
    <t>70.44</t>
  </si>
  <si>
    <t>71.86</t>
  </si>
  <si>
    <t>71.76</t>
  </si>
  <si>
    <t>6/5/2017 16:00:00</t>
  </si>
  <si>
    <t>71.97</t>
  </si>
  <si>
    <t>72.89</t>
  </si>
  <si>
    <t>71.81</t>
  </si>
  <si>
    <t>72.28</t>
  </si>
  <si>
    <t>6/6/2017 16:00:00</t>
  </si>
  <si>
    <t>72.3</t>
  </si>
  <si>
    <t>72.62</t>
  </si>
  <si>
    <t>72.27</t>
  </si>
  <si>
    <t>72.52</t>
  </si>
  <si>
    <t>6/7/2017 16:00:00</t>
  </si>
  <si>
    <t>72.64</t>
  </si>
  <si>
    <t>72.77</t>
  </si>
  <si>
    <t>71.95</t>
  </si>
  <si>
    <t>72.39</t>
  </si>
  <si>
    <t>6/8/2017 16:00:00</t>
  </si>
  <si>
    <t>72.51</t>
  </si>
  <si>
    <t>71.5</t>
  </si>
  <si>
    <t>6/9/2017 16:00:00</t>
  </si>
  <si>
    <t>72.04</t>
  </si>
  <si>
    <t>72.08</t>
  </si>
  <si>
    <t>68.59</t>
  </si>
  <si>
    <t>70.32</t>
  </si>
  <si>
    <t>6/12/2017 16:00:00</t>
  </si>
  <si>
    <t>69.25</t>
  </si>
  <si>
    <t>69.94</t>
  </si>
  <si>
    <t>69.78</t>
  </si>
  <si>
    <t>6/13/2017 16:00:00</t>
  </si>
  <si>
    <t>70.02</t>
  </si>
  <si>
    <t>70.82</t>
  </si>
  <si>
    <t>70.65</t>
  </si>
  <si>
    <t>6/14/2017 16:00:00</t>
  </si>
  <si>
    <t>70.91</t>
  </si>
  <si>
    <t>71.1</t>
  </si>
  <si>
    <t>69.43</t>
  </si>
  <si>
    <t>70.27</t>
  </si>
  <si>
    <t>6/15/2017 16:00:00</t>
  </si>
  <si>
    <t>69.27</t>
  </si>
  <si>
    <t>70.21</t>
  </si>
  <si>
    <t>68.8</t>
  </si>
  <si>
    <t>69.9</t>
  </si>
  <si>
    <t>6/16/2017 16:00:00</t>
  </si>
  <si>
    <t>69.73</t>
  </si>
  <si>
    <t>70.03</t>
  </si>
  <si>
    <t>69.22</t>
  </si>
  <si>
    <t>70</t>
  </si>
  <si>
    <t>6/19/2017 16:00:00</t>
  </si>
  <si>
    <t>70.5</t>
  </si>
  <si>
    <t>70.94</t>
  </si>
  <si>
    <t>70.35</t>
  </si>
  <si>
    <t>70.87</t>
  </si>
  <si>
    <t>6/20/2017 16:00:00</t>
  </si>
  <si>
    <t>69.87</t>
  </si>
  <si>
    <t>69.91</t>
  </si>
  <si>
    <t>6/21/2017 16:00:00</t>
  </si>
  <si>
    <t>70.62</t>
  </si>
  <si>
    <t>6/22/2017 16:00:00</t>
  </si>
  <si>
    <t>70.54</t>
  </si>
  <si>
    <t>70.59</t>
  </si>
  <si>
    <t>70.26</t>
  </si>
  <si>
    <t>6/23/2017 16:00:00</t>
  </si>
  <si>
    <t>70.09</t>
  </si>
  <si>
    <t>71.25</t>
  </si>
  <si>
    <t>69.92</t>
  </si>
  <si>
    <t>71.21</t>
  </si>
  <si>
    <t>6/26/2017 16:00:00</t>
  </si>
  <si>
    <t>71.4</t>
  </si>
  <si>
    <t>71.71</t>
  </si>
  <si>
    <t>6/27/2017 16:00:00</t>
  </si>
  <si>
    <t>70.11</t>
  </si>
  <si>
    <t>70.18</t>
  </si>
  <si>
    <t>69.18</t>
  </si>
  <si>
    <t>69.21</t>
  </si>
  <si>
    <t>6/28/2017 16:00:00</t>
  </si>
  <si>
    <t>68.79</t>
  </si>
  <si>
    <t>6/29/2017 16:00:00</t>
  </si>
  <si>
    <t>69.49</t>
  </si>
  <si>
    <t>68.09</t>
  </si>
  <si>
    <t>6/30/2017 16:00:00</t>
  </si>
  <si>
    <t>68.78</t>
  </si>
  <si>
    <t>68.74</t>
  </si>
  <si>
    <t>68.93</t>
  </si>
  <si>
    <t>7/3/2017 16:00:00</t>
  </si>
  <si>
    <t>69.33</t>
  </si>
  <si>
    <t>69.6</t>
  </si>
  <si>
    <t>68.02</t>
  </si>
  <si>
    <t>68.17</t>
  </si>
  <si>
    <t>7/5/2017 16:00:00</t>
  </si>
  <si>
    <t>68.26</t>
  </si>
  <si>
    <t>68.22</t>
  </si>
  <si>
    <t>7/6/2017 16:00:00</t>
  </si>
  <si>
    <t>68.57</t>
  </si>
  <si>
    <t>7/7/2017 16:00:00</t>
  </si>
  <si>
    <t>68.7</t>
  </si>
  <si>
    <t>69.46</t>
  </si>
  <si>
    <t>7/10/2017 16:00:00</t>
  </si>
  <si>
    <t>70.25</t>
  </si>
  <si>
    <t>69.2</t>
  </si>
  <si>
    <t>69.98</t>
  </si>
  <si>
    <t>7/11/2017 16:00:00</t>
  </si>
  <si>
    <t>70.68</t>
  </si>
  <si>
    <t>69.75</t>
  </si>
  <si>
    <t>69.99</t>
  </si>
  <si>
    <t>7/12/2017 16:00:00</t>
  </si>
  <si>
    <t>70.69</t>
  </si>
  <si>
    <t>71.28</t>
  </si>
  <si>
    <t>70.55</t>
  </si>
  <si>
    <t>71.15</t>
  </si>
  <si>
    <t>7/13/2017 16:00:00</t>
  </si>
  <si>
    <t>71.31</t>
  </si>
  <si>
    <t>71.77</t>
  </si>
  <si>
    <t>7/14/2017 16:00:00</t>
  </si>
  <si>
    <t>72.24</t>
  </si>
  <si>
    <t>73.27</t>
  </si>
  <si>
    <t>71.96</t>
  </si>
  <si>
    <t>72.78</t>
  </si>
  <si>
    <t>7/17/2017 16:00:00</t>
  </si>
  <si>
    <t>72.8</t>
  </si>
  <si>
    <t>73.45</t>
  </si>
  <si>
    <t>72.72</t>
  </si>
  <si>
    <t>73.35</t>
  </si>
  <si>
    <t>7/18/2017 16:00:00</t>
  </si>
  <si>
    <t>73.09</t>
  </si>
  <si>
    <t>73.39</t>
  </si>
  <si>
    <t>72.66</t>
  </si>
  <si>
    <t>73.3</t>
  </si>
  <si>
    <t>7/19/2017 16:00:00</t>
  </si>
  <si>
    <t>73.5</t>
  </si>
  <si>
    <t>74.04</t>
  </si>
  <si>
    <t>73.86</t>
  </si>
  <si>
    <t>7/20/2017 16:00:00</t>
  </si>
  <si>
    <t>74.18</t>
  </si>
  <si>
    <t>74.3</t>
  </si>
  <si>
    <t>73.28</t>
  </si>
  <si>
    <t>74.22</t>
  </si>
  <si>
    <t>7/21/2017 16:00:00</t>
  </si>
  <si>
    <t>74.29</t>
  </si>
  <si>
    <t>73.17</t>
  </si>
  <si>
    <t>73.79</t>
  </si>
  <si>
    <t>7/24/2017 16:00:00</t>
  </si>
  <si>
    <t>73.53</t>
  </si>
  <si>
    <t>73.75</t>
  </si>
  <si>
    <t>73.13</t>
  </si>
  <si>
    <t>73.6</t>
  </si>
  <si>
    <t>7/25/2017 16:00:00</t>
  </si>
  <si>
    <t>73.8</t>
  </si>
  <si>
    <t>74.31</t>
  </si>
  <si>
    <t>74.19</t>
  </si>
  <si>
    <t>7/26/2017 16:00:00</t>
  </si>
  <si>
    <t>74.34</t>
  </si>
  <si>
    <t>74.38</t>
  </si>
  <si>
    <t>73.81</t>
  </si>
  <si>
    <t>74.05</t>
  </si>
  <si>
    <t>7/27/2017 16:00:00</t>
  </si>
  <si>
    <t>73.76</t>
  </si>
  <si>
    <t>74.42</t>
  </si>
  <si>
    <t>72.32</t>
  </si>
  <si>
    <t>73.16</t>
  </si>
  <si>
    <t>7/28/2017 16:00:00</t>
  </si>
  <si>
    <t>72.67</t>
  </si>
  <si>
    <t>73.31</t>
  </si>
  <si>
    <t>72.54</t>
  </si>
  <si>
    <t>73.04</t>
  </si>
  <si>
    <t>7/31/2017 16:00:00</t>
  </si>
  <si>
    <t>73.44</t>
  </si>
  <si>
    <t>72.41</t>
  </si>
  <si>
    <t>72.7</t>
  </si>
  <si>
    <t>8/1/2017 16:00:00</t>
  </si>
  <si>
    <t>73.1</t>
  </si>
  <si>
    <t>73.42</t>
  </si>
  <si>
    <t>72.49</t>
  </si>
  <si>
    <t>72.58</t>
  </si>
  <si>
    <t>8/2/2017 16:00:00</t>
  </si>
  <si>
    <t>72.55</t>
  </si>
  <si>
    <t>72.56</t>
  </si>
  <si>
    <t>71.44</t>
  </si>
  <si>
    <t>72.26</t>
  </si>
  <si>
    <t>8/3/2017 16:00:00</t>
  </si>
  <si>
    <t>72.19</t>
  </si>
  <si>
    <t>72.44</t>
  </si>
  <si>
    <t>71.85</t>
  </si>
  <si>
    <t>72.15</t>
  </si>
  <si>
    <t>8/4/2017 16:00:00</t>
  </si>
  <si>
    <t>72.4</t>
  </si>
  <si>
    <t>72.68</t>
  </si>
  <si>
    <t>8/7/2017 16:00:00</t>
  </si>
  <si>
    <t>72.9</t>
  </si>
  <si>
    <t>8/8/2017 16:00:00</t>
  </si>
  <si>
    <t>72.09</t>
  </si>
  <si>
    <t>71.75</t>
  </si>
  <si>
    <t>72.79</t>
  </si>
  <si>
    <t>8/9/2017 16:00:00</t>
  </si>
  <si>
    <t>72.25</t>
  </si>
  <si>
    <t>72.05</t>
  </si>
  <si>
    <t>72.47</t>
  </si>
  <si>
    <t>8/10/2017 16:00:00</t>
  </si>
  <si>
    <t>71.9</t>
  </si>
  <si>
    <t>71.35</t>
  </si>
  <si>
    <t>71.41</t>
  </si>
  <si>
    <t>8/11/2017 16:00:00</t>
  </si>
  <si>
    <t>71.61</t>
  </si>
  <si>
    <t>72.5</t>
  </si>
  <si>
    <t>8/14/2017 16:00:00</t>
  </si>
  <si>
    <t>73.06</t>
  </si>
  <si>
    <t>73.72</t>
  </si>
  <si>
    <t>72.95</t>
  </si>
  <si>
    <t>73.59</t>
  </si>
  <si>
    <t>8/15/2017 16:00:00</t>
  </si>
  <si>
    <t>73.22</t>
  </si>
  <si>
    <t>8/16/2017 16:00:00</t>
  </si>
  <si>
    <t>73.34</t>
  </si>
  <si>
    <t>74.1</t>
  </si>
  <si>
    <t>73.65</t>
  </si>
  <si>
    <t>8/17/2017 16:00:00</t>
  </si>
  <si>
    <t>73.58</t>
  </si>
  <si>
    <t>73.87</t>
  </si>
  <si>
    <t>8/18/2017 16:00:00</t>
  </si>
  <si>
    <t>72.84</t>
  </si>
  <si>
    <t>71.93</t>
  </si>
  <si>
    <t>8/21/2017 16:00:00</t>
  </si>
  <si>
    <t>72.48</t>
  </si>
  <si>
    <t>71.7</t>
  </si>
  <si>
    <t>8/22/2017 16:00:00</t>
  </si>
  <si>
    <t>72.35</t>
  </si>
  <si>
    <t>73.24</t>
  </si>
  <si>
    <t>8/23/2017 16:00:00</t>
  </si>
  <si>
    <t>72.96</t>
  </si>
  <si>
    <t>73.15</t>
  </si>
  <si>
    <t>72.53</t>
  </si>
  <si>
    <t>8/24/2017 16:00:00</t>
  </si>
  <si>
    <t>72.74</t>
  </si>
  <si>
    <t>72.86</t>
  </si>
  <si>
    <t>72.07</t>
  </si>
  <si>
    <t>72.69</t>
  </si>
  <si>
    <t>8/25/2017 16:00:00</t>
  </si>
  <si>
    <t>72.82</t>
  </si>
  <si>
    <t>8/28/2017 16:00:00</t>
  </si>
  <si>
    <t>72.83</t>
  </si>
  <si>
    <t>8/29/2017 16:00:00</t>
  </si>
  <si>
    <t>73.05</t>
  </si>
  <si>
    <t>8/30/2017 16:00:00</t>
  </si>
  <si>
    <t>73.01</t>
  </si>
  <si>
    <t>74.21</t>
  </si>
  <si>
    <t>74.01</t>
  </si>
  <si>
    <t>8/31/2017 16:00:00</t>
  </si>
  <si>
    <t>74.03</t>
  </si>
  <si>
    <t>74.96</t>
  </si>
  <si>
    <t>74.77</t>
  </si>
  <si>
    <t>9/1/2017 16:00:00</t>
  </si>
  <si>
    <t>74.71</t>
  </si>
  <si>
    <t>74.74</t>
  </si>
  <si>
    <t>73.64</t>
  </si>
  <si>
    <t>73.94</t>
  </si>
  <si>
    <t>9/5/2017 16:00:00</t>
  </si>
  <si>
    <t>73.89</t>
  </si>
  <si>
    <t>72.98</t>
  </si>
  <si>
    <t>73.61</t>
  </si>
  <si>
    <t>9/6/2017 16:00:00</t>
  </si>
  <si>
    <t>73.74</t>
  </si>
  <si>
    <t>73.4</t>
  </si>
  <si>
    <t>9/7/2017 16:00:00</t>
  </si>
  <si>
    <t>73.68</t>
  </si>
  <si>
    <t>74.6</t>
  </si>
  <si>
    <t>9/8/2017 16:00:00</t>
  </si>
  <si>
    <t>74.33</t>
  </si>
  <si>
    <t>74.44</t>
  </si>
  <si>
    <t>73.84</t>
  </si>
  <si>
    <t>73.98</t>
  </si>
  <si>
    <t>9/11/2017 16:00:00</t>
  </si>
  <si>
    <t>74.94</t>
  </si>
  <si>
    <t>74.76</t>
  </si>
  <si>
    <t>9/12/2017 16:00:00</t>
  </si>
  <si>
    <t>75.24</t>
  </si>
  <si>
    <t>74.37</t>
  </si>
  <si>
    <t>74.68</t>
  </si>
  <si>
    <t>9/13/2017 16:00:00</t>
  </si>
  <si>
    <t>74.93</t>
  </si>
  <si>
    <t>75.23</t>
  </si>
  <si>
    <t>74.55</t>
  </si>
  <si>
    <t>75.21</t>
  </si>
  <si>
    <t>9/14/2017 16:00:00</t>
  </si>
  <si>
    <t>75</t>
  </si>
  <si>
    <t>75.49</t>
  </si>
  <si>
    <t>74.52</t>
  </si>
  <si>
    <t>9/15/2017 16:00:00</t>
  </si>
  <si>
    <t>74.83</t>
  </si>
  <si>
    <t>75.39</t>
  </si>
  <si>
    <t>74.07</t>
  </si>
  <si>
    <t>75.31</t>
  </si>
  <si>
    <t>9/18/2017 16:00:00</t>
  </si>
  <si>
    <t>75.97</t>
  </si>
  <si>
    <t>75.04</t>
  </si>
  <si>
    <t>75.16</t>
  </si>
  <si>
    <t>9/19/2017 16:00:00</t>
  </si>
  <si>
    <t>75.71</t>
  </si>
  <si>
    <t>75.01</t>
  </si>
  <si>
    <t>75.44</t>
  </si>
  <si>
    <t>9/20/2017 16:00:00</t>
  </si>
  <si>
    <t>75.35</t>
  </si>
  <si>
    <t>75.55</t>
  </si>
  <si>
    <t>9/21/2017 16:00:00</t>
  </si>
  <si>
    <t>75.11</t>
  </si>
  <si>
    <t>74.11</t>
  </si>
  <si>
    <t>9/22/2017 16:00:00</t>
  </si>
  <si>
    <t>73.99</t>
  </si>
  <si>
    <t>74.51</t>
  </si>
  <si>
    <t>73.85</t>
  </si>
  <si>
    <t>74.41</t>
  </si>
  <si>
    <t>9/25/2017 16:00:00</t>
  </si>
  <si>
    <t>74.09</t>
  </si>
  <si>
    <t>74.25</t>
  </si>
  <si>
    <t>72.92</t>
  </si>
  <si>
    <t>73.26</t>
  </si>
  <si>
    <t>9/26/2017 16:00:00</t>
  </si>
  <si>
    <t>73.67</t>
  </si>
  <si>
    <t>72.99</t>
  </si>
  <si>
    <t>9/27/2017 16:00:00</t>
  </si>
  <si>
    <t>73.55</t>
  </si>
  <si>
    <t>74.17</t>
  </si>
  <si>
    <t>9/28/2017 16:00:00</t>
  </si>
  <si>
    <t>73.54</t>
  </si>
  <si>
    <t>73.97</t>
  </si>
  <si>
    <t>9/29/2017 16:00:00</t>
  </si>
  <si>
    <t>74.54</t>
  </si>
  <si>
    <t>73.88</t>
  </si>
  <si>
    <t>74.49</t>
  </si>
  <si>
    <t>10/2/2017 16:00:00</t>
  </si>
  <si>
    <t>74.61</t>
  </si>
  <si>
    <t>10/3/2017 16:00:00</t>
  </si>
  <si>
    <t>74.67</t>
  </si>
  <si>
    <t>74.88</t>
  </si>
  <si>
    <t>74.26</t>
  </si>
  <si>
    <t>10/4/2017 16:00:00</t>
  </si>
  <si>
    <t>74</t>
  </si>
  <si>
    <t>74.72</t>
  </si>
  <si>
    <t>73.71</t>
  </si>
  <si>
    <t>74.69</t>
  </si>
  <si>
    <t>10/5/2017 16:00:00</t>
  </si>
  <si>
    <t>75.22</t>
  </si>
  <si>
    <t>76.12</t>
  </si>
  <si>
    <t>10/6/2017 16:00:00</t>
  </si>
  <si>
    <t>75.67</t>
  </si>
  <si>
    <t>76.03</t>
  </si>
  <si>
    <t>75.54</t>
  </si>
  <si>
    <t>76</t>
  </si>
  <si>
    <t>10/9/2017 16:00:00</t>
  </si>
  <si>
    <t>76.55</t>
  </si>
  <si>
    <t>75.86</t>
  </si>
  <si>
    <t>76.29</t>
  </si>
  <si>
    <t>10/10/2017 16:00:00</t>
  </si>
  <si>
    <t>76.33</t>
  </si>
  <si>
    <t>76.63</t>
  </si>
  <si>
    <t>76.14</t>
  </si>
  <si>
    <t>10/11/2017 16:00:00</t>
  </si>
  <si>
    <t>76.36</t>
  </si>
  <si>
    <t>76.46</t>
  </si>
  <si>
    <t>75.95</t>
  </si>
  <si>
    <t>76.42</t>
  </si>
  <si>
    <t>10/12/2017 16:00:00</t>
  </si>
  <si>
    <t>76.49</t>
  </si>
  <si>
    <t>77.29</t>
  </si>
  <si>
    <t>76.37</t>
  </si>
  <si>
    <t>77.12</t>
  </si>
  <si>
    <t>10/13/2017 16:00:00</t>
  </si>
  <si>
    <t>77.59</t>
  </si>
  <si>
    <t>77.87</t>
  </si>
  <si>
    <t>77.49</t>
  </si>
  <si>
    <t>10/16/2017 16:00:00</t>
  </si>
  <si>
    <t>77.42</t>
  </si>
  <si>
    <t>77.81</t>
  </si>
  <si>
    <t>77.35</t>
  </si>
  <si>
    <t>77.65</t>
  </si>
  <si>
    <t>10/17/2017 16:00:00</t>
  </si>
  <si>
    <t>77.47</t>
  </si>
  <si>
    <t>77.62</t>
  </si>
  <si>
    <t>77.25</t>
  </si>
  <si>
    <t>10/18/2017 16:00:00</t>
  </si>
  <si>
    <t>77.67</t>
  </si>
  <si>
    <t>77.85</t>
  </si>
  <si>
    <t>77.37</t>
  </si>
  <si>
    <t>77.61</t>
  </si>
  <si>
    <t>10/19/2017 16:00:00</t>
  </si>
  <si>
    <t>77.57</t>
  </si>
  <si>
    <t>77.93</t>
  </si>
  <si>
    <t>77.91</t>
  </si>
  <si>
    <t>10/20/2017 16:00:00</t>
  </si>
  <si>
    <t>78.32</t>
  </si>
  <si>
    <t>78.97</t>
  </si>
  <si>
    <t>78.22</t>
  </si>
  <si>
    <t>78.81</t>
  </si>
  <si>
    <t>10/23/2017 16:00:00</t>
  </si>
  <si>
    <t>78.99</t>
  </si>
  <si>
    <t>79.34</t>
  </si>
  <si>
    <t>78.76</t>
  </si>
  <si>
    <t>78.83</t>
  </si>
  <si>
    <t>10/24/2017 16:00:00</t>
  </si>
  <si>
    <t>78.9</t>
  </si>
  <si>
    <t>79.2</t>
  </si>
  <si>
    <t>78.46</t>
  </si>
  <si>
    <t>78.86</t>
  </si>
  <si>
    <t>10/25/2017 16:00:00</t>
  </si>
  <si>
    <t>78.58</t>
  </si>
  <si>
    <t>79.1</t>
  </si>
  <si>
    <t>78.01</t>
  </si>
  <si>
    <t>78.63</t>
  </si>
  <si>
    <t>10/26/2017 16:00:00</t>
  </si>
  <si>
    <t>79.42</t>
  </si>
  <si>
    <t>78.75</t>
  </si>
  <si>
    <t>10/27/2017 16:00:00</t>
  </si>
  <si>
    <t>84.37</t>
  </si>
  <si>
    <t>86.2</t>
  </si>
  <si>
    <t>83.61</t>
  </si>
  <si>
    <t>83.81</t>
  </si>
  <si>
    <t>10/30/2017 16:00:00</t>
  </si>
  <si>
    <t>83.7</t>
  </si>
  <si>
    <t>84.33</t>
  </si>
  <si>
    <t>83.11</t>
  </si>
  <si>
    <t>83.89</t>
  </si>
  <si>
    <t>10/31/2017 16:00:00</t>
  </si>
  <si>
    <t>84.36</t>
  </si>
  <si>
    <t>83.18</t>
  </si>
  <si>
    <t>11/1/2017 16:00:00</t>
  </si>
  <si>
    <t>83.68</t>
  </si>
  <si>
    <t>83.76</t>
  </si>
  <si>
    <t>82.88</t>
  </si>
  <si>
    <t>11/2/2017 16:00:00</t>
  </si>
  <si>
    <t>83.35</t>
  </si>
  <si>
    <t>84.46</t>
  </si>
  <si>
    <t>83.12</t>
  </si>
  <si>
    <t>84.05</t>
  </si>
  <si>
    <t>11/3/2017 16:00:00</t>
  </si>
  <si>
    <t>84.08</t>
  </si>
  <si>
    <t>84.54</t>
  </si>
  <si>
    <t>83.4</t>
  </si>
  <si>
    <t>84.14</t>
  </si>
  <si>
    <t>11/6/2017 16:00:00</t>
  </si>
  <si>
    <t>84.2</t>
  </si>
  <si>
    <t>84.7</t>
  </si>
  <si>
    <t>84.47</t>
  </si>
  <si>
    <t>11/7/2017 16:00:00</t>
  </si>
  <si>
    <t>84.77</t>
  </si>
  <si>
    <t>84.9</t>
  </si>
  <si>
    <t>83.93</t>
  </si>
  <si>
    <t>84.27</t>
  </si>
  <si>
    <t>11/8/2017 16:00:00</t>
  </si>
  <si>
    <t>84.61</t>
  </si>
  <si>
    <t>83.83</t>
  </si>
  <si>
    <t>84.56</t>
  </si>
  <si>
    <t>11/9/2017 16:00:00</t>
  </si>
  <si>
    <t>84.11</t>
  </si>
  <si>
    <t>82.9</t>
  </si>
  <si>
    <t>84.09</t>
  </si>
  <si>
    <t>11/10/2017 16:00:00</t>
  </si>
  <si>
    <t>83.79</t>
  </si>
  <si>
    <t>84.1</t>
  </si>
  <si>
    <t>83.23</t>
  </si>
  <si>
    <t>83.87</t>
  </si>
  <si>
    <t>11/13/2017 16:00:00</t>
  </si>
  <si>
    <t>83.66</t>
  </si>
  <si>
    <t>83.94</t>
  </si>
  <si>
    <t>83.46</t>
  </si>
  <si>
    <t>11/14/2017 16:00:00</t>
  </si>
  <si>
    <t>83.5</t>
  </si>
  <si>
    <t>82.98</t>
  </si>
  <si>
    <t>11/15/2017 16:00:00</t>
  </si>
  <si>
    <t>83.47</t>
  </si>
  <si>
    <t>83.69</t>
  </si>
  <si>
    <t>82.69</t>
  </si>
  <si>
    <t>11/16/2017 16:00:00</t>
  </si>
  <si>
    <t>83.1</t>
  </si>
  <si>
    <t>83.42</t>
  </si>
  <si>
    <t>82.94</t>
  </si>
  <si>
    <t>83.2</t>
  </si>
  <si>
    <t>11/17/2017 16:00:00</t>
  </si>
  <si>
    <t>82.24</t>
  </si>
  <si>
    <t>82.4</t>
  </si>
  <si>
    <t>11/20/2017 16:00:00</t>
  </si>
  <si>
    <t>82.59</t>
  </si>
  <si>
    <t>82.25</t>
  </si>
  <si>
    <t>82.53</t>
  </si>
  <si>
    <t>11/21/2017 16:00:00</t>
  </si>
  <si>
    <t>82.74</t>
  </si>
  <si>
    <t>83.84</t>
  </si>
  <si>
    <t>83.72</t>
  </si>
  <si>
    <t>11/22/2017 16:00:00</t>
  </si>
  <si>
    <t>83.9</t>
  </si>
  <si>
    <t>83.04</t>
  </si>
  <si>
    <t>11/24/2017 13:00:00</t>
  </si>
  <si>
    <t>83.01</t>
  </si>
  <si>
    <t>83.43</t>
  </si>
  <si>
    <t>82.78</t>
  </si>
  <si>
    <t>83.26</t>
  </si>
  <si>
    <t>11/27/2017 16:00:00</t>
  </si>
  <si>
    <t>83.31</t>
  </si>
  <si>
    <t>83.98</t>
  </si>
  <si>
    <t>83.3</t>
  </si>
  <si>
    <t>11/28/2017 16:00:00</t>
  </si>
  <si>
    <t>84.07</t>
  </si>
  <si>
    <t>85.06</t>
  </si>
  <si>
    <t>84.02</t>
  </si>
  <si>
    <t>84.88</t>
  </si>
  <si>
    <t>11/29/2017 16:00:00</t>
  </si>
  <si>
    <t>84.71</t>
  </si>
  <si>
    <t>84.92</t>
  </si>
  <si>
    <t>83.34</t>
  </si>
  <si>
    <t>11/30/2017 16:00:00</t>
  </si>
  <si>
    <t>83.51</t>
  </si>
  <si>
    <t>84.52</t>
  </si>
  <si>
    <t>84.17</t>
  </si>
  <si>
    <t>12/1/2017 16:00:00</t>
  </si>
  <si>
    <t>83.6</t>
  </si>
  <si>
    <t>84.81</t>
  </si>
  <si>
    <t>83.22</t>
  </si>
  <si>
    <t>84.26</t>
  </si>
  <si>
    <t>12/4/2017 16:00:00</t>
  </si>
  <si>
    <t>84.42</t>
  </si>
  <si>
    <t>84.43</t>
  </si>
  <si>
    <t>80.7</t>
  </si>
  <si>
    <t>81.08</t>
  </si>
  <si>
    <t>12/5/2017 16:00:00</t>
  </si>
  <si>
    <t>81.34</t>
  </si>
  <si>
    <t>82.68</t>
  </si>
  <si>
    <t>80.98</t>
  </si>
  <si>
    <t>81.59</t>
  </si>
  <si>
    <t>12/6/2017 16:00:00</t>
  </si>
  <si>
    <t>81.55</t>
  </si>
  <si>
    <t>83.14</t>
  </si>
  <si>
    <t>81.43</t>
  </si>
  <si>
    <t>12/7/2017 16:00:00</t>
  </si>
  <si>
    <t>82.54</t>
  </si>
  <si>
    <t>82.8</t>
  </si>
  <si>
    <t>82</t>
  </si>
  <si>
    <t>82.49</t>
  </si>
  <si>
    <t>12/8/2017 16:00:00</t>
  </si>
  <si>
    <t>83.63</t>
  </si>
  <si>
    <t>84.58</t>
  </si>
  <si>
    <t>83.33</t>
  </si>
  <si>
    <t>84.16</t>
  </si>
  <si>
    <t>12/11/2017 16:00:00</t>
  </si>
  <si>
    <t>84.29</t>
  </si>
  <si>
    <t>85.37</t>
  </si>
  <si>
    <t>84.12</t>
  </si>
  <si>
    <t>85.23</t>
  </si>
  <si>
    <t>12/12/2017 16:00:00</t>
  </si>
  <si>
    <t>85.31</t>
  </si>
  <si>
    <t>86.05</t>
  </si>
  <si>
    <t>85.08</t>
  </si>
  <si>
    <t>85.58</t>
  </si>
  <si>
    <t>12/13/2017 16:00:00</t>
  </si>
  <si>
    <t>85.74</t>
  </si>
  <si>
    <t>86</t>
  </si>
  <si>
    <t>85.17</t>
  </si>
  <si>
    <t>85.35</t>
  </si>
  <si>
    <t>12/14/2017 16:00:00</t>
  </si>
  <si>
    <t>85.43</t>
  </si>
  <si>
    <t>85.87</t>
  </si>
  <si>
    <t>84.53</t>
  </si>
  <si>
    <t>84.69</t>
  </si>
  <si>
    <t>12/15/2017 16:00:00</t>
  </si>
  <si>
    <t>85.26</t>
  </si>
  <si>
    <t>87.09</t>
  </si>
  <si>
    <t>86.85</t>
  </si>
  <si>
    <t>12/18/2017 16:00:00</t>
  </si>
  <si>
    <t>87.12</t>
  </si>
  <si>
    <t>87.5</t>
  </si>
  <si>
    <t>86.23</t>
  </si>
  <si>
    <t>86.38</t>
  </si>
  <si>
    <t>12/19/2017 16:00:00</t>
  </si>
  <si>
    <t>86.35</t>
  </si>
  <si>
    <t>85.27</t>
  </si>
  <si>
    <t>85.83</t>
  </si>
  <si>
    <t>12/20/2017 16:00:00</t>
  </si>
  <si>
    <t>86.3</t>
  </si>
  <si>
    <t>85.52</t>
  </si>
  <si>
    <t>12/21/2017 16:00:00</t>
  </si>
  <si>
    <t>86.1</t>
  </si>
  <si>
    <t>85.4</t>
  </si>
  <si>
    <t>85.5</t>
  </si>
  <si>
    <t>12/22/2017 16:00:00</t>
  </si>
  <si>
    <t>85.63</t>
  </si>
  <si>
    <t>85.51</t>
  </si>
  <si>
    <t>12/26/2017 16:00:00</t>
  </si>
  <si>
    <t>85.53</t>
  </si>
  <si>
    <t>85.03</t>
  </si>
  <si>
    <t>12/27/2017 16:00:00</t>
  </si>
  <si>
    <t>85.65</t>
  </si>
  <si>
    <t>85.98</t>
  </si>
  <si>
    <t>85.22</t>
  </si>
  <si>
    <t>85.71</t>
  </si>
  <si>
    <t>12/28/2017 16:00:00</t>
  </si>
  <si>
    <t>85.9</t>
  </si>
  <si>
    <t>85.93</t>
  </si>
  <si>
    <t>85.55</t>
  </si>
  <si>
    <t>85.72</t>
  </si>
  <si>
    <t>12/29/2017 16:00:00</t>
  </si>
  <si>
    <t>85.54</t>
  </si>
  <si>
    <t>1/2/2018 16:00:00</t>
  </si>
  <si>
    <t>86.13</t>
  </si>
  <si>
    <t>86.31</t>
  </si>
  <si>
    <t>85.95</t>
  </si>
  <si>
    <t>1/3/2018 16:00:00</t>
  </si>
  <si>
    <t>86.06</t>
  </si>
  <si>
    <t>86.51</t>
  </si>
  <si>
    <t>85.97</t>
  </si>
  <si>
    <t>1/4/2018 16:00:00</t>
  </si>
  <si>
    <t>86.59</t>
  </si>
  <si>
    <t>87.66</t>
  </si>
  <si>
    <t>86.57</t>
  </si>
  <si>
    <t>87.11</t>
  </si>
  <si>
    <t>1/5/2018 16:00:00</t>
  </si>
  <si>
    <t>88.41</t>
  </si>
  <si>
    <t>87.43</t>
  </si>
  <si>
    <t>88.19</t>
  </si>
  <si>
    <t>1/8/2018 16:00:00</t>
  </si>
  <si>
    <t>88.2</t>
  </si>
  <si>
    <t>88.58</t>
  </si>
  <si>
    <t>87.6</t>
  </si>
  <si>
    <t>88.28</t>
  </si>
  <si>
    <t>1/9/2018 16:00:00</t>
  </si>
  <si>
    <t>88.65</t>
  </si>
  <si>
    <t>88.73</t>
  </si>
  <si>
    <t>87.86</t>
  </si>
  <si>
    <t>88.22</t>
  </si>
  <si>
    <t>1/10/2018 16:00:00</t>
  </si>
  <si>
    <t>87.41</t>
  </si>
  <si>
    <t>87.82</t>
  </si>
  <si>
    <t>1/11/2018 16:00:00</t>
  </si>
  <si>
    <t>88.13</t>
  </si>
  <si>
    <t>87.24</t>
  </si>
  <si>
    <t>88.08</t>
  </si>
  <si>
    <t>1/12/2018 16:00:00</t>
  </si>
  <si>
    <t>88.67</t>
  </si>
  <si>
    <t>89.78</t>
  </si>
  <si>
    <t>88.45</t>
  </si>
  <si>
    <t>89.6</t>
  </si>
  <si>
    <t>1/16/2018 16:00:00</t>
  </si>
  <si>
    <t>90.1</t>
  </si>
  <si>
    <t>90.79</t>
  </si>
  <si>
    <t>88.01</t>
  </si>
  <si>
    <t>88.35</t>
  </si>
  <si>
    <t>1/17/2018 16:00:00</t>
  </si>
  <si>
    <t>89.08</t>
  </si>
  <si>
    <t>90.28</t>
  </si>
  <si>
    <t>88.75</t>
  </si>
  <si>
    <t>90.14</t>
  </si>
  <si>
    <t>1/18/2018 16:00:00</t>
  </si>
  <si>
    <t>89.8</t>
  </si>
  <si>
    <t>90.67</t>
  </si>
  <si>
    <t>89.66</t>
  </si>
  <si>
    <t>1/19/2018 16:00:00</t>
  </si>
  <si>
    <t>90.61</t>
  </si>
  <si>
    <t>90</t>
  </si>
  <si>
    <t>1/22/2018 16:00:00</t>
  </si>
  <si>
    <t>91.62</t>
  </si>
  <si>
    <t>89.74</t>
  </si>
  <si>
    <t>91.61</t>
  </si>
  <si>
    <t>1/23/2018 16:00:00</t>
  </si>
  <si>
    <t>91.9</t>
  </si>
  <si>
    <t>92.3</t>
  </si>
  <si>
    <t>91.54</t>
  </si>
  <si>
    <t>1/24/2018 16:00:00</t>
  </si>
  <si>
    <t>92.55</t>
  </si>
  <si>
    <t>93.43</t>
  </si>
  <si>
    <t>91.58</t>
  </si>
  <si>
    <t>91.82</t>
  </si>
  <si>
    <t>1/25/2018 16:00:00</t>
  </si>
  <si>
    <t>92.47</t>
  </si>
  <si>
    <t>93.24</t>
  </si>
  <si>
    <t>91.93</t>
  </si>
  <si>
    <t>92.33</t>
  </si>
  <si>
    <t>1/26/2018 16:00:00</t>
  </si>
  <si>
    <t>93.12</t>
  </si>
  <si>
    <t>94.06</t>
  </si>
  <si>
    <t>92.58</t>
  </si>
  <si>
    <t>1/29/2018 16:00:00</t>
  </si>
  <si>
    <t>95.14</t>
  </si>
  <si>
    <t>95.45</t>
  </si>
  <si>
    <t>93.72</t>
  </si>
  <si>
    <t>93.92</t>
  </si>
  <si>
    <t>1/30/2018 16:00:00</t>
  </si>
  <si>
    <t>93.3</t>
  </si>
  <si>
    <t>93.66</t>
  </si>
  <si>
    <t>92.1</t>
  </si>
  <si>
    <t>92.74</t>
  </si>
  <si>
    <t>1/31/2018 16:00:00</t>
  </si>
  <si>
    <t>93.75</t>
  </si>
  <si>
    <t>95.4</t>
  </si>
  <si>
    <t>93.51</t>
  </si>
  <si>
    <t>95.01</t>
  </si>
  <si>
    <t>2/1/2018 16:00:00</t>
  </si>
  <si>
    <t>94.79</t>
  </si>
  <si>
    <t>96.07</t>
  </si>
  <si>
    <t>93.58</t>
  </si>
  <si>
    <t>94.26</t>
  </si>
  <si>
    <t>2/2/2018 16:00:00</t>
  </si>
  <si>
    <t>93.64</t>
  </si>
  <si>
    <t>93.97</t>
  </si>
  <si>
    <t>91.5</t>
  </si>
  <si>
    <t>91.78</t>
  </si>
  <si>
    <t>2/5/2018 16:00:00</t>
  </si>
  <si>
    <t>90.56</t>
  </si>
  <si>
    <t>88</t>
  </si>
  <si>
    <t>2/6/2018 16:00:00</t>
  </si>
  <si>
    <t>86.89</t>
  </si>
  <si>
    <t>91.48</t>
  </si>
  <si>
    <t>85.25</t>
  </si>
  <si>
    <t>91.33</t>
  </si>
  <si>
    <t>2/7/2018 16:00:00</t>
  </si>
  <si>
    <t>90.49</t>
  </si>
  <si>
    <t>91.77</t>
  </si>
  <si>
    <t>89.2</t>
  </si>
  <si>
    <t>89.61</t>
  </si>
  <si>
    <t>2/8/2018 16:00:00</t>
  </si>
  <si>
    <t>89.71</t>
  </si>
  <si>
    <t>89.88</t>
  </si>
  <si>
    <t>84.76</t>
  </si>
  <si>
    <t>85.01</t>
  </si>
  <si>
    <t>2/9/2018 16:00:00</t>
  </si>
  <si>
    <t>88.93</t>
  </si>
  <si>
    <t>88.18</t>
  </si>
  <si>
    <t>2/12/2018 16:00:00</t>
  </si>
  <si>
    <t>88.74</t>
  </si>
  <si>
    <t>87.93</t>
  </si>
  <si>
    <t>89.13</t>
  </si>
  <si>
    <t>2/13/2018 16:00:00</t>
  </si>
  <si>
    <t>87.8</t>
  </si>
  <si>
    <t>89.83</t>
  </si>
  <si>
    <t>2/14/2018 16:00:00</t>
  </si>
  <si>
    <t>88.51</t>
  </si>
  <si>
    <t>90.99</t>
  </si>
  <si>
    <t>90.81</t>
  </si>
  <si>
    <t>2/15/2018 16:00:00</t>
  </si>
  <si>
    <t>91.21</t>
  </si>
  <si>
    <t>92.72</t>
  </si>
  <si>
    <t>90.62</t>
  </si>
  <si>
    <t>92.66</t>
  </si>
  <si>
    <t>2/16/2018 16:00:00</t>
  </si>
  <si>
    <t>92.45</t>
  </si>
  <si>
    <t>93.5</t>
  </si>
  <si>
    <t>91.8</t>
  </si>
  <si>
    <t>92</t>
  </si>
  <si>
    <t>2/20/2018 16:00:00</t>
  </si>
  <si>
    <t>93.06</t>
  </si>
  <si>
    <t>91.01</t>
  </si>
  <si>
    <t>2/21/2018 16:00:00</t>
  </si>
  <si>
    <t>92.98</t>
  </si>
  <si>
    <t>93.36</t>
  </si>
  <si>
    <t>91.49</t>
  </si>
  <si>
    <t>2/22/2018 16:00:00</t>
  </si>
  <si>
    <t>92.05</t>
  </si>
  <si>
    <t>92.73</t>
  </si>
  <si>
    <t>91.36</t>
  </si>
  <si>
    <t>91.73</t>
  </si>
  <si>
    <t>2/23/2018 16:00:00</t>
  </si>
  <si>
    <t>92.75</t>
  </si>
  <si>
    <t>94.07</t>
  </si>
  <si>
    <t>92.36</t>
  </si>
  <si>
    <t>2/26/2018 16:00:00</t>
  </si>
  <si>
    <t>94.4</t>
  </si>
  <si>
    <t>94.25</t>
  </si>
  <si>
    <t>95.42</t>
  </si>
  <si>
    <t>2/27/2018 16:00:00</t>
  </si>
  <si>
    <t>95.74</t>
  </si>
  <si>
    <t>95.84</t>
  </si>
  <si>
    <t>94.2</t>
  </si>
  <si>
    <t>2/28/2018 16:00:00</t>
  </si>
  <si>
    <t>94.84</t>
  </si>
  <si>
    <t>95.71</t>
  </si>
  <si>
    <t>93.63</t>
  </si>
  <si>
    <t>93.77</t>
  </si>
  <si>
    <t>3/1/2018 16:00:00</t>
  </si>
  <si>
    <t>93.99</t>
  </si>
  <si>
    <t>94.57</t>
  </si>
  <si>
    <t>91.84</t>
  </si>
  <si>
    <t>92.85</t>
  </si>
  <si>
    <t>3/2/2018 16:00:00</t>
  </si>
  <si>
    <t>93.15</t>
  </si>
  <si>
    <t>90.86</t>
  </si>
  <si>
    <t>93.05</t>
  </si>
  <si>
    <t>3/5/2018 16:00:00</t>
  </si>
  <si>
    <t>92.34</t>
  </si>
  <si>
    <t>94.27</t>
  </si>
  <si>
    <t>92.26</t>
  </si>
  <si>
    <t>3/6/2018 16:00:00</t>
  </si>
  <si>
    <t>94.34</t>
  </si>
  <si>
    <t>94.49</t>
  </si>
  <si>
    <t>92.94</t>
  </si>
  <si>
    <t>93.32</t>
  </si>
  <si>
    <t>3/7/2018 16:00:00</t>
  </si>
  <si>
    <t>93.16</t>
  </si>
  <si>
    <t>93.94</t>
  </si>
  <si>
    <t>92.43</t>
  </si>
  <si>
    <t>93.86</t>
  </si>
  <si>
    <t>3/8/2018 16:00:00</t>
  </si>
  <si>
    <t>95.1</t>
  </si>
  <si>
    <t>94.43</t>
  </si>
  <si>
    <t>3/9/2018 16:00:00</t>
  </si>
  <si>
    <t>95.29</t>
  </si>
  <si>
    <t>96.54</t>
  </si>
  <si>
    <t>95</t>
  </si>
  <si>
    <t>3/12/2018 16:00:00</t>
  </si>
  <si>
    <t>96.5</t>
  </si>
  <si>
    <t>97.21</t>
  </si>
  <si>
    <t>96.04</t>
  </si>
  <si>
    <t>96.77</t>
  </si>
  <si>
    <t>3/13/2018 16:00:00</t>
  </si>
  <si>
    <t>97</t>
  </si>
  <si>
    <t>97.24</t>
  </si>
  <si>
    <t>94.41</t>
  </si>
  <si>
    <t>3/14/2018 16:00:00</t>
  </si>
  <si>
    <t>95.12</t>
  </si>
  <si>
    <t>95.41</t>
  </si>
  <si>
    <t>93.85</t>
  </si>
  <si>
    <t>3/15/2018 16:00:00</t>
  </si>
  <si>
    <t>93.53</t>
  </si>
  <si>
    <t>94.58</t>
  </si>
  <si>
    <t>92.83</t>
  </si>
  <si>
    <t>94.18</t>
  </si>
  <si>
    <t>3/16/2018 16:00:00</t>
  </si>
  <si>
    <t>94.68</t>
  </si>
  <si>
    <t>95.38</t>
  </si>
  <si>
    <t>94.6</t>
  </si>
  <si>
    <t>3/19/2018 16:00:00</t>
  </si>
  <si>
    <t>93.74</t>
  </si>
  <si>
    <t>93.9</t>
  </si>
  <si>
    <t>92.11</t>
  </si>
  <si>
    <t>92.89</t>
  </si>
  <si>
    <t>3/20/2018 16:00:00</t>
  </si>
  <si>
    <t>93</t>
  </si>
  <si>
    <t>93.13</t>
  </si>
  <si>
    <t>3/21/2018 16:00:00</t>
  </si>
  <si>
    <t>92.93</t>
  </si>
  <si>
    <t>94.05</t>
  </si>
  <si>
    <t>92.21</t>
  </si>
  <si>
    <t>92.48</t>
  </si>
  <si>
    <t>3/22/2018 16:00:00</t>
  </si>
  <si>
    <t>91.27</t>
  </si>
  <si>
    <t>91.75</t>
  </si>
  <si>
    <t>89.79</t>
  </si>
  <si>
    <t>3/23/2018 16:00:00</t>
  </si>
  <si>
    <t>89.5</t>
  </si>
  <si>
    <t>90.46</t>
  </si>
  <si>
    <t>87.08</t>
  </si>
  <si>
    <t>87.18</t>
  </si>
  <si>
    <t>3/26/2018 16:00:00</t>
  </si>
  <si>
    <t>94</t>
  </si>
  <si>
    <t>90.4</t>
  </si>
  <si>
    <t>93.78</t>
  </si>
  <si>
    <t>3/27/2018 16:00:00</t>
  </si>
  <si>
    <t>94.94</t>
  </si>
  <si>
    <t>89.47</t>
  </si>
  <si>
    <t>3/28/2018 16:00:00</t>
  </si>
  <si>
    <t>89.82</t>
  </si>
  <si>
    <t>91.23</t>
  </si>
  <si>
    <t>88.87</t>
  </si>
  <si>
    <t>89.39</t>
  </si>
  <si>
    <t>3/29/2018 16:00:00</t>
  </si>
  <si>
    <t>90.18</t>
  </si>
  <si>
    <t>92.29</t>
  </si>
  <si>
    <t>88.4</t>
  </si>
  <si>
    <t>4/2/2018 16:00:00</t>
  </si>
  <si>
    <t>90.47</t>
  </si>
  <si>
    <t>90.88</t>
  </si>
  <si>
    <t>87.51</t>
  </si>
  <si>
    <t>88.52</t>
  </si>
  <si>
    <t>4/3/2018 16:00:00</t>
  </si>
  <si>
    <t>89.58</t>
  </si>
  <si>
    <t>90.05</t>
  </si>
  <si>
    <t>87.89</t>
  </si>
  <si>
    <t>4/4/2018 16:00:00</t>
  </si>
  <si>
    <t>87.85</t>
  </si>
  <si>
    <t>92.76</t>
  </si>
  <si>
    <t>87.73</t>
  </si>
  <si>
    <t>4/5/2018 16:00:00</t>
  </si>
  <si>
    <t>92.44</t>
  </si>
  <si>
    <t>93.07</t>
  </si>
  <si>
    <t>91.4</t>
  </si>
  <si>
    <t>92.38</t>
  </si>
  <si>
    <t>4/6/2018 16:00:00</t>
  </si>
  <si>
    <t>92.46</t>
  </si>
  <si>
    <t>89.48</t>
  </si>
  <si>
    <t>90.23</t>
  </si>
  <si>
    <t>4/9/2018 16:00:00</t>
  </si>
  <si>
    <t>91.04</t>
  </si>
  <si>
    <t>93.17</t>
  </si>
  <si>
    <t>90.77</t>
  </si>
  <si>
    <t>4/10/2018 16:00:00</t>
  </si>
  <si>
    <t>92.39</t>
  </si>
  <si>
    <t>93.28</t>
  </si>
  <si>
    <t>91.64</t>
  </si>
  <si>
    <t>92.88</t>
  </si>
  <si>
    <t>4/11/2018 16:00:00</t>
  </si>
  <si>
    <t>92.01</t>
  </si>
  <si>
    <t>93.29</t>
  </si>
  <si>
    <t>91.86</t>
  </si>
  <si>
    <t>4/12/2018 16:00:00</t>
  </si>
  <si>
    <t>94.16</t>
  </si>
  <si>
    <t>4/13/2018 16:00:00</t>
  </si>
  <si>
    <t>93.08</t>
  </si>
  <si>
    <t>4/16/2018 16:00:00</t>
  </si>
  <si>
    <t>94.66</t>
  </si>
  <si>
    <t>93.42</t>
  </si>
  <si>
    <t>94.17</t>
  </si>
  <si>
    <t>4/17/2018 16:00:00</t>
  </si>
  <si>
    <t>94.88</t>
  </si>
  <si>
    <t>4/18/2018 16:00:00</t>
  </si>
  <si>
    <t>96.22</t>
  </si>
  <si>
    <t>96.72</t>
  </si>
  <si>
    <t>95.52</t>
  </si>
  <si>
    <t>96.44</t>
  </si>
  <si>
    <t>4/19/2018 16:00:00</t>
  </si>
  <si>
    <t>97.07</t>
  </si>
  <si>
    <t>95.34</t>
  </si>
  <si>
    <t>96.11</t>
  </si>
  <si>
    <t>4/20/2018 16:00:00</t>
  </si>
  <si>
    <t>95.91</t>
  </si>
  <si>
    <t>4/23/2018 16:00:00</t>
  </si>
  <si>
    <t>96.29</t>
  </si>
  <si>
    <t>94.63</t>
  </si>
  <si>
    <t>95.35</t>
  </si>
  <si>
    <t>4/24/2018 16:00:00</t>
  </si>
  <si>
    <t>96.24</t>
  </si>
  <si>
    <t>96.47</t>
  </si>
  <si>
    <t>92.41</t>
  </si>
  <si>
    <t>4/25/2018 16:00:00</t>
  </si>
  <si>
    <t>92.31</t>
  </si>
  <si>
    <t>4/26/2018 16:00:00</t>
  </si>
  <si>
    <t>93.55</t>
  </si>
  <si>
    <t>95.15</t>
  </si>
  <si>
    <t>93.1</t>
  </si>
  <si>
    <t>4/27/2018 16:00:00</t>
  </si>
  <si>
    <t>97.6</t>
  </si>
  <si>
    <t>97.9</t>
  </si>
  <si>
    <t>93.91</t>
  </si>
  <si>
    <t>95.82</t>
  </si>
  <si>
    <t>4/30/2018 16:00:00</t>
  </si>
  <si>
    <t>96.33</t>
  </si>
  <si>
    <t>96.4</t>
  </si>
  <si>
    <t>93.52</t>
  </si>
  <si>
    <t>5/1/2018 16:00:00</t>
  </si>
  <si>
    <t>93.21</t>
  </si>
  <si>
    <t>92.79</t>
  </si>
  <si>
    <t>5/2/2018 16:00:00</t>
  </si>
  <si>
    <t>94.99</t>
  </si>
  <si>
    <t>95.17</t>
  </si>
  <si>
    <t>93.19</t>
  </si>
  <si>
    <t>5/3/2018 16:00:00</t>
  </si>
  <si>
    <t>92.96</t>
  </si>
  <si>
    <t>94.93</t>
  </si>
  <si>
    <t>5/4/2018 16:00:00</t>
  </si>
  <si>
    <t>95.37</t>
  </si>
  <si>
    <t>92.92</t>
  </si>
  <si>
    <t>95.16</t>
  </si>
  <si>
    <t>5/7/2018 16:00:00</t>
  </si>
  <si>
    <t>96.71</t>
  </si>
  <si>
    <t>5/8/2018 16:00:00</t>
  </si>
  <si>
    <t>95.85</t>
  </si>
  <si>
    <t>96.16</t>
  </si>
  <si>
    <t>95.06</t>
  </si>
  <si>
    <t>95.81</t>
  </si>
  <si>
    <t>5/9/2018 16:00:00</t>
  </si>
  <si>
    <t>96.01</t>
  </si>
  <si>
    <t>96.97</t>
  </si>
  <si>
    <t>95.05</t>
  </si>
  <si>
    <t>96.94</t>
  </si>
  <si>
    <t>5/10/2018 16:00:00</t>
  </si>
  <si>
    <t>97.46</t>
  </si>
  <si>
    <t>97.95</t>
  </si>
  <si>
    <t>97.05</t>
  </si>
  <si>
    <t>97.91</t>
  </si>
  <si>
    <t>5/11/2018 16:00:00</t>
  </si>
  <si>
    <t>97.8</t>
  </si>
  <si>
    <t>97.87</t>
  </si>
  <si>
    <t>97.04</t>
  </si>
  <si>
    <t>97.7</t>
  </si>
  <si>
    <t>5/14/2018 16:00:00</t>
  </si>
  <si>
    <t>97.92</t>
  </si>
  <si>
    <t>98.69</t>
  </si>
  <si>
    <t>97.31</t>
  </si>
  <si>
    <t>98.03</t>
  </si>
  <si>
    <t>5/15/2018 16:00:00</t>
  </si>
  <si>
    <t>97.85</t>
  </si>
  <si>
    <t>96.34</t>
  </si>
  <si>
    <t>97.32</t>
  </si>
  <si>
    <t>5/16/2018 16:00:00</t>
  </si>
  <si>
    <t>97.36</t>
  </si>
  <si>
    <t>97.4</t>
  </si>
  <si>
    <t>96.62</t>
  </si>
  <si>
    <t>97.15</t>
  </si>
  <si>
    <t>5/17/2018 16:00:00</t>
  </si>
  <si>
    <t>96.76</t>
  </si>
  <si>
    <t>97.54</t>
  </si>
  <si>
    <t>95.83</t>
  </si>
  <si>
    <t>96.18</t>
  </si>
  <si>
    <t>5/18/2018 16:00:00</t>
  </si>
  <si>
    <t>96.93</t>
  </si>
  <si>
    <t>96.36</t>
  </si>
  <si>
    <t>5/21/2018 16:00:00</t>
  </si>
  <si>
    <t>98.01</t>
  </si>
  <si>
    <t>96.8</t>
  </si>
  <si>
    <t>5/22/2018 16:00:00</t>
  </si>
  <si>
    <t>97.68</t>
  </si>
  <si>
    <t>98.17</t>
  </si>
  <si>
    <t>97.2</t>
  </si>
  <si>
    <t>97.5</t>
  </si>
  <si>
    <t>5/23/2018 16:00:00</t>
  </si>
  <si>
    <t>98.73</t>
  </si>
  <si>
    <t>96.32</t>
  </si>
  <si>
    <t>98.66</t>
  </si>
  <si>
    <t>5/24/2018 16:00:00</t>
  </si>
  <si>
    <t>98.94</t>
  </si>
  <si>
    <t>96.81</t>
  </si>
  <si>
    <t>98.31</t>
  </si>
  <si>
    <t>5/25/2018 16:00:00</t>
  </si>
  <si>
    <t>98.3</t>
  </si>
  <si>
    <t>98.98</t>
  </si>
  <si>
    <t>97.86</t>
  </si>
  <si>
    <t>98.36</t>
  </si>
  <si>
    <t>5/29/2018 16:00:00</t>
  </si>
  <si>
    <t>97.84</t>
  </si>
  <si>
    <t>98.88</t>
  </si>
  <si>
    <t>97.23</t>
  </si>
  <si>
    <t>5/30/2018 16:00:00</t>
  </si>
  <si>
    <t>99.25</t>
  </si>
  <si>
    <t>98.95</t>
  </si>
  <si>
    <t>5/31/2018 16:00:00</t>
  </si>
  <si>
    <t>99.29</t>
  </si>
  <si>
    <t>99.99</t>
  </si>
  <si>
    <t>98.61</t>
  </si>
  <si>
    <t>98.84</t>
  </si>
  <si>
    <t>6/1/2018 16:00:00</t>
  </si>
  <si>
    <t>99.28</t>
  </si>
  <si>
    <t>100.86</t>
  </si>
  <si>
    <t>99.17</t>
  </si>
  <si>
    <t>100.79</t>
  </si>
  <si>
    <t>6/4/2018 16:00:00</t>
  </si>
  <si>
    <t>101.26</t>
  </si>
  <si>
    <t>101.86</t>
  </si>
  <si>
    <t>100.85</t>
  </si>
  <si>
    <t>101.67</t>
  </si>
  <si>
    <t>6/5/2018 16:00:00</t>
  </si>
  <si>
    <t>102</t>
  </si>
  <si>
    <t>102.33</t>
  </si>
  <si>
    <t>101.53</t>
  </si>
  <si>
    <t>102.19</t>
  </si>
  <si>
    <t>6/6/2018 16:00:00</t>
  </si>
  <si>
    <t>102.48</t>
  </si>
  <si>
    <t>102.6</t>
  </si>
  <si>
    <t>101.9</t>
  </si>
  <si>
    <t>102.49</t>
  </si>
  <si>
    <t>6/7/2018 16:00:00</t>
  </si>
  <si>
    <t>102.65</t>
  </si>
  <si>
    <t>102.69</t>
  </si>
  <si>
    <t>100.38</t>
  </si>
  <si>
    <t>100.88</t>
  </si>
  <si>
    <t>6/8/2018 16:00:00</t>
  </si>
  <si>
    <t>101.09</t>
  </si>
  <si>
    <t>101.95</t>
  </si>
  <si>
    <t>100.54</t>
  </si>
  <si>
    <t>101.63</t>
  </si>
  <si>
    <t>6/11/2018 16:00:00</t>
  </si>
  <si>
    <t>101.37</t>
  </si>
  <si>
    <t>101.59</t>
  </si>
  <si>
    <t>100.67</t>
  </si>
  <si>
    <t>101.05</t>
  </si>
  <si>
    <t>6/12/2018 16:00:00</t>
  </si>
  <si>
    <t>101.1</t>
  </si>
  <si>
    <t>101.45</t>
  </si>
  <si>
    <t>100.75</t>
  </si>
  <si>
    <t>101.31</t>
  </si>
  <si>
    <t>6/13/2018 16:00:00</t>
  </si>
  <si>
    <t>101.72</t>
  </si>
  <si>
    <t>102.01</t>
  </si>
  <si>
    <t>100.56</t>
  </si>
  <si>
    <t>6/14/2018 16:00:00</t>
  </si>
  <si>
    <t>101.65</t>
  </si>
  <si>
    <t>102.03</t>
  </si>
  <si>
    <t>101</t>
  </si>
  <si>
    <t>101.42</t>
  </si>
  <si>
    <t>6/15/2018 16:00:00</t>
  </si>
  <si>
    <t>101.51</t>
  </si>
  <si>
    <t>100.07</t>
  </si>
  <si>
    <t>100.13</t>
  </si>
  <si>
    <t>6/18/2018 16:00:00</t>
  </si>
  <si>
    <t>100.01</t>
  </si>
  <si>
    <t>101.11</t>
  </si>
  <si>
    <t>99.42</t>
  </si>
  <si>
    <t>6/19/2018 16:00:00</t>
  </si>
  <si>
    <t>99.65</t>
  </si>
  <si>
    <t>99.5</t>
  </si>
  <si>
    <t>6/20/2018 16:00:00</t>
  </si>
  <si>
    <t>102.52</t>
  </si>
  <si>
    <t>101.12</t>
  </si>
  <si>
    <t>101.87</t>
  </si>
  <si>
    <t>6/21/2018 16:00:00</t>
  </si>
  <si>
    <t>102.08</t>
  </si>
  <si>
    <t>102.46</t>
  </si>
  <si>
    <t>101.14</t>
  </si>
  <si>
    <t>6/22/2018 16:00:00</t>
  </si>
  <si>
    <t>100.41</t>
  </si>
  <si>
    <t>100.77</t>
  </si>
  <si>
    <t>99.63</t>
  </si>
  <si>
    <t>6/25/2018 16:00:00</t>
  </si>
  <si>
    <t>100</t>
  </si>
  <si>
    <t>100.11</t>
  </si>
  <si>
    <t>97.3</t>
  </si>
  <si>
    <t>98.39</t>
  </si>
  <si>
    <t>6/26/2018 16:00:00</t>
  </si>
  <si>
    <t>98.82</t>
  </si>
  <si>
    <t>100.08</t>
  </si>
  <si>
    <t>98.75</t>
  </si>
  <si>
    <t>99.08</t>
  </si>
  <si>
    <t>6/27/2018 16:00:00</t>
  </si>
  <si>
    <t>99.58</t>
  </si>
  <si>
    <t>100.02</t>
  </si>
  <si>
    <t>6/28/2018 16:00:00</t>
  </si>
  <si>
    <t>97.38</t>
  </si>
  <si>
    <t>99.11</t>
  </si>
  <si>
    <t>97.26</t>
  </si>
  <si>
    <t>98.63</t>
  </si>
  <si>
    <t>6/29/2018 16:00:00</t>
  </si>
  <si>
    <t>98.93</t>
  </si>
  <si>
    <t>99.91</t>
  </si>
  <si>
    <t>98.33</t>
  </si>
  <si>
    <t>7/2/2018 16:00:00</t>
  </si>
  <si>
    <t>98.1</t>
  </si>
  <si>
    <t>100.06</t>
  </si>
  <si>
    <t>98</t>
  </si>
  <si>
    <t>7/3/2018 13:00:00</t>
  </si>
  <si>
    <t>100.48</t>
  </si>
  <si>
    <t>100.63</t>
  </si>
  <si>
    <t>99.05</t>
  </si>
  <si>
    <t>7/5/2018 16:00:00</t>
  </si>
  <si>
    <t>99.92</t>
  </si>
  <si>
    <t>99.03</t>
  </si>
  <si>
    <t>99.76</t>
  </si>
  <si>
    <t>7/6/2018 16:00:00</t>
  </si>
  <si>
    <t>99.89</t>
  </si>
  <si>
    <t>101.43</t>
  </si>
  <si>
    <t>99.67</t>
  </si>
  <si>
    <t>101.16</t>
  </si>
  <si>
    <t>7/9/2018 16:00:00</t>
  </si>
  <si>
    <t>102.25</t>
  </si>
  <si>
    <t>101.25</t>
  </si>
  <si>
    <t>101.85</t>
  </si>
  <si>
    <t>7/10/2018 16:00:00</t>
  </si>
  <si>
    <t>102.51</t>
  </si>
  <si>
    <t>102.12</t>
  </si>
  <si>
    <t>7/11/2018 16:00:00</t>
  </si>
  <si>
    <t>101.15</t>
  </si>
  <si>
    <t>102.34</t>
  </si>
  <si>
    <t>101.98</t>
  </si>
  <si>
    <t>7/12/2018 16:00:00</t>
  </si>
  <si>
    <t>102.77</t>
  </si>
  <si>
    <t>104.41</t>
  </si>
  <si>
    <t>102.73</t>
  </si>
  <si>
    <t>104.19</t>
  </si>
  <si>
    <t>7/13/2018 16:00:00</t>
  </si>
  <si>
    <t>104.37</t>
  </si>
  <si>
    <t>105.6</t>
  </si>
  <si>
    <t>104.09</t>
  </si>
  <si>
    <t>105.43</t>
  </si>
  <si>
    <t>7/16/2018 16:00:00</t>
  </si>
  <si>
    <t>105.4</t>
  </si>
  <si>
    <t>105.82</t>
  </si>
  <si>
    <t>104.52</t>
  </si>
  <si>
    <t>104.91</t>
  </si>
  <si>
    <t>7/17/2018 16:00:00</t>
  </si>
  <si>
    <t>104.61</t>
  </si>
  <si>
    <t>106.5</t>
  </si>
  <si>
    <t>104.32</t>
  </si>
  <si>
    <t>105.95</t>
  </si>
  <si>
    <t>7/18/2018 16:00:00</t>
  </si>
  <si>
    <t>105.94</t>
  </si>
  <si>
    <t>106.05</t>
  </si>
  <si>
    <t>104.72</t>
  </si>
  <si>
    <t>105.12</t>
  </si>
  <si>
    <t>7/19/2018 16:00:00</t>
  </si>
  <si>
    <t>104.93</t>
  </si>
  <si>
    <t>105.31</t>
  </si>
  <si>
    <t>103.89</t>
  </si>
  <si>
    <t>104.4</t>
  </si>
  <si>
    <t>7/20/2018 16:00:00</t>
  </si>
  <si>
    <t>108.08</t>
  </si>
  <si>
    <t>108.2</t>
  </si>
  <si>
    <t>106.08</t>
  </si>
  <si>
    <t>106.27</t>
  </si>
  <si>
    <t>7/23/2018 16:00:00</t>
  </si>
  <si>
    <t>106.3</t>
  </si>
  <si>
    <t>108.14</t>
  </si>
  <si>
    <t>106.13</t>
  </si>
  <si>
    <t>107.97</t>
  </si>
  <si>
    <t>7/24/2018 16:00:00</t>
  </si>
  <si>
    <t>108.57</t>
  </si>
  <si>
    <t>108.82</t>
  </si>
  <si>
    <t>107.26</t>
  </si>
  <si>
    <t>107.66</t>
  </si>
  <si>
    <t>7/25/2018 16:00:00</t>
  </si>
  <si>
    <t>107.96</t>
  </si>
  <si>
    <t>111.15</t>
  </si>
  <si>
    <t>107.6</t>
  </si>
  <si>
    <t>110.83</t>
  </si>
  <si>
    <t>7/26/2018 16:00:00</t>
  </si>
  <si>
    <t>110.74</t>
  </si>
  <si>
    <t>111</t>
  </si>
  <si>
    <t>109.5</t>
  </si>
  <si>
    <t>109.62</t>
  </si>
  <si>
    <t>7/27/2018 16:00:00</t>
  </si>
  <si>
    <t>110.18</t>
  </si>
  <si>
    <t>106.14</t>
  </si>
  <si>
    <t>107.68</t>
  </si>
  <si>
    <t>7/30/2018 16:00:00</t>
  </si>
  <si>
    <t>107.19</t>
  </si>
  <si>
    <t>107.53</t>
  </si>
  <si>
    <t>104.76</t>
  </si>
  <si>
    <t>105.37</t>
  </si>
  <si>
    <t>7/31/2018 16:00:00</t>
  </si>
  <si>
    <t>106.49</t>
  </si>
  <si>
    <t>106.72</t>
  </si>
  <si>
    <t>105.38</t>
  </si>
  <si>
    <t>8/1/2018 16:00:00</t>
  </si>
  <si>
    <t>106.03</t>
  </si>
  <si>
    <t>106.45</t>
  </si>
  <si>
    <t>105.42</t>
  </si>
  <si>
    <t>106.28</t>
  </si>
  <si>
    <t>8/2/2018 16:00:00</t>
  </si>
  <si>
    <t>108.09</t>
  </si>
  <si>
    <t>104.84</t>
  </si>
  <si>
    <t>107.57</t>
  </si>
  <si>
    <t>8/3/2018 16:00:00</t>
  </si>
  <si>
    <t>107.8</t>
  </si>
  <si>
    <t>108.05</t>
  </si>
  <si>
    <t>106.82</t>
  </si>
  <si>
    <t>108.04</t>
  </si>
  <si>
    <t>8/6/2018 16:00:00</t>
  </si>
  <si>
    <t>108.12</t>
  </si>
  <si>
    <t>108.42</t>
  </si>
  <si>
    <t>107.56</t>
  </si>
  <si>
    <t>108.13</t>
  </si>
  <si>
    <t>8/7/2018 16:00:00</t>
  </si>
  <si>
    <t>108.56</t>
  </si>
  <si>
    <t>109.1</t>
  </si>
  <si>
    <t>108.17</t>
  </si>
  <si>
    <t>108.88</t>
  </si>
  <si>
    <t>8/8/2018 16:00:00</t>
  </si>
  <si>
    <t>109.33</t>
  </si>
  <si>
    <t>109.75</t>
  </si>
  <si>
    <t>108.76</t>
  </si>
  <si>
    <t>109.49</t>
  </si>
  <si>
    <t>8/9/2018 16:00:00</t>
  </si>
  <si>
    <t>109.71</t>
  </si>
  <si>
    <t>110.16</t>
  </si>
  <si>
    <t>109.6</t>
  </si>
  <si>
    <t>109.67</t>
  </si>
  <si>
    <t>8/10/2018 16:00:00</t>
  </si>
  <si>
    <t>109.42</t>
  </si>
  <si>
    <t>109.69</t>
  </si>
  <si>
    <t>108.38</t>
  </si>
  <si>
    <t>109</t>
  </si>
  <si>
    <t>8/13/2018 16:00:00</t>
  </si>
  <si>
    <t>109.24</t>
  </si>
  <si>
    <t>109.58</t>
  </si>
  <si>
    <t>108.1</t>
  </si>
  <si>
    <t>108.21</t>
  </si>
  <si>
    <t>8/14/2018 16:00:00</t>
  </si>
  <si>
    <t>109.56</t>
  </si>
  <si>
    <t>8/15/2018 16:00:00</t>
  </si>
  <si>
    <t>108.49</t>
  </si>
  <si>
    <t>108.99</t>
  </si>
  <si>
    <t>8/16/2018 16:00:00</t>
  </si>
  <si>
    <t>108.3</t>
  </si>
  <si>
    <t>108.86</t>
  </si>
  <si>
    <t>107.3</t>
  </si>
  <si>
    <t>107.64</t>
  </si>
  <si>
    <t>8/17/2018 16:00:00</t>
  </si>
  <si>
    <t>107.36</t>
  </si>
  <si>
    <t>107.9</t>
  </si>
  <si>
    <t>106.69</t>
  </si>
  <si>
    <t>107.58</t>
  </si>
  <si>
    <t>8/20/2018 16:00:00</t>
  </si>
  <si>
    <t>107.51</t>
  </si>
  <si>
    <t>106.48</t>
  </si>
  <si>
    <t>106.87</t>
  </si>
  <si>
    <t>8/21/2018 16:00:00</t>
  </si>
  <si>
    <t>106.92</t>
  </si>
  <si>
    <t>107.35</t>
  </si>
  <si>
    <t>105.85</t>
  </si>
  <si>
    <t>105.98</t>
  </si>
  <si>
    <t>8/22/2018 16:00:00</t>
  </si>
  <si>
    <t>107.34</t>
  </si>
  <si>
    <t>105.78</t>
  </si>
  <si>
    <t>107.06</t>
  </si>
  <si>
    <t>8/23/2018 16:00:00</t>
  </si>
  <si>
    <t>107.15</t>
  </si>
  <si>
    <t>108.18</t>
  </si>
  <si>
    <t>8/24/2018 16:00:00</t>
  </si>
  <si>
    <t>107.67</t>
  </si>
  <si>
    <t>108.4</t>
  </si>
  <si>
    <t>8/27/2018 16:00:00</t>
  </si>
  <si>
    <t>109.27</t>
  </si>
  <si>
    <t>109.64</t>
  </si>
  <si>
    <t>108.51</t>
  </si>
  <si>
    <t>8/28/2018 16:00:00</t>
  </si>
  <si>
    <t>109.94</t>
  </si>
  <si>
    <t>110.5</t>
  </si>
  <si>
    <t>109.79</t>
  </si>
  <si>
    <t>110.26</t>
  </si>
  <si>
    <t>8/29/2018 16:00:00</t>
  </si>
  <si>
    <t>110.45</t>
  </si>
  <si>
    <t>112.03</t>
  </si>
  <si>
    <t>110.27</t>
  </si>
  <si>
    <t>112.02</t>
  </si>
  <si>
    <t>8/30/2018 16:00:00</t>
  </si>
  <si>
    <t>111.67</t>
  </si>
  <si>
    <t>112.61</t>
  </si>
  <si>
    <t>111.44</t>
  </si>
  <si>
    <t>111.95</t>
  </si>
  <si>
    <t>8/31/2018 16:00:00</t>
  </si>
  <si>
    <t>111.69</t>
  </si>
  <si>
    <t>112.78</t>
  </si>
  <si>
    <t>111.52</t>
  </si>
  <si>
    <t>112.33</t>
  </si>
  <si>
    <t>9/4/2018 16:00:00</t>
  </si>
  <si>
    <t>110.85</t>
  </si>
  <si>
    <t>111.96</t>
  </si>
  <si>
    <t>110.22</t>
  </si>
  <si>
    <t>111.71</t>
  </si>
  <si>
    <t>9/5/2018 16:00:00</t>
  </si>
  <si>
    <t>111.01</t>
  </si>
  <si>
    <t>111.42</t>
  </si>
  <si>
    <t>9/6/2018 16:00:00</t>
  </si>
  <si>
    <t>108.25</t>
  </si>
  <si>
    <t>108.74</t>
  </si>
  <si>
    <t>9/7/2018 16:00:00</t>
  </si>
  <si>
    <t>108.23</t>
  </si>
  <si>
    <t>108.72</t>
  </si>
  <si>
    <t>107.23</t>
  </si>
  <si>
    <t>9/10/2018 16:00:00</t>
  </si>
  <si>
    <t>108.84</t>
  </si>
  <si>
    <t>108.36</t>
  </si>
  <si>
    <t>109.38</t>
  </si>
  <si>
    <t>9/11/2018 16:00:00</t>
  </si>
  <si>
    <t>108.9</t>
  </si>
  <si>
    <t>111.59</t>
  </si>
  <si>
    <t>108.89</t>
  </si>
  <si>
    <t>111.24</t>
  </si>
  <si>
    <t>9/12/2018 16:00:00</t>
  </si>
  <si>
    <t>111.43</t>
  </si>
  <si>
    <t>111.85</t>
  </si>
  <si>
    <t>110.51</t>
  </si>
  <si>
    <t>9/13/2018 16:00:00</t>
  </si>
  <si>
    <t>112.12</t>
  </si>
  <si>
    <t>113.73</t>
  </si>
  <si>
    <t>112.91</t>
  </si>
  <si>
    <t>9/14/2018 16:00:00</t>
  </si>
  <si>
    <t>113.36</t>
  </si>
  <si>
    <t>112.44</t>
  </si>
  <si>
    <t>113.37</t>
  </si>
  <si>
    <t>9/17/2018 16:00:00</t>
  </si>
  <si>
    <t>113.69</t>
  </si>
  <si>
    <t>113.7</t>
  </si>
  <si>
    <t>111.86</t>
  </si>
  <si>
    <t>112.14</t>
  </si>
  <si>
    <t>9/18/2018 16:00:00</t>
  </si>
  <si>
    <t>112.19</t>
  </si>
  <si>
    <t>111.72</t>
  </si>
  <si>
    <t>113.21</t>
  </si>
  <si>
    <t>9/19/2018 16:00:00</t>
  </si>
  <si>
    <t>113.05</t>
  </si>
  <si>
    <t>113.32</t>
  </si>
  <si>
    <t>111.04</t>
  </si>
  <si>
    <t>111.7</t>
  </si>
  <si>
    <t>9/20/2018 16:00:00</t>
  </si>
  <si>
    <t>112.28</t>
  </si>
  <si>
    <t>113.8</t>
  </si>
  <si>
    <t>111.93</t>
  </si>
  <si>
    <t>113.57</t>
  </si>
  <si>
    <t>9/21/2018 16:00:00</t>
  </si>
  <si>
    <t>114</t>
  </si>
  <si>
    <t>115.29</t>
  </si>
  <si>
    <t>113.51</t>
  </si>
  <si>
    <t>114.26</t>
  </si>
  <si>
    <t>9/24/2018 16:00:00</t>
  </si>
  <si>
    <t>113.03</t>
  </si>
  <si>
    <t>114.9</t>
  </si>
  <si>
    <t>112.22</t>
  </si>
  <si>
    <t>114.67</t>
  </si>
  <si>
    <t>9/25/2018 16:00:00</t>
  </si>
  <si>
    <t>114.8</t>
  </si>
  <si>
    <t>115.1</t>
  </si>
  <si>
    <t>113.75</t>
  </si>
  <si>
    <t>114.45</t>
  </si>
  <si>
    <t>9/26/2018 16:00:00</t>
  </si>
  <si>
    <t>114.47</t>
  </si>
  <si>
    <t>115.06</t>
  </si>
  <si>
    <t>113.74</t>
  </si>
  <si>
    <t>113.98</t>
  </si>
  <si>
    <t>9/27/2018 16:00:00</t>
  </si>
  <si>
    <t>114.78</t>
  </si>
  <si>
    <t>114.91</t>
  </si>
  <si>
    <t>114.2</t>
  </si>
  <si>
    <t>114.41</t>
  </si>
  <si>
    <t>9/28/2018 16:00:00</t>
  </si>
  <si>
    <t>114.19</t>
  </si>
  <si>
    <t>114.57</t>
  </si>
  <si>
    <t>113.68</t>
  </si>
  <si>
    <t>114.37</t>
  </si>
  <si>
    <t>10/1/2018 16:00:00</t>
  </si>
  <si>
    <t>114.75</t>
  </si>
  <si>
    <t>115.68</t>
  </si>
  <si>
    <t>114.73</t>
  </si>
  <si>
    <t>115.61</t>
  </si>
  <si>
    <t>10/2/2018 16:00:00</t>
  </si>
  <si>
    <t>115.3</t>
  </si>
  <si>
    <t>115.84</t>
  </si>
  <si>
    <t>114.44</t>
  </si>
  <si>
    <t>115.15</t>
  </si>
  <si>
    <t>10/3/2018 16:00:00</t>
  </si>
  <si>
    <t>115.42</t>
  </si>
  <si>
    <t>116.18</t>
  </si>
  <si>
    <t>114.93</t>
  </si>
  <si>
    <t>115.17</t>
  </si>
  <si>
    <t>10/4/2018 16:00:00</t>
  </si>
  <si>
    <t>114.61</t>
  </si>
  <si>
    <t>114.76</t>
  </si>
  <si>
    <t>111.63</t>
  </si>
  <si>
    <t>112.79</t>
  </si>
  <si>
    <t>10/5/2018 16:00:00</t>
  </si>
  <si>
    <t>112.63</t>
  </si>
  <si>
    <t>113.17</t>
  </si>
  <si>
    <t>110.64</t>
  </si>
  <si>
    <t>112.13</t>
  </si>
  <si>
    <t>10/8/2018 16:00:00</t>
  </si>
  <si>
    <t>111.66</t>
  </si>
  <si>
    <t>109.34</t>
  </si>
  <si>
    <t>10/9/2018 16:00:00</t>
  </si>
  <si>
    <t>111.14</t>
  </si>
  <si>
    <t>113.08</t>
  </si>
  <si>
    <t>110.8</t>
  </si>
  <si>
    <t>112.26</t>
  </si>
  <si>
    <t>10/10/2018 16:00:00</t>
  </si>
  <si>
    <t>111.5</t>
  </si>
  <si>
    <t>105.79</t>
  </si>
  <si>
    <t>106.16</t>
  </si>
  <si>
    <t>10/11/2018 16:00:00</t>
  </si>
  <si>
    <t>105.35</t>
  </si>
  <si>
    <t>108.93</t>
  </si>
  <si>
    <t>104.2</t>
  </si>
  <si>
    <t>105.91</t>
  </si>
  <si>
    <t>10/12/2018 16:00:00</t>
  </si>
  <si>
    <t>109.01</t>
  </si>
  <si>
    <t>107.12</t>
  </si>
  <si>
    <t>109.57</t>
  </si>
  <si>
    <t>10/15/2018 16:00:00</t>
  </si>
  <si>
    <t>108.91</t>
  </si>
  <si>
    <t>109.48</t>
  </si>
  <si>
    <t>106.95</t>
  </si>
  <si>
    <t>10/16/2018 16:00:00</t>
  </si>
  <si>
    <t>109.54</t>
  </si>
  <si>
    <t>111.41</t>
  </si>
  <si>
    <t>108.95</t>
  </si>
  <si>
    <t>10/17/2018 16:00:00</t>
  </si>
  <si>
    <t>111.68</t>
  </si>
  <si>
    <t>111.81</t>
  </si>
  <si>
    <t>109.55</t>
  </si>
  <si>
    <t>110.71</t>
  </si>
  <si>
    <t>10/18/2018 16:00:00</t>
  </si>
  <si>
    <t>110.1</t>
  </si>
  <si>
    <t>110.53</t>
  </si>
  <si>
    <t>107.83</t>
  </si>
  <si>
    <t>108.5</t>
  </si>
  <si>
    <t>10/19/2018 16:00:00</t>
  </si>
  <si>
    <t>110.86</t>
  </si>
  <si>
    <t>108.66</t>
  </si>
  <si>
    <t>10/22/2018 16:00:00</t>
  </si>
  <si>
    <t>109.32</t>
  </si>
  <si>
    <t>110.54</t>
  </si>
  <si>
    <t>108.24</t>
  </si>
  <si>
    <t>109.63</t>
  </si>
  <si>
    <t>10/23/2018 16:00:00</t>
  </si>
  <si>
    <t>107.77</t>
  </si>
  <si>
    <t>108.97</t>
  </si>
  <si>
    <t>105.11</t>
  </si>
  <si>
    <t>10/24/2018 16:00:00</t>
  </si>
  <si>
    <t>108.41</t>
  </si>
  <si>
    <t>102.32</t>
  </si>
  <si>
    <t>10/25/2018 16:00:00</t>
  </si>
  <si>
    <t>106.55</t>
  </si>
  <si>
    <t>106.15</t>
  </si>
  <si>
    <t>10/26/2018 16:00:00</t>
  </si>
  <si>
    <t>105.69</t>
  </si>
  <si>
    <t>108.75</t>
  </si>
  <si>
    <t>106.96</t>
  </si>
  <si>
    <t>10/29/2018 16:00:00</t>
  </si>
  <si>
    <t>108.11</t>
  </si>
  <si>
    <t>108.7</t>
  </si>
  <si>
    <t>103.85</t>
  </si>
  <si>
    <t>10/30/2018 16:00:00</t>
  </si>
  <si>
    <t>103.66</t>
  </si>
  <si>
    <t>104.38</t>
  </si>
  <si>
    <t>103.73</t>
  </si>
  <si>
    <t>10/31/2018 16:00:00</t>
  </si>
  <si>
    <t>105.44</t>
  </si>
  <si>
    <t>105.39</t>
  </si>
  <si>
    <t>106.81</t>
  </si>
  <si>
    <t>11/1/2018 16:00:00</t>
  </si>
  <si>
    <t>107.05</t>
  </si>
  <si>
    <t>107.32</t>
  </si>
  <si>
    <t>105.53</t>
  </si>
  <si>
    <t>105.92</t>
  </si>
  <si>
    <t>11/2/2018 16:00:00</t>
  </si>
  <si>
    <t>104.98</t>
  </si>
  <si>
    <t>11/5/2018 16:00:00</t>
  </si>
  <si>
    <t>106.37</t>
  </si>
  <si>
    <t>107.74</t>
  </si>
  <si>
    <t>105.9</t>
  </si>
  <si>
    <t>11/6/2018 16:00:00</t>
  </si>
  <si>
    <t>107.38</t>
  </si>
  <si>
    <t>107.72</t>
  </si>
  <si>
    <t>11/7/2018 16:00:00</t>
  </si>
  <si>
    <t>109.44</t>
  </si>
  <si>
    <t>112.24</t>
  </si>
  <si>
    <t>109.4</t>
  </si>
  <si>
    <t>11/8/2018 16:00:00</t>
  </si>
  <si>
    <t>111.8</t>
  </si>
  <si>
    <t>112.21</t>
  </si>
  <si>
    <t>110.91</t>
  </si>
  <si>
    <t>111.75</t>
  </si>
  <si>
    <t>11/9/2018 16:00:00</t>
  </si>
  <si>
    <t>111.45</t>
  </si>
  <si>
    <t>11/12/2018 16:00:00</t>
  </si>
  <si>
    <t>109.96</t>
  </si>
  <si>
    <t>106.1</t>
  </si>
  <si>
    <t>11/13/2018 16:00:00</t>
  </si>
  <si>
    <t>107.55</t>
  </si>
  <si>
    <t>106.64</t>
  </si>
  <si>
    <t>106.94</t>
  </si>
  <si>
    <t>11/14/2018 16:00:00</t>
  </si>
  <si>
    <t>108.26</t>
  </si>
  <si>
    <t>104.47</t>
  </si>
  <si>
    <t>104.97</t>
  </si>
  <si>
    <t>11/15/2018 16:00:00</t>
  </si>
  <si>
    <t>104.99</t>
  </si>
  <si>
    <t>103.91</t>
  </si>
  <si>
    <t>107.28</t>
  </si>
  <si>
    <t>11/16/2018 16:00:00</t>
  </si>
  <si>
    <t>107.08</t>
  </si>
  <si>
    <t>106.8</t>
  </si>
  <si>
    <t>108.29</t>
  </si>
  <si>
    <t>11/19/2018 16:00:00</t>
  </si>
  <si>
    <t>108.27</t>
  </si>
  <si>
    <t>103.55</t>
  </si>
  <si>
    <t>104.62</t>
  </si>
  <si>
    <t>11/20/2018 16:00:00</t>
  </si>
  <si>
    <t>101.8</t>
  </si>
  <si>
    <t>102.97</t>
  </si>
  <si>
    <t>99.35</t>
  </si>
  <si>
    <t>101.71</t>
  </si>
  <si>
    <t>11/21/2018 16:00:00</t>
  </si>
  <si>
    <t>103.6</t>
  </si>
  <si>
    <t>104.43</t>
  </si>
  <si>
    <t>102.24</t>
  </si>
  <si>
    <t>103.11</t>
  </si>
  <si>
    <t>11/23/2018 13:00:00</t>
  </si>
  <si>
    <t>102.17</t>
  </si>
  <si>
    <t>103.81</t>
  </si>
  <si>
    <t>103.07</t>
  </si>
  <si>
    <t>11/26/2018 16:00:00</t>
  </si>
  <si>
    <t>104.79</t>
  </si>
  <si>
    <t>106.63</t>
  </si>
  <si>
    <t>104.58</t>
  </si>
  <si>
    <t>106.47</t>
  </si>
  <si>
    <t>11/27/2018 16:00:00</t>
  </si>
  <si>
    <t>107.33</t>
  </si>
  <si>
    <t>105.36</t>
  </si>
  <si>
    <t>107.14</t>
  </si>
  <si>
    <t>11/28/2018 16:00:00</t>
  </si>
  <si>
    <t>107.89</t>
  </si>
  <si>
    <t>111.33</t>
  </si>
  <si>
    <t>107.86</t>
  </si>
  <si>
    <t>111.12</t>
  </si>
  <si>
    <t>11/29/2018 16:00:00</t>
  </si>
  <si>
    <t>110.33</t>
  </si>
  <si>
    <t>109.03</t>
  </si>
  <si>
    <t>110.19</t>
  </si>
  <si>
    <t>11/30/2018 16:00:00</t>
  </si>
  <si>
    <t>110.7</t>
  </si>
  <si>
    <t>110.97</t>
  </si>
  <si>
    <t>109.36</t>
  </si>
  <si>
    <t>110.89</t>
  </si>
  <si>
    <t>12/3/2018 16:00:00</t>
  </si>
  <si>
    <t>113</t>
  </si>
  <si>
    <t>113.42</t>
  </si>
  <si>
    <t>110.73</t>
  </si>
  <si>
    <t>112.09</t>
  </si>
  <si>
    <t>12/4/2018 16:00:00</t>
  </si>
  <si>
    <t>111.94</t>
  </si>
  <si>
    <t>112.64</t>
  </si>
  <si>
    <t>108.52</t>
  </si>
  <si>
    <t>12/6/2018 16:00:00</t>
  </si>
  <si>
    <t>105</t>
  </si>
  <si>
    <t>109.19</t>
  </si>
  <si>
    <t>12/7/2018 16:00:00</t>
  </si>
  <si>
    <t>109.45</t>
  </si>
  <si>
    <t>104.3</t>
  </si>
  <si>
    <t>104.82</t>
  </si>
  <si>
    <t>12/10/2018 16:00:00</t>
  </si>
  <si>
    <t>104.8</t>
  </si>
  <si>
    <t>107.98</t>
  </si>
  <si>
    <t>107.59</t>
  </si>
  <si>
    <t>12/11/2018 16:00:00</t>
  </si>
  <si>
    <t>109.8</t>
  </si>
  <si>
    <t>110.95</t>
  </si>
  <si>
    <t>107.44</t>
  </si>
  <si>
    <t>108.59</t>
  </si>
  <si>
    <t>12/12/2018 16:00:00</t>
  </si>
  <si>
    <t>111.27</t>
  </si>
  <si>
    <t>109.04</t>
  </si>
  <si>
    <t>109.08</t>
  </si>
  <si>
    <t>12/13/2018 16:00:00</t>
  </si>
  <si>
    <t>110.87</t>
  </si>
  <si>
    <t>108.63</t>
  </si>
  <si>
    <t>12/14/2018 16:00:00</t>
  </si>
  <si>
    <t>109.26</t>
  </si>
  <si>
    <t>105.5</t>
  </si>
  <si>
    <t>12/17/2018 16:00:00</t>
  </si>
  <si>
    <t>105.41</t>
  </si>
  <si>
    <t>105.8</t>
  </si>
  <si>
    <t>102.89</t>
  </si>
  <si>
    <t>12/18/2018 16:00:00</t>
  </si>
  <si>
    <t>103.75</t>
  </si>
  <si>
    <t>104.51</t>
  </si>
  <si>
    <t>103.97</t>
  </si>
  <si>
    <t>12/19/2018 16:00:00</t>
  </si>
  <si>
    <t>103.65</t>
  </si>
  <si>
    <t>106.88</t>
  </si>
  <si>
    <t>101.35</t>
  </si>
  <si>
    <t>103.69</t>
  </si>
  <si>
    <t>12/20/2018 16:00:00</t>
  </si>
  <si>
    <t>103.05</t>
  </si>
  <si>
    <t>104.31</t>
  </si>
  <si>
    <t>98.78</t>
  </si>
  <si>
    <t>12/21/2018 16:00:00</t>
  </si>
  <si>
    <t>103</t>
  </si>
  <si>
    <t>98.23</t>
  </si>
  <si>
    <t>12/24/2018 13:00:00</t>
  </si>
  <si>
    <t>97.97</t>
  </si>
  <si>
    <t>93.98</t>
  </si>
  <si>
    <t>94.13</t>
  </si>
  <si>
    <t>12/26/2018 16:00:00</t>
  </si>
  <si>
    <t>100.69</t>
  </si>
  <si>
    <t>93.96</t>
  </si>
  <si>
    <t>12/27/2018 16:00:00</t>
  </si>
  <si>
    <t>99.3</t>
  </si>
  <si>
    <t>101.19</t>
  </si>
  <si>
    <t>101.18</t>
  </si>
  <si>
    <t>12/28/2018 16:00:00</t>
  </si>
  <si>
    <t>102.09</t>
  </si>
  <si>
    <t>102.41</t>
  </si>
  <si>
    <t>99.52</t>
  </si>
  <si>
    <t>100.39</t>
  </si>
  <si>
    <t>12/31/2018 16:00:00</t>
  </si>
  <si>
    <t>101.29</t>
  </si>
  <si>
    <t>102.4</t>
  </si>
  <si>
    <t>100.44</t>
  </si>
  <si>
    <t>101.57</t>
  </si>
  <si>
    <t>1/2/2019 16:00:00</t>
  </si>
  <si>
    <t>99.55</t>
  </si>
  <si>
    <t>101.75</t>
  </si>
  <si>
    <t>1/3/2019 16:00:00</t>
  </si>
  <si>
    <t>100.1</t>
  </si>
  <si>
    <t>100.19</t>
  </si>
  <si>
    <t>1/4/2019 16:00:00</t>
  </si>
  <si>
    <t>99.72</t>
  </si>
  <si>
    <t>101.93</t>
  </si>
  <si>
    <t>1/7/2019 16:00:00</t>
  </si>
  <si>
    <t>101.64</t>
  </si>
  <si>
    <t>103.27</t>
  </si>
  <si>
    <t>100.98</t>
  </si>
  <si>
    <t>102.06</t>
  </si>
  <si>
    <t>1/8/2019 16:00:00</t>
  </si>
  <si>
    <t>103.04</t>
  </si>
  <si>
    <t>102.8</t>
  </si>
  <si>
    <t>1/9/2019 16:00:00</t>
  </si>
  <si>
    <t>103.86</t>
  </si>
  <si>
    <t>104.88</t>
  </si>
  <si>
    <t>103.24</t>
  </si>
  <si>
    <t>104.27</t>
  </si>
  <si>
    <t>1/10/2019 16:00:00</t>
  </si>
  <si>
    <t>103.22</t>
  </si>
  <si>
    <t>102.38</t>
  </si>
  <si>
    <t>1/11/2019 16:00:00</t>
  </si>
  <si>
    <t>103.19</t>
  </si>
  <si>
    <t>103.44</t>
  </si>
  <si>
    <t>1/14/2019 16:00:00</t>
  </si>
  <si>
    <t>102.87</t>
  </si>
  <si>
    <t>102.05</t>
  </si>
  <si>
    <t>1/15/2019 16:00:00</t>
  </si>
  <si>
    <t>105.05</t>
  </si>
  <si>
    <t>101.88</t>
  </si>
  <si>
    <t>105.01</t>
  </si>
  <si>
    <t>1/16/2019 16:00:00</t>
  </si>
  <si>
    <t>105.26</t>
  </si>
  <si>
    <t>106.26</t>
  </si>
  <si>
    <t>104.96</t>
  </si>
  <si>
    <t>1/17/2019 16:00:00</t>
  </si>
  <si>
    <t>106.12</t>
  </si>
  <si>
    <t>1/18/2019 16:00:00</t>
  </si>
  <si>
    <t>107.46</t>
  </si>
  <si>
    <t>107.71</t>
  </si>
  <si>
    <t>1/22/2019 16:00:00</t>
  </si>
  <si>
    <t>106.75</t>
  </si>
  <si>
    <t>107.1</t>
  </si>
  <si>
    <t>104.86</t>
  </si>
  <si>
    <t>105.68</t>
  </si>
  <si>
    <t>1/23/2019 16:00:00</t>
  </si>
  <si>
    <t>107.04</t>
  </si>
  <si>
    <t>105.34</t>
  </si>
  <si>
    <t>106.71</t>
  </si>
  <si>
    <t>1/24/2019 16:00:00</t>
  </si>
  <si>
    <t>106.86</t>
  </si>
  <si>
    <t>107</t>
  </si>
  <si>
    <t>106.2</t>
  </si>
  <si>
    <t>1/25/2019 16:00:00</t>
  </si>
  <si>
    <t>107.24</t>
  </si>
  <si>
    <t>107.88</t>
  </si>
  <si>
    <t>106.59</t>
  </si>
  <si>
    <t>107.17</t>
  </si>
  <si>
    <t>1/28/2019 16:00:00</t>
  </si>
  <si>
    <t>104.66</t>
  </si>
  <si>
    <t>105.08</t>
  </si>
  <si>
    <t>1/29/2019 16:00:00</t>
  </si>
  <si>
    <t>102.94</t>
  </si>
  <si>
    <t>1/30/2019 16:00:00</t>
  </si>
  <si>
    <t>106.38</t>
  </si>
  <si>
    <t>104.33</t>
  </si>
  <si>
    <t>1/31/2019 16:00:00</t>
  </si>
  <si>
    <t>103.8</t>
  </si>
  <si>
    <t>105.22</t>
  </si>
  <si>
    <t>103.18</t>
  </si>
  <si>
    <t>2/1/2019 16:00:00</t>
  </si>
  <si>
    <t>103.78</t>
  </si>
  <si>
    <t>104.1</t>
  </si>
  <si>
    <t>102.35</t>
  </si>
  <si>
    <t>102.78</t>
  </si>
  <si>
    <t>2/4/2019 16:00:00</t>
  </si>
  <si>
    <t>105.74</t>
  </si>
  <si>
    <t>2/5/2019 16:00:00</t>
  </si>
  <si>
    <t>106.06</t>
  </si>
  <si>
    <t>107.27</t>
  </si>
  <si>
    <t>105.96</t>
  </si>
  <si>
    <t>107.22</t>
  </si>
  <si>
    <t>2/6/2019 16:00:00</t>
  </si>
  <si>
    <t>2/7/2019 16:00:00</t>
  </si>
  <si>
    <t>105.19</t>
  </si>
  <si>
    <t>105.59</t>
  </si>
  <si>
    <t>104.29</t>
  </si>
  <si>
    <t>105.27</t>
  </si>
  <si>
    <t>2/8/2019 16:00:00</t>
  </si>
  <si>
    <t>104.39</t>
  </si>
  <si>
    <t>104.26</t>
  </si>
  <si>
    <t>105.67</t>
  </si>
  <si>
    <t>2/11/2019 16:00:00</t>
  </si>
  <si>
    <t>106.58</t>
  </si>
  <si>
    <t>105.25</t>
  </si>
  <si>
    <t>2/12/2019 16:00:00</t>
  </si>
  <si>
    <t>105.48</t>
  </si>
  <si>
    <t>106.89</t>
  </si>
  <si>
    <t>2/13/2019 16:00:00</t>
  </si>
  <si>
    <t>107.5</t>
  </si>
  <si>
    <t>107.78</t>
  </si>
  <si>
    <t>2/14/2019 16:00:00</t>
  </si>
  <si>
    <t>106.31</t>
  </si>
  <si>
    <t>107.29</t>
  </si>
  <si>
    <t>105.66</t>
  </si>
  <si>
    <t>106.9</t>
  </si>
  <si>
    <t>2/15/2019 16:00:00</t>
  </si>
  <si>
    <t>107.91</t>
  </si>
  <si>
    <t>108.22</t>
  </si>
  <si>
    <t>2/19/2019 16:00:00</t>
  </si>
  <si>
    <t>107.79</t>
  </si>
  <si>
    <t>2/20/2019 16:00:00</t>
  </si>
  <si>
    <t>107.94</t>
  </si>
  <si>
    <t>106.29</t>
  </si>
  <si>
    <t>2/21/2019 16:00:00</t>
  </si>
  <si>
    <t>109.41</t>
  </si>
  <si>
    <t>2/22/2019 16:00:00</t>
  </si>
  <si>
    <t>110.05</t>
  </si>
  <si>
    <t>111.2</t>
  </si>
  <si>
    <t>109.82</t>
  </si>
  <si>
    <t>2/25/2019 16:00:00</t>
  </si>
  <si>
    <t>111.76</t>
  </si>
  <si>
    <t>112.18</t>
  </si>
  <si>
    <t>111.26</t>
  </si>
  <si>
    <t>2/26/2019 16:00:00</t>
  </si>
  <si>
    <t>113.24</t>
  </si>
  <si>
    <t>111.17</t>
  </si>
  <si>
    <t>112.36</t>
  </si>
  <si>
    <t>2/27/2019 16:00:00</t>
  </si>
  <si>
    <t>110.88</t>
  </si>
  <si>
    <t>112.17</t>
  </si>
  <si>
    <t>2/28/2019 16:00:00</t>
  </si>
  <si>
    <t>112.04</t>
  </si>
  <si>
    <t>112.88</t>
  </si>
  <si>
    <t>111.73</t>
  </si>
  <si>
    <t>3/1/2019 16:00:00</t>
  </si>
  <si>
    <t>112.89</t>
  </si>
  <si>
    <t>113.02</t>
  </si>
  <si>
    <t>112.53</t>
  </si>
  <si>
    <t>3/4/2019 16:00:00</t>
  </si>
  <si>
    <t>113.25</t>
  </si>
  <si>
    <t>3/5/2019 16:00:00</t>
  </si>
  <si>
    <t>112.25</t>
  </si>
  <si>
    <t>112.39</t>
  </si>
  <si>
    <t>111.23</t>
  </si>
  <si>
    <t>3/6/2019 16:00:00</t>
  </si>
  <si>
    <t>111.87</t>
  </si>
  <si>
    <t>112.66</t>
  </si>
  <si>
    <t>3/7/2019 16:00:00</t>
  </si>
  <si>
    <t>111.4</t>
  </si>
  <si>
    <t>111.55</t>
  </si>
  <si>
    <t>109.87</t>
  </si>
  <si>
    <t>110.39</t>
  </si>
  <si>
    <t>3/8/2019 16:00:00</t>
  </si>
  <si>
    <t>109.16</t>
  </si>
  <si>
    <t>108.8</t>
  </si>
  <si>
    <t>3/11/2019 16:00:00</t>
  </si>
  <si>
    <t>110.99</t>
  </si>
  <si>
    <t>112.95</t>
  </si>
  <si>
    <t>110.98</t>
  </si>
  <si>
    <t>112.83</t>
  </si>
  <si>
    <t>3/12/2019 16:00:00</t>
  </si>
  <si>
    <t>112.82</t>
  </si>
  <si>
    <t>113.99</t>
  </si>
  <si>
    <t>112.65</t>
  </si>
  <si>
    <t>113.62</t>
  </si>
  <si>
    <t>3/13/2019 16:00:00</t>
  </si>
  <si>
    <t>114.13</t>
  </si>
  <si>
    <t>115</t>
  </si>
  <si>
    <t>113.78</t>
  </si>
  <si>
    <t>114.5</t>
  </si>
  <si>
    <t>3/14/2019 16:00:00</t>
  </si>
  <si>
    <t>114.54</t>
  </si>
  <si>
    <t>115.2</t>
  </si>
  <si>
    <t>114.33</t>
  </si>
  <si>
    <t>114.59</t>
  </si>
  <si>
    <t>3/15/2019 16:00:00</t>
  </si>
  <si>
    <t>115.34</t>
  </si>
  <si>
    <t>117.25</t>
  </si>
  <si>
    <t>115.91</t>
  </si>
  <si>
    <t>3/18/2019 16:00:00</t>
  </si>
  <si>
    <t>116.17</t>
  </si>
  <si>
    <t>117.61</t>
  </si>
  <si>
    <t>116.05</t>
  </si>
  <si>
    <t>117.57</t>
  </si>
  <si>
    <t>3/19/2019 16:00:00</t>
  </si>
  <si>
    <t>118.09</t>
  </si>
  <si>
    <t>118.44</t>
  </si>
  <si>
    <t>116.99</t>
  </si>
  <si>
    <t>117.65</t>
  </si>
  <si>
    <t>3/20/2019 16:00:00</t>
  </si>
  <si>
    <t>117.39</t>
  </si>
  <si>
    <t>118.75</t>
  </si>
  <si>
    <t>116.71</t>
  </si>
  <si>
    <t>117.52</t>
  </si>
  <si>
    <t>3/21/2019 16:00:00</t>
  </si>
  <si>
    <t>117.14</t>
  </si>
  <si>
    <t>120.82</t>
  </si>
  <si>
    <t>117.09</t>
  </si>
  <si>
    <t>120.22</t>
  </si>
  <si>
    <t>3/22/2019 16:00:00</t>
  </si>
  <si>
    <t>119.5</t>
  </si>
  <si>
    <t>119.59</t>
  </si>
  <si>
    <t>117.04</t>
  </si>
  <si>
    <t>117.05</t>
  </si>
  <si>
    <t>3/25/2019 16:00:00</t>
  </si>
  <si>
    <t>116.56</t>
  </si>
  <si>
    <t>118.01</t>
  </si>
  <si>
    <t>116.32</t>
  </si>
  <si>
    <t>117.66</t>
  </si>
  <si>
    <t>3/26/2019 16:00:00</t>
  </si>
  <si>
    <t>118.62</t>
  </si>
  <si>
    <t>118.71</t>
  </si>
  <si>
    <t>116.85</t>
  </si>
  <si>
    <t>117.91</t>
  </si>
  <si>
    <t>3/27/2019 16:00:00</t>
  </si>
  <si>
    <t>117.88</t>
  </si>
  <si>
    <t>118.21</t>
  </si>
  <si>
    <t>115.52</t>
  </si>
  <si>
    <t>116.77</t>
  </si>
  <si>
    <t>3/28/2019 16:00:00</t>
  </si>
  <si>
    <t>117.44</t>
  </si>
  <si>
    <t>117.58</t>
  </si>
  <si>
    <t>116.13</t>
  </si>
  <si>
    <t>116.93</t>
  </si>
  <si>
    <t>3/29/2019 16:00:00</t>
  </si>
  <si>
    <t>118.07</t>
  </si>
  <si>
    <t>118.32</t>
  </si>
  <si>
    <t>116.96</t>
  </si>
  <si>
    <t>117.94</t>
  </si>
  <si>
    <t>4/1/2019 16:00:00</t>
  </si>
  <si>
    <t>118.95</t>
  </si>
  <si>
    <t>119.11</t>
  </si>
  <si>
    <t>118.1</t>
  </si>
  <si>
    <t>119.02</t>
  </si>
  <si>
    <t>4/2/2019 16:00:00</t>
  </si>
  <si>
    <t>119.06</t>
  </si>
  <si>
    <t>119.48</t>
  </si>
  <si>
    <t>118.52</t>
  </si>
  <si>
    <t>119.19</t>
  </si>
  <si>
    <t>4/3/2019 16:00:00</t>
  </si>
  <si>
    <t>119.86</t>
  </si>
  <si>
    <t>120.43</t>
  </si>
  <si>
    <t>119.15</t>
  </si>
  <si>
    <t>119.97</t>
  </si>
  <si>
    <t>4/4/2019 16:00:00</t>
  </si>
  <si>
    <t>120.1</t>
  </si>
  <si>
    <t>120.23</t>
  </si>
  <si>
    <t>118.38</t>
  </si>
  <si>
    <t>119.36</t>
  </si>
  <si>
    <t>4/5/2019 16:00:00</t>
  </si>
  <si>
    <t>119.39</t>
  </si>
  <si>
    <t>119.37</t>
  </si>
  <si>
    <t>119.89</t>
  </si>
  <si>
    <t>4/8/2019 16:00:00</t>
  </si>
  <si>
    <t>119.81</t>
  </si>
  <si>
    <t>120.02</t>
  </si>
  <si>
    <t>118.64</t>
  </si>
  <si>
    <t>119.93</t>
  </si>
  <si>
    <t>4/9/2019 16:00:00</t>
  </si>
  <si>
    <t>118.63</t>
  </si>
  <si>
    <t>119.54</t>
  </si>
  <si>
    <t>118.58</t>
  </si>
  <si>
    <t>119.28</t>
  </si>
  <si>
    <t>4/10/2019 16:00:00</t>
  </si>
  <si>
    <t>119.76</t>
  </si>
  <si>
    <t>120.35</t>
  </si>
  <si>
    <t>120.19</t>
  </si>
  <si>
    <t>4/11/2019 16:00:00</t>
  </si>
  <si>
    <t>120.54</t>
  </si>
  <si>
    <t>120.85</t>
  </si>
  <si>
    <t>119.92</t>
  </si>
  <si>
    <t>120.33</t>
  </si>
  <si>
    <t>4/12/2019 16:00:00</t>
  </si>
  <si>
    <t>120.64</t>
  </si>
  <si>
    <t>120.98</t>
  </si>
  <si>
    <t>120.37</t>
  </si>
  <si>
    <t>120.95</t>
  </si>
  <si>
    <t>4/15/2019 16:00:00</t>
  </si>
  <si>
    <t>120.94</t>
  </si>
  <si>
    <t>121.58</t>
  </si>
  <si>
    <t>120.57</t>
  </si>
  <si>
    <t>121.05</t>
  </si>
  <si>
    <t>4/16/2019 16:00:00</t>
  </si>
  <si>
    <t>121.64</t>
  </si>
  <si>
    <t>121.65</t>
  </si>
  <si>
    <t>120.77</t>
  </si>
  <si>
    <t>4/17/2019 16:00:00</t>
  </si>
  <si>
    <t>121.24</t>
  </si>
  <si>
    <t>121.85</t>
  </si>
  <si>
    <t>121.77</t>
  </si>
  <si>
    <t>4/18/2019 16:00:00</t>
  </si>
  <si>
    <t>122.19</t>
  </si>
  <si>
    <t>123.52</t>
  </si>
  <si>
    <t>121.3</t>
  </si>
  <si>
    <t>123.37</t>
  </si>
  <si>
    <t>4/22/2019 16:00:00</t>
  </si>
  <si>
    <t>122.62</t>
  </si>
  <si>
    <t>124</t>
  </si>
  <si>
    <t>122.57</t>
  </si>
  <si>
    <t>123.76</t>
  </si>
  <si>
    <t>4/23/2019 16:00:00</t>
  </si>
  <si>
    <t>124.1</t>
  </si>
  <si>
    <t>125.58</t>
  </si>
  <si>
    <t>123.83</t>
  </si>
  <si>
    <t>125.44</t>
  </si>
  <si>
    <t>4/24/2019 16:00:00</t>
  </si>
  <si>
    <t>125.79</t>
  </si>
  <si>
    <t>125.85</t>
  </si>
  <si>
    <t>124.52</t>
  </si>
  <si>
    <t>125.01</t>
  </si>
  <si>
    <t>4/25/2019 16:00:00</t>
  </si>
  <si>
    <t>130.06</t>
  </si>
  <si>
    <t>131.37</t>
  </si>
  <si>
    <t>128.83</t>
  </si>
  <si>
    <t>129.15</t>
  </si>
  <si>
    <t>4/26/2019 16:00:00</t>
  </si>
  <si>
    <t>129.7</t>
  </si>
  <si>
    <t>130.52</t>
  </si>
  <si>
    <t>129.02</t>
  </si>
  <si>
    <t>129.89</t>
  </si>
  <si>
    <t>4/29/2019 16:00:00</t>
  </si>
  <si>
    <t>129.9</t>
  </si>
  <si>
    <t>130.18</t>
  </si>
  <si>
    <t>129.35</t>
  </si>
  <si>
    <t>129.77</t>
  </si>
  <si>
    <t>4/30/2019 16:00:00</t>
  </si>
  <si>
    <t>129.81</t>
  </si>
  <si>
    <t>130.7</t>
  </si>
  <si>
    <t>129.39</t>
  </si>
  <si>
    <t>130.6</t>
  </si>
  <si>
    <t>5/1/2019 16:00:00</t>
  </si>
  <si>
    <t>130.53</t>
  </si>
  <si>
    <t>130.65</t>
  </si>
  <si>
    <t>127.7</t>
  </si>
  <si>
    <t>127.88</t>
  </si>
  <si>
    <t>5/2/2019 16:00:00</t>
  </si>
  <si>
    <t>127.98</t>
  </si>
  <si>
    <t>128</t>
  </si>
  <si>
    <t>125.52</t>
  </si>
  <si>
    <t>126.21</t>
  </si>
  <si>
    <t>5/3/2019 16:00:00</t>
  </si>
  <si>
    <t>127.36</t>
  </si>
  <si>
    <t>129.43</t>
  </si>
  <si>
    <t>127.25</t>
  </si>
  <si>
    <t>128.9</t>
  </si>
  <si>
    <t>5/6/2019 16:00:00</t>
  </si>
  <si>
    <t>126.39</t>
  </si>
  <si>
    <t>128.56</t>
  </si>
  <si>
    <t>126.11</t>
  </si>
  <si>
    <t>128.15</t>
  </si>
  <si>
    <t>5/7/2019 16:00:00</t>
  </si>
  <si>
    <t>126.46</t>
  </si>
  <si>
    <t>127.18</t>
  </si>
  <si>
    <t>124.22</t>
  </si>
  <si>
    <t>5/8/2019 16:00:00</t>
  </si>
  <si>
    <t>126.37</t>
  </si>
  <si>
    <t>124.75</t>
  </si>
  <si>
    <t>125.51</t>
  </si>
  <si>
    <t>5/9/2019 16:00:00</t>
  </si>
  <si>
    <t>124.29</t>
  </si>
  <si>
    <t>123.57</t>
  </si>
  <si>
    <t>125.5</t>
  </si>
  <si>
    <t>5/10/2019 16:00:00</t>
  </si>
  <si>
    <t>124.91</t>
  </si>
  <si>
    <t>127.93</t>
  </si>
  <si>
    <t>123.82</t>
  </si>
  <si>
    <t>127.13</t>
  </si>
  <si>
    <t>5/13/2019 16:00:00</t>
  </si>
  <si>
    <t>124.11</t>
  </si>
  <si>
    <t>125.55</t>
  </si>
  <si>
    <t>123.04</t>
  </si>
  <si>
    <t>123.35</t>
  </si>
  <si>
    <t>5/14/2019 16:00:00</t>
  </si>
  <si>
    <t>123.87</t>
  </si>
  <si>
    <t>125.88</t>
  </si>
  <si>
    <t>123.7</t>
  </si>
  <si>
    <t>124.73</t>
  </si>
  <si>
    <t>5/15/2019 16:00:00</t>
  </si>
  <si>
    <t>124.26</t>
  </si>
  <si>
    <t>126.71</t>
  </si>
  <si>
    <t>126.02</t>
  </si>
  <si>
    <t>5/16/2019 16:00:00</t>
  </si>
  <si>
    <t>126.75</t>
  </si>
  <si>
    <t>129.38</t>
  </si>
  <si>
    <t>128.93</t>
  </si>
  <si>
    <t>5/17/2019 16:00:00</t>
  </si>
  <si>
    <t>128.31</t>
  </si>
  <si>
    <t>130.46</t>
  </si>
  <si>
    <t>127.92</t>
  </si>
  <si>
    <t>128.07</t>
  </si>
  <si>
    <t>5/20/2019 16:00:00</t>
  </si>
  <si>
    <t>126.52</t>
  </si>
  <si>
    <t>127.59</t>
  </si>
  <si>
    <t>125.76</t>
  </si>
  <si>
    <t>126.22</t>
  </si>
  <si>
    <t>5/21/2019 16:00:00</t>
  </si>
  <si>
    <t>127.43</t>
  </si>
  <si>
    <t>127.53</t>
  </si>
  <si>
    <t>126.58</t>
  </si>
  <si>
    <t>126.9</t>
  </si>
  <si>
    <t>5/22/2019 16:00:00</t>
  </si>
  <si>
    <t>126.62</t>
  </si>
  <si>
    <t>128.24</t>
  </si>
  <si>
    <t>127.67</t>
  </si>
  <si>
    <t>5/23/2019 16:00:00</t>
  </si>
  <si>
    <t>126.2</t>
  </si>
  <si>
    <t>126.29</t>
  </si>
  <si>
    <t>124.74</t>
  </si>
  <si>
    <t>126.18</t>
  </si>
  <si>
    <t>5/24/2019 16:00:00</t>
  </si>
  <si>
    <t>126.91</t>
  </si>
  <si>
    <t>127.42</t>
  </si>
  <si>
    <t>125.97</t>
  </si>
  <si>
    <t>126.24</t>
  </si>
  <si>
    <t>5/28/2019 16:00:00</t>
  </si>
  <si>
    <t>126.98</t>
  </si>
  <si>
    <t>126.05</t>
  </si>
  <si>
    <t>126.16</t>
  </si>
  <si>
    <t>5/29/2019 16:00:00</t>
  </si>
  <si>
    <t>125.38</t>
  </si>
  <si>
    <t>125.39</t>
  </si>
  <si>
    <t>124.04</t>
  </si>
  <si>
    <t>124.94</t>
  </si>
  <si>
    <t>5/30/2019 16:00:00</t>
  </si>
  <si>
    <t>125.26</t>
  </si>
  <si>
    <t>124.78</t>
  </si>
  <si>
    <t>125.73</t>
  </si>
  <si>
    <t>5/31/2019 16:00:00</t>
  </si>
  <si>
    <t>124.23</t>
  </si>
  <si>
    <t>124.62</t>
  </si>
  <si>
    <t>123.32</t>
  </si>
  <si>
    <t>123.68</t>
  </si>
  <si>
    <t>6/3/2019 16:00:00</t>
  </si>
  <si>
    <t>123.85</t>
  </si>
  <si>
    <t>124.37</t>
  </si>
  <si>
    <t>119.01</t>
  </si>
  <si>
    <t>119.84</t>
  </si>
  <si>
    <t>6/4/2019 16:00:00</t>
  </si>
  <si>
    <t>121.28</t>
  </si>
  <si>
    <t>123.28</t>
  </si>
  <si>
    <t>120.65</t>
  </si>
  <si>
    <t>123.16</t>
  </si>
  <si>
    <t>6/5/2019 16:00:00</t>
  </si>
  <si>
    <t>124.95</t>
  </si>
  <si>
    <t>125.87</t>
  </si>
  <si>
    <t>124.21</t>
  </si>
  <si>
    <t>125.83</t>
  </si>
  <si>
    <t>6/6/2019 16:00:00</t>
  </si>
  <si>
    <t>126.44</t>
  </si>
  <si>
    <t>127.97</t>
  </si>
  <si>
    <t>125.6</t>
  </si>
  <si>
    <t>127.82</t>
  </si>
  <si>
    <t>6/7/2019 16:00:00</t>
  </si>
  <si>
    <t>129.19</t>
  </si>
  <si>
    <t>132.25</t>
  </si>
  <si>
    <t>128.26</t>
  </si>
  <si>
    <t>131.4</t>
  </si>
  <si>
    <t>6/10/2019 16:00:00</t>
  </si>
  <si>
    <t>132.4</t>
  </si>
  <si>
    <t>134.08</t>
  </si>
  <si>
    <t>132</t>
  </si>
  <si>
    <t>132.6</t>
  </si>
  <si>
    <t>6/11/2019 16:00:00</t>
  </si>
  <si>
    <t>133.88</t>
  </si>
  <si>
    <t>134.24</t>
  </si>
  <si>
    <t>131.28</t>
  </si>
  <si>
    <t>132.1</t>
  </si>
  <si>
    <t>6/12/2019 16:00:00</t>
  </si>
  <si>
    <t>131.97</t>
  </si>
  <si>
    <t>130.71</t>
  </si>
  <si>
    <t>131.49</t>
  </si>
  <si>
    <t>6/13/2019 16:00:00</t>
  </si>
  <si>
    <t>131.98</t>
  </si>
  <si>
    <t>132.67</t>
  </si>
  <si>
    <t>131.56</t>
  </si>
  <si>
    <t>132.32</t>
  </si>
  <si>
    <t>6/14/2019 16:00:00</t>
  </si>
  <si>
    <t>132.26</t>
  </si>
  <si>
    <t>133.79</t>
  </si>
  <si>
    <t>131.64</t>
  </si>
  <si>
    <t>132.45</t>
  </si>
  <si>
    <t>6/17/2019 16:00:00</t>
  </si>
  <si>
    <t>132.63</t>
  </si>
  <si>
    <t>133.73</t>
  </si>
  <si>
    <t>132.53</t>
  </si>
  <si>
    <t>132.85</t>
  </si>
  <si>
    <t>6/18/2019 16:00:00</t>
  </si>
  <si>
    <t>134.19</t>
  </si>
  <si>
    <t>135.24</t>
  </si>
  <si>
    <t>133.57</t>
  </si>
  <si>
    <t>135.16</t>
  </si>
  <si>
    <t>6/19/2019 16:00:00</t>
  </si>
  <si>
    <t>135</t>
  </si>
  <si>
    <t>135.93</t>
  </si>
  <si>
    <t>133.81</t>
  </si>
  <si>
    <t>135.69</t>
  </si>
  <si>
    <t>6/20/2019 16:00:00</t>
  </si>
  <si>
    <t>137.45</t>
  </si>
  <si>
    <t>137.66</t>
  </si>
  <si>
    <t>135.72</t>
  </si>
  <si>
    <t>136.95</t>
  </si>
  <si>
    <t>6/21/2019 16:00:00</t>
  </si>
  <si>
    <t>136.58</t>
  </si>
  <si>
    <t>137.73</t>
  </si>
  <si>
    <t>136.46</t>
  </si>
  <si>
    <t>136.97</t>
  </si>
  <si>
    <t>6/24/2019 16:00:00</t>
  </si>
  <si>
    <t>137</t>
  </si>
  <si>
    <t>138.4</t>
  </si>
  <si>
    <t>137.78</t>
  </si>
  <si>
    <t>6/25/2019 16:00:00</t>
  </si>
  <si>
    <t>137.25</t>
  </si>
  <si>
    <t>137.59</t>
  </si>
  <si>
    <t>132.73</t>
  </si>
  <si>
    <t>133.43</t>
  </si>
  <si>
    <t>6/26/2019 16:00:00</t>
  </si>
  <si>
    <t>134.35</t>
  </si>
  <si>
    <t>135.74</t>
  </si>
  <si>
    <t>133.6</t>
  </si>
  <si>
    <t>133.93</t>
  </si>
  <si>
    <t>6/27/2019 16:00:00</t>
  </si>
  <si>
    <t>134.14</t>
  </si>
  <si>
    <t>134.71</t>
  </si>
  <si>
    <t>133.51</t>
  </si>
  <si>
    <t>134.15</t>
  </si>
  <si>
    <t>6/28/2019 16:00:00</t>
  </si>
  <si>
    <t>134.57</t>
  </si>
  <si>
    <t>134.6</t>
  </si>
  <si>
    <t>133.16</t>
  </si>
  <si>
    <t>133.96</t>
  </si>
  <si>
    <t>7/1/2019 16:00:00</t>
  </si>
  <si>
    <t>136.63</t>
  </si>
  <si>
    <t>136.7</t>
  </si>
  <si>
    <t>134.97</t>
  </si>
  <si>
    <t>135.68</t>
  </si>
  <si>
    <t>7/2/2019 16:00:00</t>
  </si>
  <si>
    <t>136.12</t>
  </si>
  <si>
    <t>136.59</t>
  </si>
  <si>
    <t>135.34</t>
  </si>
  <si>
    <t>7/3/2019 13:00:00</t>
  </si>
  <si>
    <t>136.8</t>
  </si>
  <si>
    <t>137.74</t>
  </si>
  <si>
    <t>136.29</t>
  </si>
  <si>
    <t>137.46</t>
  </si>
  <si>
    <t>7/5/2019 16:00:00</t>
  </si>
  <si>
    <t>135.94</t>
  </si>
  <si>
    <t>137.33</t>
  </si>
  <si>
    <t>137.06</t>
  </si>
  <si>
    <t>7/8/2019 16:00:00</t>
  </si>
  <si>
    <t>136.4</t>
  </si>
  <si>
    <t>137.1</t>
  </si>
  <si>
    <t>135.37</t>
  </si>
  <si>
    <t>136.96</t>
  </si>
  <si>
    <t>7/9/2019 16:00:00</t>
  </si>
  <si>
    <t>136</t>
  </si>
  <si>
    <t>135.8</t>
  </si>
  <si>
    <t>7/10/2019 16:00:00</t>
  </si>
  <si>
    <t>137.13</t>
  </si>
  <si>
    <t>138.58</t>
  </si>
  <si>
    <t>137.02</t>
  </si>
  <si>
    <t>137.85</t>
  </si>
  <si>
    <t>7/11/2019 16:00:00</t>
  </si>
  <si>
    <t>138.2</t>
  </si>
  <si>
    <t>139.22</t>
  </si>
  <si>
    <t>137.87</t>
  </si>
  <si>
    <t>7/12/2019 16:00:00</t>
  </si>
  <si>
    <t>138.85</t>
  </si>
  <si>
    <t>139.13</t>
  </si>
  <si>
    <t>138.01</t>
  </si>
  <si>
    <t>138.9</t>
  </si>
  <si>
    <t>7/15/2019 16:00:00</t>
  </si>
  <si>
    <t>139.44</t>
  </si>
  <si>
    <t>139.54</t>
  </si>
  <si>
    <t>138.46</t>
  </si>
  <si>
    <t>7/16/2019 16:00:00</t>
  </si>
  <si>
    <t>138.96</t>
  </si>
  <si>
    <t>139.05</t>
  </si>
  <si>
    <t>136.52</t>
  </si>
  <si>
    <t>137.08</t>
  </si>
  <si>
    <t>7/17/2019 16:00:00</t>
  </si>
  <si>
    <t>137.7</t>
  </si>
  <si>
    <t>137.93</t>
  </si>
  <si>
    <t>136.22</t>
  </si>
  <si>
    <t>136.27</t>
  </si>
  <si>
    <t>7/18/2019 16:00:00</t>
  </si>
  <si>
    <t>135.55</t>
  </si>
  <si>
    <t>136.62</t>
  </si>
  <si>
    <t>134.67</t>
  </si>
  <si>
    <t>136.42</t>
  </si>
  <si>
    <t>7/19/2019 16:00:00</t>
  </si>
  <si>
    <t>140.22</t>
  </si>
  <si>
    <t>140.67</t>
  </si>
  <si>
    <t>136.45</t>
  </si>
  <si>
    <t>7/22/2019 16:00:00</t>
  </si>
  <si>
    <t>137.41</t>
  </si>
  <si>
    <t>139.19</t>
  </si>
  <si>
    <t>138.43</t>
  </si>
  <si>
    <t>7/23/2019 16:00:00</t>
  </si>
  <si>
    <t>139.76</t>
  </si>
  <si>
    <t>139.99</t>
  </si>
  <si>
    <t>138.03</t>
  </si>
  <si>
    <t>139.29</t>
  </si>
  <si>
    <t>7/24/2019 16:00:00</t>
  </si>
  <si>
    <t>140.74</t>
  </si>
  <si>
    <t>140.72</t>
  </si>
  <si>
    <t>7/25/2019 16:00:00</t>
  </si>
  <si>
    <t>140.43</t>
  </si>
  <si>
    <t>140.61</t>
  </si>
  <si>
    <t>139.32</t>
  </si>
  <si>
    <t>140.19</t>
  </si>
  <si>
    <t>7/26/2019 16:00:00</t>
  </si>
  <si>
    <t>140.37</t>
  </si>
  <si>
    <t>141.68</t>
  </si>
  <si>
    <t>140.3</t>
  </si>
  <si>
    <t>141.34</t>
  </si>
  <si>
    <t>7/29/2019 16:00:00</t>
  </si>
  <si>
    <t>141.5</t>
  </si>
  <si>
    <t>141.51</t>
  </si>
  <si>
    <t>139.37</t>
  </si>
  <si>
    <t>141.03</t>
  </si>
  <si>
    <t>7/30/2019 16:00:00</t>
  </si>
  <si>
    <t>140.14</t>
  </si>
  <si>
    <t>141.22</t>
  </si>
  <si>
    <t>139.8</t>
  </si>
  <si>
    <t>140.35</t>
  </si>
  <si>
    <t>7/31/2019 16:00:00</t>
  </si>
  <si>
    <t>140.33</t>
  </si>
  <si>
    <t>140.49</t>
  </si>
  <si>
    <t>135.08</t>
  </si>
  <si>
    <t>8/1/2019 16:00:00</t>
  </si>
  <si>
    <t>140.94</t>
  </si>
  <si>
    <t>136.93</t>
  </si>
  <si>
    <t>138.06</t>
  </si>
  <si>
    <t>8/2/2019 16:00:00</t>
  </si>
  <si>
    <t>138.09</t>
  </si>
  <si>
    <t>138.32</t>
  </si>
  <si>
    <t>135.26</t>
  </si>
  <si>
    <t>136.9</t>
  </si>
  <si>
    <t>8/5/2019 16:00:00</t>
  </si>
  <si>
    <t>133.3</t>
  </si>
  <si>
    <t>130.78</t>
  </si>
  <si>
    <t>132.21</t>
  </si>
  <si>
    <t>8/6/2019 16:00:00</t>
  </si>
  <si>
    <t>133.8</t>
  </si>
  <si>
    <t>133.21</t>
  </si>
  <si>
    <t>134.69</t>
  </si>
  <si>
    <t>8/7/2019 16:00:00</t>
  </si>
  <si>
    <t>135.65</t>
  </si>
  <si>
    <t>131.83</t>
  </si>
  <si>
    <t>135.28</t>
  </si>
  <si>
    <t>8/8/2019 16:00:00</t>
  </si>
  <si>
    <t>136.6</t>
  </si>
  <si>
    <t>138.99</t>
  </si>
  <si>
    <t>138.89</t>
  </si>
  <si>
    <t>8/9/2019 16:00:00</t>
  </si>
  <si>
    <t>138.61</t>
  </si>
  <si>
    <t>139.38</t>
  </si>
  <si>
    <t>137.71</t>
  </si>
  <si>
    <t>8/12/2019 16:00:00</t>
  </si>
  <si>
    <t>137.07</t>
  </si>
  <si>
    <t>137.86</t>
  </si>
  <si>
    <t>135.79</t>
  </si>
  <si>
    <t>8/13/2019 16:00:00</t>
  </si>
  <si>
    <t>136.05</t>
  </si>
  <si>
    <t>138.8</t>
  </si>
  <si>
    <t>138.6</t>
  </si>
  <si>
    <t>8/14/2019 16:00:00</t>
  </si>
  <si>
    <t>136.36</t>
  </si>
  <si>
    <t>136.92</t>
  </si>
  <si>
    <t>133.67</t>
  </si>
  <si>
    <t>133.98</t>
  </si>
  <si>
    <t>8/15/2019 16:00:00</t>
  </si>
  <si>
    <t>134.39</t>
  </si>
  <si>
    <t>134.58</t>
  </si>
  <si>
    <t>133.68</t>
  </si>
  <si>
    <t>8/16/2019 16:00:00</t>
  </si>
  <si>
    <t>134.88</t>
  </si>
  <si>
    <t>134.72</t>
  </si>
  <si>
    <t>136.13</t>
  </si>
  <si>
    <t>8/19/2019 16:00:00</t>
  </si>
  <si>
    <t>138.55</t>
  </si>
  <si>
    <t>136.89</t>
  </si>
  <si>
    <t>138.41</t>
  </si>
  <si>
    <t>8/20/2019 16:00:00</t>
  </si>
  <si>
    <t>138.21</t>
  </si>
  <si>
    <t>138.71</t>
  </si>
  <si>
    <t>137.24</t>
  </si>
  <si>
    <t>137.26</t>
  </si>
  <si>
    <t>8/21/2019 16:00:00</t>
  </si>
  <si>
    <t>139.49</t>
  </si>
  <si>
    <t>138</t>
  </si>
  <si>
    <t>138.79</t>
  </si>
  <si>
    <t>8/22/2019 16:00:00</t>
  </si>
  <si>
    <t>138.66</t>
  </si>
  <si>
    <t>139.2</t>
  </si>
  <si>
    <t>8/23/2019 16:00:00</t>
  </si>
  <si>
    <t>137.19</t>
  </si>
  <si>
    <t>138.35</t>
  </si>
  <si>
    <t>132.8</t>
  </si>
  <si>
    <t>133.39</t>
  </si>
  <si>
    <t>8/26/2019 16:00:00</t>
  </si>
  <si>
    <t>134.99</t>
  </si>
  <si>
    <t>135.56</t>
  </si>
  <si>
    <t>133.9</t>
  </si>
  <si>
    <t>135.45</t>
  </si>
  <si>
    <t>8/27/2019 16:00:00</t>
  </si>
  <si>
    <t>136.39</t>
  </si>
  <si>
    <t>136.72</t>
  </si>
  <si>
    <t>134.66</t>
  </si>
  <si>
    <t>8/28/2019 16:00:00</t>
  </si>
  <si>
    <t>135.76</t>
  </si>
  <si>
    <t>133.55</t>
  </si>
  <si>
    <t>8/29/2019 16:00:00</t>
  </si>
  <si>
    <t>138.44</t>
  </si>
  <si>
    <t>136.91</t>
  </si>
  <si>
    <t>138.12</t>
  </si>
  <si>
    <t>8/30/2019 16:00:00</t>
  </si>
  <si>
    <t>139.15</t>
  </si>
  <si>
    <t>139.18</t>
  </si>
  <si>
    <t>9/3/2019 16:00:00</t>
  </si>
  <si>
    <t>136.61</t>
  </si>
  <si>
    <t>137.2</t>
  </si>
  <si>
    <t>135.7</t>
  </si>
  <si>
    <t>136.04</t>
  </si>
  <si>
    <t>9/4/2019 16:00:00</t>
  </si>
  <si>
    <t>137.3</t>
  </si>
  <si>
    <t>137.69</t>
  </si>
  <si>
    <t>136.48</t>
  </si>
  <si>
    <t>137.63</t>
  </si>
  <si>
    <t>9/5/2019 16:00:00</t>
  </si>
  <si>
    <t>139.11</t>
  </si>
  <si>
    <t>140.38</t>
  </si>
  <si>
    <t>138.76</t>
  </si>
  <si>
    <t>140.05</t>
  </si>
  <si>
    <t>9/6/2019 16:00:00</t>
  </si>
  <si>
    <t>140.03</t>
  </si>
  <si>
    <t>140.18</t>
  </si>
  <si>
    <t>139.1</t>
  </si>
  <si>
    <t>9/9/2019 16:00:00</t>
  </si>
  <si>
    <t>139.59</t>
  </si>
  <si>
    <t>139.75</t>
  </si>
  <si>
    <t>137.52</t>
  </si>
  <si>
    <t>9/10/2019 16:00:00</t>
  </si>
  <si>
    <t>134.51</t>
  </si>
  <si>
    <t>136.08</t>
  </si>
  <si>
    <t>9/11/2019 16:00:00</t>
  </si>
  <si>
    <t>135.91</t>
  </si>
  <si>
    <t>135.09</t>
  </si>
  <si>
    <t>9/12/2019 16:00:00</t>
  </si>
  <si>
    <t>138.42</t>
  </si>
  <si>
    <t>136.87</t>
  </si>
  <si>
    <t>9/13/2019 16:00:00</t>
  </si>
  <si>
    <t>136.57</t>
  </si>
  <si>
    <t>137.32</t>
  </si>
  <si>
    <t>9/16/2019 16:00:00</t>
  </si>
  <si>
    <t>135.83</t>
  </si>
  <si>
    <t>135.66</t>
  </si>
  <si>
    <t>136.33</t>
  </si>
  <si>
    <t>9/17/2019 16:00:00</t>
  </si>
  <si>
    <t>136.43</t>
  </si>
  <si>
    <t>137.39</t>
  </si>
  <si>
    <t>9/18/2019 16:00:00</t>
  </si>
  <si>
    <t>137.36</t>
  </si>
  <si>
    <t>138.67</t>
  </si>
  <si>
    <t>136.53</t>
  </si>
  <si>
    <t>138.52</t>
  </si>
  <si>
    <t>9/19/2019 16:00:00</t>
  </si>
  <si>
    <t>142.37</t>
  </si>
  <si>
    <t>140.07</t>
  </si>
  <si>
    <t>141.07</t>
  </si>
  <si>
    <t>9/20/2019 16:00:00</t>
  </si>
  <si>
    <t>141.01</t>
  </si>
  <si>
    <t>141.65</t>
  </si>
  <si>
    <t>138.25</t>
  </si>
  <si>
    <t>9/23/2019 16:00:00</t>
  </si>
  <si>
    <t>139.23</t>
  </si>
  <si>
    <t>139.63</t>
  </si>
  <si>
    <t>139.14</t>
  </si>
  <si>
    <t>9/24/2019 16:00:00</t>
  </si>
  <si>
    <t>140.36</t>
  </si>
  <si>
    <t>140.69</t>
  </si>
  <si>
    <t>136.88</t>
  </si>
  <si>
    <t>137.38</t>
  </si>
  <si>
    <t>9/25/2019 16:00:00</t>
  </si>
  <si>
    <t>137.5</t>
  </si>
  <si>
    <t>139.96</t>
  </si>
  <si>
    <t>136.03</t>
  </si>
  <si>
    <t>139.36</t>
  </si>
  <si>
    <t>9/26/2019 16:00:00</t>
  </si>
  <si>
    <t>9/27/2019 16:00:00</t>
  </si>
  <si>
    <t>140.15</t>
  </si>
  <si>
    <t>136.65</t>
  </si>
  <si>
    <t>9/30/2019 16:00:00</t>
  </si>
  <si>
    <t>138.05</t>
  </si>
  <si>
    <t>139.03</t>
  </si>
  <si>
    <t>10/1/2019 16:00:00</t>
  </si>
  <si>
    <t>139.66</t>
  </si>
  <si>
    <t>140.25</t>
  </si>
  <si>
    <t>10/2/2019 16:00:00</t>
  </si>
  <si>
    <t>136.25</t>
  </si>
  <si>
    <t>136.37</t>
  </si>
  <si>
    <t>133.58</t>
  </si>
  <si>
    <t>134.65</t>
  </si>
  <si>
    <t>10/3/2019 16:00:00</t>
  </si>
  <si>
    <t>134.95</t>
  </si>
  <si>
    <t>136.75</t>
  </si>
  <si>
    <t>133.22</t>
  </si>
  <si>
    <t>136.28</t>
  </si>
  <si>
    <t>10/4/2019 16:00:00</t>
  </si>
  <si>
    <t>10/7/2019 16:00:00</t>
  </si>
  <si>
    <t>137.14</t>
  </si>
  <si>
    <t>138.18</t>
  </si>
  <si>
    <t>137.12</t>
  </si>
  <si>
    <t>10/8/2019 16:00:00</t>
  </si>
  <si>
    <t>137.76</t>
  </si>
  <si>
    <t>135.62</t>
  </si>
  <si>
    <t>135.67</t>
  </si>
  <si>
    <t>10/9/2019 16:00:00</t>
  </si>
  <si>
    <t>138.7</t>
  </si>
  <si>
    <t>138.24</t>
  </si>
  <si>
    <t>10/10/2019 16:00:00</t>
  </si>
  <si>
    <t>138.49</t>
  </si>
  <si>
    <t>139.67</t>
  </si>
  <si>
    <t>10/11/2019 16:00:00</t>
  </si>
  <si>
    <t>140.12</t>
  </si>
  <si>
    <t>139.5</t>
  </si>
  <si>
    <t>139.68</t>
  </si>
  <si>
    <t>10/14/2019 16:00:00</t>
  </si>
  <si>
    <t>139.69</t>
  </si>
  <si>
    <t>140.29</t>
  </si>
  <si>
    <t>139.52</t>
  </si>
  <si>
    <t>139.55</t>
  </si>
  <si>
    <t>10/15/2019 16:00:00</t>
  </si>
  <si>
    <t>140.06</t>
  </si>
  <si>
    <t>141.79</t>
  </si>
  <si>
    <t>139.81</t>
  </si>
  <si>
    <t>141.57</t>
  </si>
  <si>
    <t>10/16/2019 16:00:00</t>
  </si>
  <si>
    <t>140.79</t>
  </si>
  <si>
    <t>140.99</t>
  </si>
  <si>
    <t>139.53</t>
  </si>
  <si>
    <t>140.41</t>
  </si>
  <si>
    <t>10/17/2019 16:00:00</t>
  </si>
  <si>
    <t>140.95</t>
  </si>
  <si>
    <t>141.42</t>
  </si>
  <si>
    <t>139.02</t>
  </si>
  <si>
    <t>10/18/2019 16:00:00</t>
  </si>
  <si>
    <t>140</t>
  </si>
  <si>
    <t>136.56</t>
  </si>
  <si>
    <t>10/21/2019 16:00:00</t>
  </si>
  <si>
    <t>138.45</t>
  </si>
  <si>
    <t>138.5</t>
  </si>
  <si>
    <t>137.01</t>
  </si>
  <si>
    <t>10/22/2019 16:00:00</t>
  </si>
  <si>
    <t>138.97</t>
  </si>
  <si>
    <t>140.01</t>
  </si>
  <si>
    <t>136.26</t>
  </si>
  <si>
    <t>10/23/2019 16:00:00</t>
  </si>
  <si>
    <t>135.61</t>
  </si>
  <si>
    <t>10/24/2019 16:00:00</t>
  </si>
  <si>
    <t>139.39</t>
  </si>
  <si>
    <t>140.42</t>
  </si>
  <si>
    <t>139.94</t>
  </si>
  <si>
    <t>10/25/2019 16:00:00</t>
  </si>
  <si>
    <t>139.34</t>
  </si>
  <si>
    <t>141.14</t>
  </si>
  <si>
    <t>140.73</t>
  </si>
  <si>
    <t>10/28/2019 16:00:00</t>
  </si>
  <si>
    <t>144.4</t>
  </si>
  <si>
    <t>145.67</t>
  </si>
  <si>
    <t>143.51</t>
  </si>
  <si>
    <t>144.19</t>
  </si>
  <si>
    <t>10/29/2019 16:00:00</t>
  </si>
  <si>
    <t>144.08</t>
  </si>
  <si>
    <t>144.5</t>
  </si>
  <si>
    <t>142.65</t>
  </si>
  <si>
    <t>142.83</t>
  </si>
  <si>
    <t>10/30/2019 16:00:00</t>
  </si>
  <si>
    <t>143.52</t>
  </si>
  <si>
    <t>145</t>
  </si>
  <si>
    <t>142.79</t>
  </si>
  <si>
    <t>144.61</t>
  </si>
  <si>
    <t>10/31/2019 16:00:00</t>
  </si>
  <si>
    <t>144.9</t>
  </si>
  <si>
    <t>144.93</t>
  </si>
  <si>
    <t>142.99</t>
  </si>
  <si>
    <t>143.37</t>
  </si>
  <si>
    <t>11/1/2019 16:00:00</t>
  </si>
  <si>
    <t>144.26</t>
  </si>
  <si>
    <t>144.42</t>
  </si>
  <si>
    <t>142.97</t>
  </si>
  <si>
    <t>143.72</t>
  </si>
  <si>
    <t>11/4/2019 16:00:00</t>
  </si>
  <si>
    <t>144.83</t>
  </si>
  <si>
    <t>144.16</t>
  </si>
  <si>
    <t>144.55</t>
  </si>
  <si>
    <t>11/5/2019 16:00:00</t>
  </si>
  <si>
    <t>144.97</t>
  </si>
  <si>
    <t>145.02</t>
  </si>
  <si>
    <t>143.91</t>
  </si>
  <si>
    <t>144.46</t>
  </si>
  <si>
    <t>11/6/2019 16:00:00</t>
  </si>
  <si>
    <t>144.37</t>
  </si>
  <si>
    <t>144.52</t>
  </si>
  <si>
    <t>143.2</t>
  </si>
  <si>
    <t>144.06</t>
  </si>
  <si>
    <t>11/7/2019 16:00:00</t>
  </si>
  <si>
    <t>143.84</t>
  </si>
  <si>
    <t>144.88</t>
  </si>
  <si>
    <t>143.77</t>
  </si>
  <si>
    <t>11/8/2019 16:00:00</t>
  </si>
  <si>
    <t>143.98</t>
  </si>
  <si>
    <t>145.99</t>
  </si>
  <si>
    <t>143.76</t>
  </si>
  <si>
    <t>145.96</t>
  </si>
  <si>
    <t>11/11/2019 16:00:00</t>
  </si>
  <si>
    <t>145.34</t>
  </si>
  <si>
    <t>146.42</t>
  </si>
  <si>
    <t>144.73</t>
  </si>
  <si>
    <t>146.11</t>
  </si>
  <si>
    <t>11/12/2019 16:00:00</t>
  </si>
  <si>
    <t>146.28</t>
  </si>
  <si>
    <t>147.57</t>
  </si>
  <si>
    <t>146.06</t>
  </si>
  <si>
    <t>147.07</t>
  </si>
  <si>
    <t>11/13/2019 16:00:00</t>
  </si>
  <si>
    <t>146.74</t>
  </si>
  <si>
    <t>147.46</t>
  </si>
  <si>
    <t>147.31</t>
  </si>
  <si>
    <t>11/14/2019 16:00:00</t>
  </si>
  <si>
    <t>147.02</t>
  </si>
  <si>
    <t>148.41</t>
  </si>
  <si>
    <t>147</t>
  </si>
  <si>
    <t>148.06</t>
  </si>
  <si>
    <t>11/15/2019 16:00:00</t>
  </si>
  <si>
    <t>148.93</t>
  </si>
  <si>
    <t>149.99</t>
  </si>
  <si>
    <t>148.27</t>
  </si>
  <si>
    <t>149.97</t>
  </si>
  <si>
    <t>11/18/2019 16:00:00</t>
  </si>
  <si>
    <t>150.07</t>
  </si>
  <si>
    <t>150.55</t>
  </si>
  <si>
    <t>148.98</t>
  </si>
  <si>
    <t>150.34</t>
  </si>
  <si>
    <t>11/19/2019 16:00:00</t>
  </si>
  <si>
    <t>150.88</t>
  </si>
  <si>
    <t>151.33</t>
  </si>
  <si>
    <t>150.2</t>
  </si>
  <si>
    <t>150.39</t>
  </si>
  <si>
    <t>11/20/2019 16:00:00</t>
  </si>
  <si>
    <t>150.31</t>
  </si>
  <si>
    <t>150.84</t>
  </si>
  <si>
    <t>148.46</t>
  </si>
  <si>
    <t>149.62</t>
  </si>
  <si>
    <t>11/21/2019 16:00:00</t>
  </si>
  <si>
    <t>149.4</t>
  </si>
  <si>
    <t>149.8</t>
  </si>
  <si>
    <t>148.5</t>
  </si>
  <si>
    <t>149.48</t>
  </si>
  <si>
    <t>11/22/2019 16:00:00</t>
  </si>
  <si>
    <t>150.3</t>
  </si>
  <si>
    <t>148.82</t>
  </si>
  <si>
    <t>149.59</t>
  </si>
  <si>
    <t>11/25/2019 16:00:00</t>
  </si>
  <si>
    <t>150</t>
  </si>
  <si>
    <t>151.35</t>
  </si>
  <si>
    <t>149.92</t>
  </si>
  <si>
    <t>151.23</t>
  </si>
  <si>
    <t>11/26/2019 16:00:00</t>
  </si>
  <si>
    <t>151.36</t>
  </si>
  <si>
    <t>152.42</t>
  </si>
  <si>
    <t>151.32</t>
  </si>
  <si>
    <t>152.03</t>
  </si>
  <si>
    <t>11/27/2019 16:00:00</t>
  </si>
  <si>
    <t>152.33</t>
  </si>
  <si>
    <t>152.5</t>
  </si>
  <si>
    <t>151.52</t>
  </si>
  <si>
    <t>152.32</t>
  </si>
  <si>
    <t>11/29/2019 13:00:00</t>
  </si>
  <si>
    <t>152.1</t>
  </si>
  <si>
    <t>152.3</t>
  </si>
  <si>
    <t>151.28</t>
  </si>
  <si>
    <t>151.38</t>
  </si>
  <si>
    <t>12/2/2019 16:00:00</t>
  </si>
  <si>
    <t>151.81</t>
  </si>
  <si>
    <t>151.83</t>
  </si>
  <si>
    <t>148.32</t>
  </si>
  <si>
    <t>149.55</t>
  </si>
  <si>
    <t>12/3/2019 16:00:00</t>
  </si>
  <si>
    <t>147.49</t>
  </si>
  <si>
    <t>149.43</t>
  </si>
  <si>
    <t>146.65</t>
  </si>
  <si>
    <t>149.31</t>
  </si>
  <si>
    <t>12/4/2019 16:00:00</t>
  </si>
  <si>
    <t>150.14</t>
  </si>
  <si>
    <t>150.18</t>
  </si>
  <si>
    <t>149.2</t>
  </si>
  <si>
    <t>149.85</t>
  </si>
  <si>
    <t>12/5/2019 16:00:00</t>
  </si>
  <si>
    <t>150.05</t>
  </si>
  <si>
    <t>150.32</t>
  </si>
  <si>
    <t>149.93</t>
  </si>
  <si>
    <t>12/6/2019 16:00:00</t>
  </si>
  <si>
    <t>150.99</t>
  </si>
  <si>
    <t>151.87</t>
  </si>
  <si>
    <t>150.27</t>
  </si>
  <si>
    <t>151.75</t>
  </si>
  <si>
    <t>12/9/2019 16:00:00</t>
  </si>
  <si>
    <t>12/10/2019 16:00:00</t>
  </si>
  <si>
    <t>151.29</t>
  </si>
  <si>
    <t>151.89</t>
  </si>
  <si>
    <t>150.76</t>
  </si>
  <si>
    <t>151.13</t>
  </si>
  <si>
    <t>12/11/2019 16:00:00</t>
  </si>
  <si>
    <t>151.54</t>
  </si>
  <si>
    <t>150.33</t>
  </si>
  <si>
    <t>151.7</t>
  </si>
  <si>
    <t>12/12/2019 16:00:00</t>
  </si>
  <si>
    <t>151.65</t>
  </si>
  <si>
    <t>153.44</t>
  </si>
  <si>
    <t>151.02</t>
  </si>
  <si>
    <t>153.24</t>
  </si>
  <si>
    <t>12/13/2019 16:00:00</t>
  </si>
  <si>
    <t>153</t>
  </si>
  <si>
    <t>154.89</t>
  </si>
  <si>
    <t>152.83</t>
  </si>
  <si>
    <t>154.53</t>
  </si>
  <si>
    <t>12/16/2019 16:00:00</t>
  </si>
  <si>
    <t>155.11</t>
  </si>
  <si>
    <t>155.9</t>
  </si>
  <si>
    <t>154.82</t>
  </si>
  <si>
    <t>155.53</t>
  </si>
  <si>
    <t>12/17/2019 16:00:00</t>
  </si>
  <si>
    <t>155.45</t>
  </si>
  <si>
    <t>155.71</t>
  </si>
  <si>
    <t>154.45</t>
  </si>
  <si>
    <t>154.69</t>
  </si>
  <si>
    <t>12/18/2019 16:00:00</t>
  </si>
  <si>
    <t>154.3</t>
  </si>
  <si>
    <t>155.48</t>
  </si>
  <si>
    <t>154.18</t>
  </si>
  <si>
    <t>154.37</t>
  </si>
  <si>
    <t>12/19/2019 16:00:00</t>
  </si>
  <si>
    <t>154</t>
  </si>
  <si>
    <t>155.77</t>
  </si>
  <si>
    <t>153.75</t>
  </si>
  <si>
    <t>12/20/2019 16:00:00</t>
  </si>
  <si>
    <t>157.35</t>
  </si>
  <si>
    <t>158.49</t>
  </si>
  <si>
    <t>156.29</t>
  </si>
  <si>
    <t>157.41</t>
  </si>
  <si>
    <t>12/23/2019 16:00:00</t>
  </si>
  <si>
    <t>158.12</t>
  </si>
  <si>
    <t>157.27</t>
  </si>
  <si>
    <t>12/24/2019 13:00:00</t>
  </si>
  <si>
    <t>157.48</t>
  </si>
  <si>
    <t>157.71</t>
  </si>
  <si>
    <t>157.12</t>
  </si>
  <si>
    <t>157.38</t>
  </si>
  <si>
    <t>12/26/2019 16:00:00</t>
  </si>
  <si>
    <t>157.56</t>
  </si>
  <si>
    <t>158.73</t>
  </si>
  <si>
    <t>157.4</t>
  </si>
  <si>
    <t>158.67</t>
  </si>
  <si>
    <t>12/27/2019 16:00:00</t>
  </si>
  <si>
    <t>159.45</t>
  </si>
  <si>
    <t>159.55</t>
  </si>
  <si>
    <t>158.22</t>
  </si>
  <si>
    <t>158.96</t>
  </si>
  <si>
    <t>12/30/2019 16:00:00</t>
  </si>
  <si>
    <t>158.99</t>
  </si>
  <si>
    <t>159.02</t>
  </si>
  <si>
    <t>156.73</t>
  </si>
  <si>
    <t>157.59</t>
  </si>
  <si>
    <t>12/31/2019 16:00:00</t>
  </si>
  <si>
    <t>156.77</t>
  </si>
  <si>
    <t>157.77</t>
  </si>
  <si>
    <t>156.45</t>
  </si>
  <si>
    <t>157.7</t>
  </si>
  <si>
    <t>1/2/2020 16:00:00</t>
  </si>
  <si>
    <t>158.78</t>
  </si>
  <si>
    <t>160.73</t>
  </si>
  <si>
    <t>158.33</t>
  </si>
  <si>
    <t>160.62</t>
  </si>
  <si>
    <t>1/3/2020 16:00:00</t>
  </si>
  <si>
    <t>158.32</t>
  </si>
  <si>
    <t>159.95</t>
  </si>
  <si>
    <t>158.06</t>
  </si>
  <si>
    <t>158.62</t>
  </si>
  <si>
    <t>1/6/2020 16:00:00</t>
  </si>
  <si>
    <t>157.08</t>
  </si>
  <si>
    <t>159.1</t>
  </si>
  <si>
    <t>156.51</t>
  </si>
  <si>
    <t>159.03</t>
  </si>
  <si>
    <t>1/7/2020 16:00:00</t>
  </si>
  <si>
    <t>159.32</t>
  </si>
  <si>
    <t>159.67</t>
  </si>
  <si>
    <t>157.32</t>
  </si>
  <si>
    <t>157.58</t>
  </si>
  <si>
    <t>1/8/2020 16:00:00</t>
  </si>
  <si>
    <t>158.93</t>
  </si>
  <si>
    <t>160.8</t>
  </si>
  <si>
    <t>157.95</t>
  </si>
  <si>
    <t>160.09</t>
  </si>
  <si>
    <t>1/9/2020 16:00:00</t>
  </si>
  <si>
    <t>161.84</t>
  </si>
  <si>
    <t>162.22</t>
  </si>
  <si>
    <t>161.03</t>
  </si>
  <si>
    <t>162.09</t>
  </si>
  <si>
    <t>1/10/2020 16:00:00</t>
  </si>
  <si>
    <t>162.82</t>
  </si>
  <si>
    <t>163.22</t>
  </si>
  <si>
    <t>161.18</t>
  </si>
  <si>
    <t>161.34</t>
  </si>
  <si>
    <t>1/13/2020 16:00:00</t>
  </si>
  <si>
    <t>161.76</t>
  </si>
  <si>
    <t>163.31</t>
  </si>
  <si>
    <t>161.26</t>
  </si>
  <si>
    <t>163.28</t>
  </si>
  <si>
    <t>1/14/2020 16:00:00</t>
  </si>
  <si>
    <t>163.39</t>
  </si>
  <si>
    <t>163.6</t>
  </si>
  <si>
    <t>161.72</t>
  </si>
  <si>
    <t>162.13</t>
  </si>
  <si>
    <t>1/15/2020 16:00:00</t>
  </si>
  <si>
    <t>162.62</t>
  </si>
  <si>
    <t>163.94</t>
  </si>
  <si>
    <t>162.57</t>
  </si>
  <si>
    <t>163.18</t>
  </si>
  <si>
    <t>1/16/2020 16:00:00</t>
  </si>
  <si>
    <t>164.35</t>
  </si>
  <si>
    <t>166.24</t>
  </si>
  <si>
    <t>164.03</t>
  </si>
  <si>
    <t>166.17</t>
  </si>
  <si>
    <t>1/17/2020 16:00:00</t>
  </si>
  <si>
    <t>167.42</t>
  </si>
  <si>
    <t>167.47</t>
  </si>
  <si>
    <t>165.43</t>
  </si>
  <si>
    <t>167.1</t>
  </si>
  <si>
    <t>1/21/2020 16:00:00</t>
  </si>
  <si>
    <t>166.68</t>
  </si>
  <si>
    <t>168.19</t>
  </si>
  <si>
    <t>166.43</t>
  </si>
  <si>
    <t>166.5</t>
  </si>
  <si>
    <t>1/22/2020 16:00:00</t>
  </si>
  <si>
    <t>167.4</t>
  </si>
  <si>
    <t>167.49</t>
  </si>
  <si>
    <t>165.68</t>
  </si>
  <si>
    <t>165.7</t>
  </si>
  <si>
    <t>1/23/2020 16:00:00</t>
  </si>
  <si>
    <t>166.19</t>
  </si>
  <si>
    <t>166.8</t>
  </si>
  <si>
    <t>165.27</t>
  </si>
  <si>
    <t>166.72</t>
  </si>
  <si>
    <t>1/24/2020 16:00:00</t>
  </si>
  <si>
    <t>167.51</t>
  </si>
  <si>
    <t>167.53</t>
  </si>
  <si>
    <t>164.45</t>
  </si>
  <si>
    <t>165.04</t>
  </si>
  <si>
    <t>1/27/2020 16:00:00</t>
  </si>
  <si>
    <t>161.15</t>
  </si>
  <si>
    <t>163.38</t>
  </si>
  <si>
    <t>160.2</t>
  </si>
  <si>
    <t>162.28</t>
  </si>
  <si>
    <t>1/28/2020 16:00:00</t>
  </si>
  <si>
    <t>163.78</t>
  </si>
  <si>
    <t>165.76</t>
  </si>
  <si>
    <t>163.07</t>
  </si>
  <si>
    <t>165.46</t>
  </si>
  <si>
    <t>1/29/2020 16:00:00</t>
  </si>
  <si>
    <t>167.84</t>
  </si>
  <si>
    <t>168.75</t>
  </si>
  <si>
    <t>165.69</t>
  </si>
  <si>
    <t>168.04</t>
  </si>
  <si>
    <t>1/30/2020 16:00:00</t>
  </si>
  <si>
    <t>174.05</t>
  </si>
  <si>
    <t>170.79</t>
  </si>
  <si>
    <t>172.78</t>
  </si>
  <si>
    <t>1/31/2020 16:00:00</t>
  </si>
  <si>
    <t>172.21</t>
  </si>
  <si>
    <t>172.4</t>
  </si>
  <si>
    <t>169.58</t>
  </si>
  <si>
    <t>170.23</t>
  </si>
  <si>
    <t>2/3/2020 16:00:00</t>
  </si>
  <si>
    <t>170.43</t>
  </si>
  <si>
    <t>174.5</t>
  </si>
  <si>
    <t>170.4</t>
  </si>
  <si>
    <t>174.38</t>
  </si>
  <si>
    <t>2/4/2020 16:00:00</t>
  </si>
  <si>
    <t>177.14</t>
  </si>
  <si>
    <t>180.64</t>
  </si>
  <si>
    <t>176.31</t>
  </si>
  <si>
    <t>180.12</t>
  </si>
  <si>
    <t>2/5/2020 16:00:00</t>
  </si>
  <si>
    <t>184.03</t>
  </si>
  <si>
    <t>184.2</t>
  </si>
  <si>
    <t>178.41</t>
  </si>
  <si>
    <t>179.9</t>
  </si>
  <si>
    <t>2/6/2020 16:00:00</t>
  </si>
  <si>
    <t>180.97</t>
  </si>
  <si>
    <t>183.82</t>
  </si>
  <si>
    <t>180.06</t>
  </si>
  <si>
    <t>183.63</t>
  </si>
  <si>
    <t>2/7/2020 16:00:00</t>
  </si>
  <si>
    <t>182.85</t>
  </si>
  <si>
    <t>185.63</t>
  </si>
  <si>
    <t>182.48</t>
  </si>
  <si>
    <t>183.89</t>
  </si>
  <si>
    <t>2/10/2020 16:00:00</t>
  </si>
  <si>
    <t>183.58</t>
  </si>
  <si>
    <t>188.84</t>
  </si>
  <si>
    <t>183.25</t>
  </si>
  <si>
    <t>188.7</t>
  </si>
  <si>
    <t>2/11/2020 16:00:00</t>
  </si>
  <si>
    <t>190.65</t>
  </si>
  <si>
    <t>190.7</t>
  </si>
  <si>
    <t>183.5</t>
  </si>
  <si>
    <t>184.44</t>
  </si>
  <si>
    <t>2/12/2020 16:00:00</t>
  </si>
  <si>
    <t>185.58</t>
  </si>
  <si>
    <t>185.85</t>
  </si>
  <si>
    <t>181.85</t>
  </si>
  <si>
    <t>184.71</t>
  </si>
  <si>
    <t>2/13/2020 16:00:00</t>
  </si>
  <si>
    <t>183.08</t>
  </si>
  <si>
    <t>186.23</t>
  </si>
  <si>
    <t>182.87</t>
  </si>
  <si>
    <t>183.71</t>
  </si>
  <si>
    <t>2/14/2020 16:00:00</t>
  </si>
  <si>
    <t>185.41</t>
  </si>
  <si>
    <t>182.65</t>
  </si>
  <si>
    <t>185.35</t>
  </si>
  <si>
    <t>2/18/2020 16:00:00</t>
  </si>
  <si>
    <t>185.61</t>
  </si>
  <si>
    <t>187.7</t>
  </si>
  <si>
    <t>185.5</t>
  </si>
  <si>
    <t>187.23</t>
  </si>
  <si>
    <t>2/19/2020 16:00:00</t>
  </si>
  <si>
    <t>188.06</t>
  </si>
  <si>
    <t>188.18</t>
  </si>
  <si>
    <t>186.47</t>
  </si>
  <si>
    <t>187.28</t>
  </si>
  <si>
    <t>2/20/2020 16:00:00</t>
  </si>
  <si>
    <t>186.95</t>
  </si>
  <si>
    <t>187.25</t>
  </si>
  <si>
    <t>181.1</t>
  </si>
  <si>
    <t>184.42</t>
  </si>
  <si>
    <t>2/21/2020 16:00:00</t>
  </si>
  <si>
    <t>183.17</t>
  </si>
  <si>
    <t>177.25</t>
  </si>
  <si>
    <t>178.59</t>
  </si>
  <si>
    <t>2/24/2020 16:00:00</t>
  </si>
  <si>
    <t>167.77</t>
  </si>
  <si>
    <t>174.55</t>
  </si>
  <si>
    <t>163.23</t>
  </si>
  <si>
    <t>170.89</t>
  </si>
  <si>
    <t>2/25/2020 16:00:00</t>
  </si>
  <si>
    <t>174.2</t>
  </si>
  <si>
    <t>174.84</t>
  </si>
  <si>
    <t>167.65</t>
  </si>
  <si>
    <t>168.07</t>
  </si>
  <si>
    <t>2/26/2020 16:00:00</t>
  </si>
  <si>
    <t>169.71</t>
  </si>
  <si>
    <t>173.26</t>
  </si>
  <si>
    <t>168.21</t>
  </si>
  <si>
    <t>170.17</t>
  </si>
  <si>
    <t>2/27/2020 16:00:00</t>
  </si>
  <si>
    <t>163.32</t>
  </si>
  <si>
    <t>167.03</t>
  </si>
  <si>
    <t>157.98</t>
  </si>
  <si>
    <t>158.18</t>
  </si>
  <si>
    <t>2/28/2020 16:00:00</t>
  </si>
  <si>
    <t>152.41</t>
  </si>
  <si>
    <t>163.71</t>
  </si>
  <si>
    <t>152</t>
  </si>
  <si>
    <t>162.01</t>
  </si>
  <si>
    <t>3/2/2020 16:00:00</t>
  </si>
  <si>
    <t>165.31</t>
  </si>
  <si>
    <t>172.92</t>
  </si>
  <si>
    <t>162.31</t>
  </si>
  <si>
    <t>172.79</t>
  </si>
  <si>
    <t>3/3/2020 16:00:00</t>
  </si>
  <si>
    <t>173.8</t>
  </si>
  <si>
    <t>175</t>
  </si>
  <si>
    <t>162.26</t>
  </si>
  <si>
    <t>164.51</t>
  </si>
  <si>
    <t>3/4/2020 16:00:00</t>
  </si>
  <si>
    <t>168.49</t>
  </si>
  <si>
    <t>170.7</t>
  </si>
  <si>
    <t>165.62</t>
  </si>
  <si>
    <t>170.55</t>
  </si>
  <si>
    <t>3/5/2020 16:00:00</t>
  </si>
  <si>
    <t>166.05</t>
  </si>
  <si>
    <t>170.87</t>
  </si>
  <si>
    <t>166.27</t>
  </si>
  <si>
    <t>3/6/2020 16:00:00</t>
  </si>
  <si>
    <t>162.61</t>
  </si>
  <si>
    <t>163.11</t>
  </si>
  <si>
    <t>156</t>
  </si>
  <si>
    <t>161.57</t>
  </si>
  <si>
    <t>3/9/2020 16:00:00</t>
  </si>
  <si>
    <t>151</t>
  </si>
  <si>
    <t>157.75</t>
  </si>
  <si>
    <t>150.62</t>
  </si>
  <si>
    <t>3/10/2020 16:00:00</t>
  </si>
  <si>
    <t>158.16</t>
  </si>
  <si>
    <t>152.58</t>
  </si>
  <si>
    <t>160.92</t>
  </si>
  <si>
    <t>3/11/2020 16:00:00</t>
  </si>
  <si>
    <t>157.13</t>
  </si>
  <si>
    <t>151.15</t>
  </si>
  <si>
    <t>153.63</t>
  </si>
  <si>
    <t>3/12/2020 16:00:00</t>
  </si>
  <si>
    <t>145.3</t>
  </si>
  <si>
    <t>153.47</t>
  </si>
  <si>
    <t>139.06</t>
  </si>
  <si>
    <t>3/13/2020 16:00:00</t>
  </si>
  <si>
    <t>147.5</t>
  </si>
  <si>
    <t>161.91</t>
  </si>
  <si>
    <t>158.83</t>
  </si>
  <si>
    <t>3/16/2020 16:00:00</t>
  </si>
  <si>
    <t>149.35</t>
  </si>
  <si>
    <t>135.42</t>
  </si>
  <si>
    <t>3/17/2020 16:00:00</t>
  </si>
  <si>
    <t>146.57</t>
  </si>
  <si>
    <t>3/18/2020 16:00:00</t>
  </si>
  <si>
    <t>146</t>
  </si>
  <si>
    <t>135.02</t>
  </si>
  <si>
    <t>140.4</t>
  </si>
  <si>
    <t>3/19/2020 16:00:00</t>
  </si>
  <si>
    <t>142.77</t>
  </si>
  <si>
    <t>150.15</t>
  </si>
  <si>
    <t>139</t>
  </si>
  <si>
    <t>142.71</t>
  </si>
  <si>
    <t>3/20/2020 16:00:00</t>
  </si>
  <si>
    <t>147.1</t>
  </si>
  <si>
    <t>135.86</t>
  </si>
  <si>
    <t>137.35</t>
  </si>
  <si>
    <t>3/23/2020 16:00:00</t>
  </si>
  <si>
    <t>140.57</t>
  </si>
  <si>
    <t>132.52</t>
  </si>
  <si>
    <t>135.98</t>
  </si>
  <si>
    <t>3/24/2020 16:00:00</t>
  </si>
  <si>
    <t>143.75</t>
  </si>
  <si>
    <t>149.6</t>
  </si>
  <si>
    <t>141.27</t>
  </si>
  <si>
    <t>148.34</t>
  </si>
  <si>
    <t>3/25/2020 16:00:00</t>
  </si>
  <si>
    <t>148.91</t>
  </si>
  <si>
    <t>154.33</t>
  </si>
  <si>
    <t>144.44</t>
  </si>
  <si>
    <t>146.92</t>
  </si>
  <si>
    <t>3/26/2020 16:00:00</t>
  </si>
  <si>
    <t>148.4</t>
  </si>
  <si>
    <t>156.66</t>
  </si>
  <si>
    <t>148.37</t>
  </si>
  <si>
    <t>156.11</t>
  </si>
  <si>
    <t>3/27/2020 16:00:00</t>
  </si>
  <si>
    <t>149.7</t>
  </si>
  <si>
    <t>3/30/2020 16:00:00</t>
  </si>
  <si>
    <t>152.44</t>
  </si>
  <si>
    <t>160.6</t>
  </si>
  <si>
    <t>150.01</t>
  </si>
  <si>
    <t>160.23</t>
  </si>
  <si>
    <t>3/31/2020 16:00:00</t>
  </si>
  <si>
    <t>159.4</t>
  </si>
  <si>
    <t>164.78</t>
  </si>
  <si>
    <t>156.56</t>
  </si>
  <si>
    <t>4/1/2020 16:00:00</t>
  </si>
  <si>
    <t>150.82</t>
  </si>
  <si>
    <t>152.11</t>
  </si>
  <si>
    <t>4/2/2020 16:00:00</t>
  </si>
  <si>
    <t>151.86</t>
  </si>
  <si>
    <t>150.36</t>
  </si>
  <si>
    <t>155.26</t>
  </si>
  <si>
    <t>4/3/2020 16:00:00</t>
  </si>
  <si>
    <t>155.1</t>
  </si>
  <si>
    <t>152.19</t>
  </si>
  <si>
    <t>153.83</t>
  </si>
  <si>
    <t>4/6/2020 16:00:00</t>
  </si>
  <si>
    <t>160.32</t>
  </si>
  <si>
    <t>4/7/2020 16:00:00</t>
  </si>
  <si>
    <t>169.59</t>
  </si>
  <si>
    <t>170</t>
  </si>
  <si>
    <t>163.26</t>
  </si>
  <si>
    <t>163.49</t>
  </si>
  <si>
    <t>4/8/2020 16:00:00</t>
  </si>
  <si>
    <t>165.67</t>
  </si>
  <si>
    <t>166.67</t>
  </si>
  <si>
    <t>163.5</t>
  </si>
  <si>
    <t>165.13</t>
  </si>
  <si>
    <t>4/9/2020 16:00:00</t>
  </si>
  <si>
    <t>166.36</t>
  </si>
  <si>
    <t>167.37</t>
  </si>
  <si>
    <t>163.33</t>
  </si>
  <si>
    <t>165.14</t>
  </si>
  <si>
    <t>4/13/2020 16:00:00</t>
  </si>
  <si>
    <t>165.57</t>
  </si>
  <si>
    <t>162.3</t>
  </si>
  <si>
    <t>165.51</t>
  </si>
  <si>
    <t>4/14/2020 16:00:00</t>
  </si>
  <si>
    <t>169</t>
  </si>
  <si>
    <t>173.75</t>
  </si>
  <si>
    <t>168</t>
  </si>
  <si>
    <t>173.7</t>
  </si>
  <si>
    <t>4/15/2020 16:00:00</t>
  </si>
  <si>
    <t>171.2</t>
  </si>
  <si>
    <t>173.57</t>
  </si>
  <si>
    <t>169.24</t>
  </si>
  <si>
    <t>171.88</t>
  </si>
  <si>
    <t>4/16/2020 16:00:00</t>
  </si>
  <si>
    <t>174.3</t>
  </si>
  <si>
    <t>177.28</t>
  </si>
  <si>
    <t>172.9</t>
  </si>
  <si>
    <t>177.04</t>
  </si>
  <si>
    <t>4/17/2020 16:00:00</t>
  </si>
  <si>
    <t>179.5</t>
  </si>
  <si>
    <t>180</t>
  </si>
  <si>
    <t>175.87</t>
  </si>
  <si>
    <t>178.6</t>
  </si>
  <si>
    <t>4/20/2020 16:00:00</t>
  </si>
  <si>
    <t>176.63</t>
  </si>
  <si>
    <t>178.75</t>
  </si>
  <si>
    <t>174.99</t>
  </si>
  <si>
    <t>175.06</t>
  </si>
  <si>
    <t>4/21/2020 16:00:00</t>
  </si>
  <si>
    <t>173.5</t>
  </si>
  <si>
    <t>173.67</t>
  </si>
  <si>
    <t>166.11</t>
  </si>
  <si>
    <t>167.82</t>
  </si>
  <si>
    <t>4/22/2020 16:00:00</t>
  </si>
  <si>
    <t>171.39</t>
  </si>
  <si>
    <t>174</t>
  </si>
  <si>
    <t>170.82</t>
  </si>
  <si>
    <t>173.52</t>
  </si>
  <si>
    <t>4/23/2020 16:00:00</t>
  </si>
  <si>
    <t>174.11</t>
  </si>
  <si>
    <t>170.91</t>
  </si>
  <si>
    <t>171.42</t>
  </si>
  <si>
    <t>4/24/2020 16:00:00</t>
  </si>
  <si>
    <t>172.06</t>
  </si>
  <si>
    <t>174.56</t>
  </si>
  <si>
    <t>170.71</t>
  </si>
  <si>
    <t>4/27/2020 16:00:00</t>
  </si>
  <si>
    <t>176.59</t>
  </si>
  <si>
    <t>176.9</t>
  </si>
  <si>
    <t>173.3</t>
  </si>
  <si>
    <t>4/28/2020 16:00:00</t>
  </si>
  <si>
    <t>175.59</t>
  </si>
  <si>
    <t>175.67</t>
  </si>
  <si>
    <t>169.39</t>
  </si>
  <si>
    <t>169.81</t>
  </si>
  <si>
    <t>4/29/2020 16:00:00</t>
  </si>
  <si>
    <t>173.22</t>
  </si>
  <si>
    <t>177.68</t>
  </si>
  <si>
    <t>177.43</t>
  </si>
  <si>
    <t>4/30/2020 16:00:00</t>
  </si>
  <si>
    <t>180.4</t>
  </si>
  <si>
    <t>176.23</t>
  </si>
  <si>
    <t>179.21</t>
  </si>
  <si>
    <t>5/1/2020 16:00:00</t>
  </si>
  <si>
    <t>175.8</t>
  </si>
  <si>
    <t>178.64</t>
  </si>
  <si>
    <t>174.01</t>
  </si>
  <si>
    <t>174.57</t>
  </si>
  <si>
    <t>5/4/2020 16:00:00</t>
  </si>
  <si>
    <t>174.49</t>
  </si>
  <si>
    <t>179</t>
  </si>
  <si>
    <t>178.84</t>
  </si>
  <si>
    <t>5/5/2020 16:00:00</t>
  </si>
  <si>
    <t>180.62</t>
  </si>
  <si>
    <t>183.65</t>
  </si>
  <si>
    <t>180.76</t>
  </si>
  <si>
    <t>5/6/2020 16:00:00</t>
  </si>
  <si>
    <t>182.08</t>
  </si>
  <si>
    <t>181.63</t>
  </si>
  <si>
    <t>182.54</t>
  </si>
  <si>
    <t>5/7/2020 16:00:00</t>
  </si>
  <si>
    <t>184.17</t>
  </si>
  <si>
    <t>184.55</t>
  </si>
  <si>
    <t>182.58</t>
  </si>
  <si>
    <t>183.6</t>
  </si>
  <si>
    <t>5/8/2020 16:00:00</t>
  </si>
  <si>
    <t>184.98</t>
  </si>
  <si>
    <t>185</t>
  </si>
  <si>
    <t>183.36</t>
  </si>
  <si>
    <t>184.68</t>
  </si>
  <si>
    <t>5/11/2020 16:00:00</t>
  </si>
  <si>
    <t>183.15</t>
  </si>
  <si>
    <t>187.51</t>
  </si>
  <si>
    <t>186.74</t>
  </si>
  <si>
    <t>5/12/2020 16:00:00</t>
  </si>
  <si>
    <t>186.8</t>
  </si>
  <si>
    <t>187.04</t>
  </si>
  <si>
    <t>182.3</t>
  </si>
  <si>
    <t>182.51</t>
  </si>
  <si>
    <t>5/13/2020 16:00:00</t>
  </si>
  <si>
    <t>182.55</t>
  </si>
  <si>
    <t>184.05</t>
  </si>
  <si>
    <t>176.54</t>
  </si>
  <si>
    <t>179.75</t>
  </si>
  <si>
    <t>5/14/2020 16:00:00</t>
  </si>
  <si>
    <t>177.54</t>
  </si>
  <si>
    <t>180.69</t>
  </si>
  <si>
    <t>175.68</t>
  </si>
  <si>
    <t>180.53</t>
  </si>
  <si>
    <t>5/15/2020 16:00:00</t>
  </si>
  <si>
    <t>179.06</t>
  </si>
  <si>
    <t>187.06</t>
  </si>
  <si>
    <t>177</t>
  </si>
  <si>
    <t>183.16</t>
  </si>
  <si>
    <t>5/18/2020 16:00:00</t>
  </si>
  <si>
    <t>185.75</t>
  </si>
  <si>
    <t>186.2</t>
  </si>
  <si>
    <t>183.96</t>
  </si>
  <si>
    <t>184.91</t>
  </si>
  <si>
    <t>5/19/2020 16:00:00</t>
  </si>
  <si>
    <t>185.03</t>
  </si>
  <si>
    <t>186.6</t>
  </si>
  <si>
    <t>183.49</t>
  </si>
  <si>
    <t>5/20/2020 16:00:00</t>
  </si>
  <si>
    <t>184.81</t>
  </si>
  <si>
    <t>183.94</t>
  </si>
  <si>
    <t>185.66</t>
  </si>
  <si>
    <t>5/21/2020 16:00:00</t>
  </si>
  <si>
    <t>185.4</t>
  </si>
  <si>
    <t>186.67</t>
  </si>
  <si>
    <t>183.29</t>
  </si>
  <si>
    <t>183.43</t>
  </si>
  <si>
    <t>5/22/2020 16:00:00</t>
  </si>
  <si>
    <t>183.19</t>
  </si>
  <si>
    <t>184.46</t>
  </si>
  <si>
    <t>183.51</t>
  </si>
  <si>
    <t>5/26/2020 16:00:00</t>
  </si>
  <si>
    <t>186.34</t>
  </si>
  <si>
    <t>186.5</t>
  </si>
  <si>
    <t>181.57</t>
  </si>
  <si>
    <t>5/27/2020 16:00:00</t>
  </si>
  <si>
    <t>180.2</t>
  </si>
  <si>
    <t>181.99</t>
  </si>
  <si>
    <t>176.6</t>
  </si>
  <si>
    <t>181.81</t>
  </si>
  <si>
    <t>5/28/2020 16:00:00</t>
  </si>
  <si>
    <t>180.74</t>
  </si>
  <si>
    <t>184.15</t>
  </si>
  <si>
    <t>180.38</t>
  </si>
  <si>
    <t>181.4</t>
  </si>
  <si>
    <t>5/29/2020 16:00:00</t>
  </si>
  <si>
    <t>182.73</t>
  </si>
  <si>
    <t>184.27</t>
  </si>
  <si>
    <t>180.41</t>
  </si>
  <si>
    <t>6/1/2020 16:00:00</t>
  </si>
  <si>
    <t>183</t>
  </si>
  <si>
    <t>181.46</t>
  </si>
  <si>
    <t>182.83</t>
  </si>
  <si>
    <t>6/2/2020 16:00:00</t>
  </si>
  <si>
    <t>184.25</t>
  </si>
  <si>
    <t>181.35</t>
  </si>
  <si>
    <t>6/3/2020 16:00:00</t>
  </si>
  <si>
    <t>184.82</t>
  </si>
  <si>
    <t>185.94</t>
  </si>
  <si>
    <t>185.36</t>
  </si>
  <si>
    <t>6/4/2020 16:00:00</t>
  </si>
  <si>
    <t>184.3</t>
  </si>
  <si>
    <t>185.84</t>
  </si>
  <si>
    <t>182.92</t>
  </si>
  <si>
    <t>6/5/2020 16:00:00</t>
  </si>
  <si>
    <t>182.62</t>
  </si>
  <si>
    <t>187.73</t>
  </si>
  <si>
    <t>182.01</t>
  </si>
  <si>
    <t>187.2</t>
  </si>
  <si>
    <t>6/8/2020 16:00:00</t>
  </si>
  <si>
    <t>188.55</t>
  </si>
  <si>
    <t>188.36</t>
  </si>
  <si>
    <t>6/9/2020 16:00:00</t>
  </si>
  <si>
    <t>188</t>
  </si>
  <si>
    <t>187.26</t>
  </si>
  <si>
    <t>189.8</t>
  </si>
  <si>
    <t>6/10/2020 16:00:00</t>
  </si>
  <si>
    <t>191.13</t>
  </si>
  <si>
    <t>198.52</t>
  </si>
  <si>
    <t>191.01</t>
  </si>
  <si>
    <t>196.84</t>
  </si>
  <si>
    <t>6/11/2020 16:00:00</t>
  </si>
  <si>
    <t>193.13</t>
  </si>
  <si>
    <t>195.76</t>
  </si>
  <si>
    <t>186.07</t>
  </si>
  <si>
    <t>186.27</t>
  </si>
  <si>
    <t>6/12/2020 16:00:00</t>
  </si>
  <si>
    <t>190.54</t>
  </si>
  <si>
    <t>191.72</t>
  </si>
  <si>
    <t>185.18</t>
  </si>
  <si>
    <t>187.74</t>
  </si>
  <si>
    <t>6/15/2020 16:00:00</t>
  </si>
  <si>
    <t>184.58</t>
  </si>
  <si>
    <t>190.82</t>
  </si>
  <si>
    <t>184.01</t>
  </si>
  <si>
    <t>188.94</t>
  </si>
  <si>
    <t>6/16/2020 16:00:00</t>
  </si>
  <si>
    <t>192.89</t>
  </si>
  <si>
    <t>195.58</t>
  </si>
  <si>
    <t>191.46</t>
  </si>
  <si>
    <t>193.57</t>
  </si>
  <si>
    <t>6/17/2020 16:00:00</t>
  </si>
  <si>
    <t>195.03</t>
  </si>
  <si>
    <t>196.32</t>
  </si>
  <si>
    <t>193.69</t>
  </si>
  <si>
    <t>194.24</t>
  </si>
  <si>
    <t>6/18/2020 16:00:00</t>
  </si>
  <si>
    <t>194</t>
  </si>
  <si>
    <t>196.49</t>
  </si>
  <si>
    <t>6/19/2020 16:00:00</t>
  </si>
  <si>
    <t>198.59</t>
  </si>
  <si>
    <t>199.29</t>
  </si>
  <si>
    <t>194.37</t>
  </si>
  <si>
    <t>195.15</t>
  </si>
  <si>
    <t>6/22/2020 16:00:00</t>
  </si>
  <si>
    <t>195.79</t>
  </si>
  <si>
    <t>200.76</t>
  </si>
  <si>
    <t>195.23</t>
  </si>
  <si>
    <t>200.57</t>
  </si>
  <si>
    <t>6/23/2020 16:00:00</t>
  </si>
  <si>
    <t>202.09</t>
  </si>
  <si>
    <t>203.95</t>
  </si>
  <si>
    <t>201.43</t>
  </si>
  <si>
    <t>201.91</t>
  </si>
  <si>
    <t>6/24/2020 16:00:00</t>
  </si>
  <si>
    <t>201.6</t>
  </si>
  <si>
    <t>203.25</t>
  </si>
  <si>
    <t>196.56</t>
  </si>
  <si>
    <t>197.84</t>
  </si>
  <si>
    <t>6/25/2020 16:00:00</t>
  </si>
  <si>
    <t>197.8</t>
  </si>
  <si>
    <t>200.61</t>
  </si>
  <si>
    <t>195.47</t>
  </si>
  <si>
    <t>200.34</t>
  </si>
  <si>
    <t>6/26/2020 16:00:00</t>
  </si>
  <si>
    <t>199.73</t>
  </si>
  <si>
    <t>199.89</t>
  </si>
  <si>
    <t>194.88</t>
  </si>
  <si>
    <t>196.33</t>
  </si>
  <si>
    <t>6/29/2020 16:00:00</t>
  </si>
  <si>
    <t>195.78</t>
  </si>
  <si>
    <t>198.53</t>
  </si>
  <si>
    <t>193.55</t>
  </si>
  <si>
    <t>198.44</t>
  </si>
  <si>
    <t>6/30/2020 16:00:00</t>
  </si>
  <si>
    <t>197.88</t>
  </si>
  <si>
    <t>204.4</t>
  </si>
  <si>
    <t>197.74</t>
  </si>
  <si>
    <t>203.51</t>
  </si>
  <si>
    <t>7/1/2020 16:00:00</t>
  </si>
  <si>
    <t>203.14</t>
  </si>
  <si>
    <t>206.35</t>
  </si>
  <si>
    <t>201.77</t>
  </si>
  <si>
    <t>204.7</t>
  </si>
  <si>
    <t>7/2/2020 16:00:00</t>
  </si>
  <si>
    <t>205.68</t>
  </si>
  <si>
    <t>208.02</t>
  </si>
  <si>
    <t>205</t>
  </si>
  <si>
    <t>206.26</t>
  </si>
  <si>
    <t>7/6/2020 16:00:00</t>
  </si>
  <si>
    <t>208.83</t>
  </si>
  <si>
    <t>211.13</t>
  </si>
  <si>
    <t>208.09</t>
  </si>
  <si>
    <t>210.7</t>
  </si>
  <si>
    <t>7/7/2020 16:00:00</t>
  </si>
  <si>
    <t>210.45</t>
  </si>
  <si>
    <t>214.67</t>
  </si>
  <si>
    <t>207.99</t>
  </si>
  <si>
    <t>208.25</t>
  </si>
  <si>
    <t>7/8/2020 16:00:00</t>
  </si>
  <si>
    <t>210.07</t>
  </si>
  <si>
    <t>213.26</t>
  </si>
  <si>
    <t>208.69</t>
  </si>
  <si>
    <t>212.83</t>
  </si>
  <si>
    <t>7/9/2020 16:00:00</t>
  </si>
  <si>
    <t>216.33</t>
  </si>
  <si>
    <t>216.38</t>
  </si>
  <si>
    <t>211.47</t>
  </si>
  <si>
    <t>214.32</t>
  </si>
  <si>
    <t>7/10/2020 16:00:00</t>
  </si>
  <si>
    <t>213.62</t>
  </si>
  <si>
    <t>214.08</t>
  </si>
  <si>
    <t>211.08</t>
  </si>
  <si>
    <t>213.67</t>
  </si>
  <si>
    <t>7/13/2020 16:00:00</t>
  </si>
  <si>
    <t>214.48</t>
  </si>
  <si>
    <t>215.8</t>
  </si>
  <si>
    <t>206.5</t>
  </si>
  <si>
    <t>207.07</t>
  </si>
  <si>
    <t>7/14/2020 16:00:00</t>
  </si>
  <si>
    <t>206.13</t>
  </si>
  <si>
    <t>208.85</t>
  </si>
  <si>
    <t>202.03</t>
  </si>
  <si>
    <t>208.35</t>
  </si>
  <si>
    <t>7/15/2020 16:00:00</t>
  </si>
  <si>
    <t>209.56</t>
  </si>
  <si>
    <t>211.33</t>
  </si>
  <si>
    <t>205.03</t>
  </si>
  <si>
    <t>208.04</t>
  </si>
  <si>
    <t>7/16/2020 16:00:00</t>
  </si>
  <si>
    <t>205.4</t>
  </si>
  <si>
    <t>205.7</t>
  </si>
  <si>
    <t>202.31</t>
  </si>
  <si>
    <t>203.92</t>
  </si>
  <si>
    <t>7/17/2020 16:00:00</t>
  </si>
  <si>
    <t>204.47</t>
  </si>
  <si>
    <t>205.04</t>
  </si>
  <si>
    <t>201.39</t>
  </si>
  <si>
    <t>202.88</t>
  </si>
  <si>
    <t>7/20/2020 16:00:00</t>
  </si>
  <si>
    <t>212.3</t>
  </si>
  <si>
    <t>203.01</t>
  </si>
  <si>
    <t>211.6</t>
  </si>
  <si>
    <t>7/21/2020 16:00:00</t>
  </si>
  <si>
    <t>213.66</t>
  </si>
  <si>
    <t>213.94</t>
  </si>
  <si>
    <t>208.03</t>
  </si>
  <si>
    <t>208.75</t>
  </si>
  <si>
    <t>7/22/2020 16:00:00</t>
  </si>
  <si>
    <t>209.2</t>
  </si>
  <si>
    <t>208.39</t>
  </si>
  <si>
    <t>211.75</t>
  </si>
  <si>
    <t>7/23/2020 16:00:00</t>
  </si>
  <si>
    <t>207.19</t>
  </si>
  <si>
    <t>210.92</t>
  </si>
  <si>
    <t>202.15</t>
  </si>
  <si>
    <t>202.54</t>
  </si>
  <si>
    <t>7/24/2020 16:00:00</t>
  </si>
  <si>
    <t>200.42</t>
  </si>
  <si>
    <t>202.86</t>
  </si>
  <si>
    <t>197.51</t>
  </si>
  <si>
    <t>201.3</t>
  </si>
  <si>
    <t>7/27/2020 16:00:00</t>
  </si>
  <si>
    <t>201.47</t>
  </si>
  <si>
    <t>203.97</t>
  </si>
  <si>
    <t>200.86</t>
  </si>
  <si>
    <t>203.85</t>
  </si>
  <si>
    <t>7/28/2020 16:00:00</t>
  </si>
  <si>
    <t>203.61</t>
  </si>
  <si>
    <t>201.74</t>
  </si>
  <si>
    <t>202.02</t>
  </si>
  <si>
    <t>7/29/2020 16:00:00</t>
  </si>
  <si>
    <t>202.5</t>
  </si>
  <si>
    <t>204.65</t>
  </si>
  <si>
    <t>202.01</t>
  </si>
  <si>
    <t>204.06</t>
  </si>
  <si>
    <t>7/30/2020 16:00:00</t>
  </si>
  <si>
    <t>201</t>
  </si>
  <si>
    <t>204.46</t>
  </si>
  <si>
    <t>199.57</t>
  </si>
  <si>
    <t>203.9</t>
  </si>
  <si>
    <t>7/31/2020 16:00:00</t>
  </si>
  <si>
    <t>205.1</t>
  </si>
  <si>
    <t>199.01</t>
  </si>
  <si>
    <t>205.01</t>
  </si>
  <si>
    <t>8/3/2020 16:00:00</t>
  </si>
  <si>
    <t>211.52</t>
  </si>
  <si>
    <t>217.64</t>
  </si>
  <si>
    <t>210.44</t>
  </si>
  <si>
    <t>216.54</t>
  </si>
  <si>
    <t>8/4/2020 16:00:00</t>
  </si>
  <si>
    <t>214.17</t>
  </si>
  <si>
    <t>214.77</t>
  </si>
  <si>
    <t>210.31</t>
  </si>
  <si>
    <t>213.29</t>
  </si>
  <si>
    <t>8/5/2020 16:00:00</t>
  </si>
  <si>
    <t>214.9</t>
  </si>
  <si>
    <t>215</t>
  </si>
  <si>
    <t>211.57</t>
  </si>
  <si>
    <t>212.94</t>
  </si>
  <si>
    <t>8/6/2020 16:00:00</t>
  </si>
  <si>
    <t>212.34</t>
  </si>
  <si>
    <t>216.37</t>
  </si>
  <si>
    <t>211.55</t>
  </si>
  <si>
    <t>216.35</t>
  </si>
  <si>
    <t>8/7/2020 16:00:00</t>
  </si>
  <si>
    <t>214.85</t>
  </si>
  <si>
    <t>215.7</t>
  </si>
  <si>
    <t>210.93</t>
  </si>
  <si>
    <t>212.48</t>
  </si>
  <si>
    <t>8/10/2020 16:00:00</t>
  </si>
  <si>
    <t>211.67</t>
  </si>
  <si>
    <t>211.88</t>
  </si>
  <si>
    <t>8/11/2020 16:00:00</t>
  </si>
  <si>
    <t>207.16</t>
  </si>
  <si>
    <t>207.65</t>
  </si>
  <si>
    <t>203.38</t>
  </si>
  <si>
    <t>8/12/2020 16:00:00</t>
  </si>
  <si>
    <t>205.29</t>
  </si>
  <si>
    <t>210.28</t>
  </si>
  <si>
    <t>204.75</t>
  </si>
  <si>
    <t>209.19</t>
  </si>
  <si>
    <t>8/13/2020 16:00:00</t>
  </si>
  <si>
    <t>209.44</t>
  </si>
  <si>
    <t>211.35</t>
  </si>
  <si>
    <t>208.15</t>
  </si>
  <si>
    <t>208.7</t>
  </si>
  <si>
    <t>8/14/2020 16:00:00</t>
  </si>
  <si>
    <t>208.76</t>
  </si>
  <si>
    <t>209.59</t>
  </si>
  <si>
    <t>207.51</t>
  </si>
  <si>
    <t>208.9</t>
  </si>
  <si>
    <t>8/17/2020 16:00:00</t>
  </si>
  <si>
    <t>209.6</t>
  </si>
  <si>
    <t>211.19</t>
  </si>
  <si>
    <t>208.92</t>
  </si>
  <si>
    <t>8/18/2020 16:00:00</t>
  </si>
  <si>
    <t>210.53</t>
  </si>
  <si>
    <t>212.36</t>
  </si>
  <si>
    <t>209.21</t>
  </si>
  <si>
    <t>211.49</t>
  </si>
  <si>
    <t>8/19/2020 16:00:00</t>
  </si>
  <si>
    <t>212.1</t>
  </si>
  <si>
    <t>209.25</t>
  </si>
  <si>
    <t>209.7</t>
  </si>
  <si>
    <t>8/20/2020 16:00:00</t>
  </si>
  <si>
    <t>209.54</t>
  </si>
  <si>
    <t>208.91</t>
  </si>
  <si>
    <t>214.58</t>
  </si>
  <si>
    <t>8/21/2020 16:00:00</t>
  </si>
  <si>
    <t>213.86</t>
  </si>
  <si>
    <t>216.25</t>
  </si>
  <si>
    <t>212.85</t>
  </si>
  <si>
    <t>213.02</t>
  </si>
  <si>
    <t>8/24/2020 16:00:00</t>
  </si>
  <si>
    <t>214.79</t>
  </si>
  <si>
    <t>215.52</t>
  </si>
  <si>
    <t>212.43</t>
  </si>
  <si>
    <t>213.69</t>
  </si>
  <si>
    <t>8/25/2020 16:00:00</t>
  </si>
  <si>
    <t>213.1</t>
  </si>
  <si>
    <t>216.61</t>
  </si>
  <si>
    <t>216.47</t>
  </si>
  <si>
    <t>8/26/2020 16:00:00</t>
  </si>
  <si>
    <t>217.88</t>
  </si>
  <si>
    <t>222.09</t>
  </si>
  <si>
    <t>217.36</t>
  </si>
  <si>
    <t>221.15</t>
  </si>
  <si>
    <t>8/27/2020 16:00:00</t>
  </si>
  <si>
    <t>222.89</t>
  </si>
  <si>
    <t>231.15</t>
  </si>
  <si>
    <t>219.4</t>
  </si>
  <si>
    <t>226.58</t>
  </si>
  <si>
    <t>8/28/2020 16:00:00</t>
  </si>
  <si>
    <t>228.18</t>
  </si>
  <si>
    <t>230.64</t>
  </si>
  <si>
    <t>228.91</t>
  </si>
  <si>
    <t>8/31/2020 16:00:00</t>
  </si>
  <si>
    <t>227</t>
  </si>
  <si>
    <t>228.7</t>
  </si>
  <si>
    <t>224.31</t>
  </si>
  <si>
    <t>225.53</t>
  </si>
  <si>
    <t>9/1/2020 16:00:00</t>
  </si>
  <si>
    <t>225.51</t>
  </si>
  <si>
    <t>227.45</t>
  </si>
  <si>
    <t>224.43</t>
  </si>
  <si>
    <t>227.27</t>
  </si>
  <si>
    <t>9/2/2020 16:00:00</t>
  </si>
  <si>
    <t>227.97</t>
  </si>
  <si>
    <t>232.86</t>
  </si>
  <si>
    <t>227.35</t>
  </si>
  <si>
    <t>231.65</t>
  </si>
  <si>
    <t>9/3/2020 16:00:00</t>
  </si>
  <si>
    <t>229.27</t>
  </si>
  <si>
    <t>229.31</t>
  </si>
  <si>
    <t>214.96</t>
  </si>
  <si>
    <t>217.3</t>
  </si>
  <si>
    <t>9/4/2020 16:00:00</t>
  </si>
  <si>
    <t>215.1</t>
  </si>
  <si>
    <t>218.36</t>
  </si>
  <si>
    <t>205.19</t>
  </si>
  <si>
    <t>214.25</t>
  </si>
  <si>
    <t>9/8/2020 16:00:00</t>
  </si>
  <si>
    <t>210.03</t>
  </si>
  <si>
    <t>202.2</t>
  </si>
  <si>
    <t>202.66</t>
  </si>
  <si>
    <t>9/9/2020 16:00:00</t>
  </si>
  <si>
    <t>207.6</t>
  </si>
  <si>
    <t>214.84</t>
  </si>
  <si>
    <t>206.7</t>
  </si>
  <si>
    <t>211.29</t>
  </si>
  <si>
    <t>9/10/2020 16:00:00</t>
  </si>
  <si>
    <t>213.4</t>
  </si>
  <si>
    <t>214.74</t>
  </si>
  <si>
    <t>204.11</t>
  </si>
  <si>
    <t>205.37</t>
  </si>
  <si>
    <t>9/11/2020 16:00:00</t>
  </si>
  <si>
    <t>207.2</t>
  </si>
  <si>
    <t>208.63</t>
  </si>
  <si>
    <t>201.24</t>
  </si>
  <si>
    <t>204.03</t>
  </si>
  <si>
    <t>9/14/2020 16:00:00</t>
  </si>
  <si>
    <t>204.24</t>
  </si>
  <si>
    <t>205.41</t>
  </si>
  <si>
    <t>9/15/2020 16:00:00</t>
  </si>
  <si>
    <t>208.42</t>
  </si>
  <si>
    <t>209.78</t>
  </si>
  <si>
    <t>206.93</t>
  </si>
  <si>
    <t>208.78</t>
  </si>
  <si>
    <t>9/16/2020 16:00:00</t>
  </si>
  <si>
    <t>210.62</t>
  </si>
  <si>
    <t>210.65</t>
  </si>
  <si>
    <t>204.64</t>
  </si>
  <si>
    <t>205.05</t>
  </si>
  <si>
    <t>9/17/2020 16:00:00</t>
  </si>
  <si>
    <t>200.05</t>
  </si>
  <si>
    <t>204.33</t>
  </si>
  <si>
    <t>199.96</t>
  </si>
  <si>
    <t>202.91</t>
  </si>
  <si>
    <t>9/18/2020 16:00:00</t>
  </si>
  <si>
    <t>202.8</t>
  </si>
  <si>
    <t>203.65</t>
  </si>
  <si>
    <t>196.25</t>
  </si>
  <si>
    <t>200.39</t>
  </si>
  <si>
    <t>9/21/2020 16:00:00</t>
  </si>
  <si>
    <t>197.19</t>
  </si>
  <si>
    <t>202.71</t>
  </si>
  <si>
    <t>196.38</t>
  </si>
  <si>
    <t>9/22/2020 16:00:00</t>
  </si>
  <si>
    <t>205.06</t>
  </si>
  <si>
    <t>208.1</t>
  </si>
  <si>
    <t>202.08</t>
  </si>
  <si>
    <t>207.42</t>
  </si>
  <si>
    <t>9/23/2020 16:00:00</t>
  </si>
  <si>
    <t>207.9</t>
  </si>
  <si>
    <t>200.03</t>
  </si>
  <si>
    <t>200.59</t>
  </si>
  <si>
    <t>9/24/2020 16:00:00</t>
  </si>
  <si>
    <t>199.85</t>
  </si>
  <si>
    <t>205.57</t>
  </si>
  <si>
    <t>199.2</t>
  </si>
  <si>
    <t>203.19</t>
  </si>
  <si>
    <t>9/25/2020 16:00:00</t>
  </si>
  <si>
    <t>203.55</t>
  </si>
  <si>
    <t>209.04</t>
  </si>
  <si>
    <t>207.82</t>
  </si>
  <si>
    <t>9/28/2020 16:00:00</t>
  </si>
  <si>
    <t>210.88</t>
  </si>
  <si>
    <t>212.57</t>
  </si>
  <si>
    <t>208.06</t>
  </si>
  <si>
    <t>9/29/2020 16:00:00</t>
  </si>
  <si>
    <t>209.35</t>
  </si>
  <si>
    <t>206.81</t>
  </si>
  <si>
    <t>207.26</t>
  </si>
  <si>
    <t>9/30/2020 16:00:00</t>
  </si>
  <si>
    <t>207.73</t>
  </si>
  <si>
    <t>211.98</t>
  </si>
  <si>
    <t>206.54</t>
  </si>
  <si>
    <t>210.33</t>
  </si>
  <si>
    <t>10/1/2020 16:00:00</t>
  </si>
  <si>
    <t>213.49</t>
  </si>
  <si>
    <t>213.99</t>
  </si>
  <si>
    <t>211.32</t>
  </si>
  <si>
    <t>212.46</t>
  </si>
  <si>
    <t>10/2/2020 16:00:00</t>
  </si>
  <si>
    <t>208</t>
  </si>
  <si>
    <t>210.99</t>
  </si>
  <si>
    <t>205.54</t>
  </si>
  <si>
    <t>206.19</t>
  </si>
  <si>
    <t>10/5/2020 16:00:00</t>
  </si>
  <si>
    <t>207.22</t>
  </si>
  <si>
    <t>210.41</t>
  </si>
  <si>
    <t>206.98</t>
  </si>
  <si>
    <t>210.38</t>
  </si>
  <si>
    <t>10/6/2020 16:00:00</t>
  </si>
  <si>
    <t>208.82</t>
  </si>
  <si>
    <t>210.18</t>
  </si>
  <si>
    <t>204.82</t>
  </si>
  <si>
    <t>205.91</t>
  </si>
  <si>
    <t>10/7/2020 16:00:00</t>
  </si>
  <si>
    <t>207.06</t>
  </si>
  <si>
    <t>210.11</t>
  </si>
  <si>
    <t>206.72</t>
  </si>
  <si>
    <t>209.83</t>
  </si>
  <si>
    <t>10/8/2020 16:00:00</t>
  </si>
  <si>
    <t>210.51</t>
  </si>
  <si>
    <t>208.32</t>
  </si>
  <si>
    <t>210.58</t>
  </si>
  <si>
    <t>10/9/2020 16:00:00</t>
  </si>
  <si>
    <t>211.23</t>
  </si>
  <si>
    <t>215.86</t>
  </si>
  <si>
    <t>215.81</t>
  </si>
  <si>
    <t>10/12/2020 16:00:00</t>
  </si>
  <si>
    <t>218.79</t>
  </si>
  <si>
    <t>223.86</t>
  </si>
  <si>
    <t>216.81</t>
  </si>
  <si>
    <t>221.4</t>
  </si>
  <si>
    <t>10/13/2020 16:00:00</t>
  </si>
  <si>
    <t>222.72</t>
  </si>
  <si>
    <t>225.21</t>
  </si>
  <si>
    <t>220.43</t>
  </si>
  <si>
    <t>222.86</t>
  </si>
  <si>
    <t>10/14/2020 16:00:00</t>
  </si>
  <si>
    <t>223</t>
  </si>
  <si>
    <t>224.22</t>
  </si>
  <si>
    <t>219.13</t>
  </si>
  <si>
    <t>220.86</t>
  </si>
  <si>
    <t>10/15/2020 16:00:00</t>
  </si>
  <si>
    <t>217.1</t>
  </si>
  <si>
    <t>220.36</t>
  </si>
  <si>
    <t>216.01</t>
  </si>
  <si>
    <t>219.66</t>
  </si>
  <si>
    <t>10/16/2020 16:00:00</t>
  </si>
  <si>
    <t>220.15</t>
  </si>
  <si>
    <t>222.29</t>
  </si>
  <si>
    <t>219.32</t>
  </si>
  <si>
    <t>10/19/2020 16:00:00</t>
  </si>
  <si>
    <t>220.42</t>
  </si>
  <si>
    <t>222.3</t>
  </si>
  <si>
    <t>213.72</t>
  </si>
  <si>
    <t>214.22</t>
  </si>
  <si>
    <t>10/20/2020 16:00:00</t>
  </si>
  <si>
    <t>217.37</t>
  </si>
  <si>
    <t>213.09</t>
  </si>
  <si>
    <t>214.65</t>
  </si>
  <si>
    <t>10/21/2020 16:00:00</t>
  </si>
  <si>
    <t>213.12</t>
  </si>
  <si>
    <t>216.92</t>
  </si>
  <si>
    <t>214.8</t>
  </si>
  <si>
    <t>10/22/2020 16:00:00</t>
  </si>
  <si>
    <t>213.93</t>
  </si>
  <si>
    <t>216.06</t>
  </si>
  <si>
    <t>211.7</t>
  </si>
  <si>
    <t>214.89</t>
  </si>
  <si>
    <t>10/23/2020 16:00:00</t>
  </si>
  <si>
    <t>215.03</t>
  </si>
  <si>
    <t>216.28</t>
  </si>
  <si>
    <t>213.16</t>
  </si>
  <si>
    <t>216.23</t>
  </si>
  <si>
    <t>10/26/2020 16:00:00</t>
  </si>
  <si>
    <t>213.85</t>
  </si>
  <si>
    <t>216.34</t>
  </si>
  <si>
    <t>210.08</t>
  </si>
  <si>
    <t>10/27/2020 16:00:00</t>
  </si>
  <si>
    <t>211.59</t>
  </si>
  <si>
    <t>213.25</t>
  </si>
  <si>
    <t>10/28/2020 16:00:00</t>
  </si>
  <si>
    <t>207.67</t>
  </si>
  <si>
    <t>208.84</t>
  </si>
  <si>
    <t>202.1</t>
  </si>
  <si>
    <t>202.68</t>
  </si>
  <si>
    <t>10/29/2020 16:00:00</t>
  </si>
  <si>
    <t>204.07</t>
  </si>
  <si>
    <t>207.36</t>
  </si>
  <si>
    <t>203.37</t>
  </si>
  <si>
    <t>204.72</t>
  </si>
  <si>
    <t>10/30/2020 16:00:00</t>
  </si>
  <si>
    <t>203.5</t>
  </si>
  <si>
    <t>204.29</t>
  </si>
  <si>
    <t>199.62</t>
  </si>
  <si>
    <t>202.47</t>
  </si>
  <si>
    <t>11/2/2020 16:00:00</t>
  </si>
  <si>
    <t>205.28</t>
  </si>
  <si>
    <t>200.12</t>
  </si>
  <si>
    <t>202.33</t>
  </si>
  <si>
    <t>11/3/2020 16:00:00</t>
  </si>
  <si>
    <t>203.89</t>
  </si>
  <si>
    <t>208.12</t>
  </si>
  <si>
    <t>203.12</t>
  </si>
  <si>
    <t>206.43</t>
  </si>
  <si>
    <t>11/4/2020 16:00:00</t>
  </si>
  <si>
    <t>214.02</t>
  </si>
  <si>
    <t>218.32</t>
  </si>
  <si>
    <t>212.42</t>
  </si>
  <si>
    <t>216.39</t>
  </si>
  <si>
    <t>11/5/2020 16:00:00</t>
  </si>
  <si>
    <t>222.04</t>
  </si>
  <si>
    <t>224.12</t>
  </si>
  <si>
    <t>223.29</t>
  </si>
  <si>
    <t>11/6/2020 16:00:00</t>
  </si>
  <si>
    <t>222.26</t>
  </si>
  <si>
    <t>224.36</t>
  </si>
  <si>
    <t>218.03</t>
  </si>
  <si>
    <t>223.72</t>
  </si>
  <si>
    <t>11/9/2020 16:00:00</t>
  </si>
  <si>
    <t>224.44</t>
  </si>
  <si>
    <t>228.12</t>
  </si>
  <si>
    <t>218.39</t>
  </si>
  <si>
    <t>11/10/2020 16:00:00</t>
  </si>
  <si>
    <t>214.5</t>
  </si>
  <si>
    <t>216.5</t>
  </si>
  <si>
    <t>209.72</t>
  </si>
  <si>
    <t>211.01</t>
  </si>
  <si>
    <t>11/11/2020 16:00:00</t>
  </si>
  <si>
    <t>212.39</t>
  </si>
  <si>
    <t>218.04</t>
  </si>
  <si>
    <t>212.2</t>
  </si>
  <si>
    <t>216.55</t>
  </si>
  <si>
    <t>11/12/2020 16:00:00</t>
  </si>
  <si>
    <t>217.21</t>
  </si>
  <si>
    <t>219.11</t>
  </si>
  <si>
    <t>214.46</t>
  </si>
  <si>
    <t>215.44</t>
  </si>
  <si>
    <t>11/13/2020 16:00:00</t>
  </si>
  <si>
    <t>216.36</t>
  </si>
  <si>
    <t>217.42</t>
  </si>
  <si>
    <t>214.16</t>
  </si>
  <si>
    <t>216.51</t>
  </si>
  <si>
    <t>11/16/2020 16:00:00</t>
  </si>
  <si>
    <t>214.87</t>
  </si>
  <si>
    <t>217.74</t>
  </si>
  <si>
    <t>214.52</t>
  </si>
  <si>
    <t>217.23</t>
  </si>
  <si>
    <t>11/17/2020 16:00:00</t>
  </si>
  <si>
    <t>216.1</t>
  </si>
  <si>
    <t>217.68</t>
  </si>
  <si>
    <t>11/18/2020 16:00:00</t>
  </si>
  <si>
    <t>213.65</t>
  </si>
  <si>
    <t>215.17</t>
  </si>
  <si>
    <t>11/19/2020 16:00:00</t>
  </si>
  <si>
    <t>211.38</t>
  </si>
  <si>
    <t>213.03</t>
  </si>
  <si>
    <t>209.93</t>
  </si>
  <si>
    <t>11/20/2020 16:00:00</t>
  </si>
  <si>
    <t>210</t>
  </si>
  <si>
    <t>210.39</t>
  </si>
  <si>
    <t>11/23/2020 16:00:00</t>
  </si>
  <si>
    <t>210.95</t>
  </si>
  <si>
    <t>212.29</t>
  </si>
  <si>
    <t>208.16</t>
  </si>
  <si>
    <t>11/24/2020 16:00:00</t>
  </si>
  <si>
    <t>208.86</t>
  </si>
  <si>
    <t>11/25/2020 16:00:00</t>
  </si>
  <si>
    <t>215.11</t>
  </si>
  <si>
    <t>215.29</t>
  </si>
  <si>
    <t>213.87</t>
  </si>
  <si>
    <t>11/27/2020 13:00:00</t>
  </si>
  <si>
    <t>216.27</t>
  </si>
  <si>
    <t>214.04</t>
  </si>
  <si>
    <t>215.23</t>
  </si>
  <si>
    <t>11/30/2020 16:00:00</t>
  </si>
  <si>
    <t>214.1</t>
  </si>
  <si>
    <t>214.76</t>
  </si>
  <si>
    <t>210.84</t>
  </si>
  <si>
    <t>214.07</t>
  </si>
  <si>
    <t>12/1/2020 16:00:00</t>
  </si>
  <si>
    <t>214.51</t>
  </si>
  <si>
    <t>217.32</t>
  </si>
  <si>
    <t>213.35</t>
  </si>
  <si>
    <t>216.21</t>
  </si>
  <si>
    <t>12/2/2020 16:00:00</t>
  </si>
  <si>
    <t>214.88</t>
  </si>
  <si>
    <t>215.47</t>
  </si>
  <si>
    <t>212.8</t>
  </si>
  <si>
    <t>215.37</t>
  </si>
  <si>
    <t>12/3/2020 16:00:00</t>
  </si>
  <si>
    <t>214.61</t>
  </si>
  <si>
    <t>214.24</t>
  </si>
  <si>
    <t>12/4/2020 16:00:00</t>
  </si>
  <si>
    <t>215.38</t>
  </si>
  <si>
    <t>213.18</t>
  </si>
  <si>
    <t>214.36</t>
  </si>
  <si>
    <t>12/7/2020 16:00:00</t>
  </si>
  <si>
    <t>214.37</t>
  </si>
  <si>
    <t>215.54</t>
  </si>
  <si>
    <t>212.99</t>
  </si>
  <si>
    <t>214.29</t>
  </si>
  <si>
    <t>12/8/2020 16:00:00</t>
  </si>
  <si>
    <t>213.97</t>
  </si>
  <si>
    <t>216.95</t>
  </si>
  <si>
    <t>212.89</t>
  </si>
  <si>
    <t>12/9/2020 16:00:00</t>
  </si>
  <si>
    <t>215.16</t>
  </si>
  <si>
    <t>211.21</t>
  </si>
  <si>
    <t>211.8</t>
  </si>
  <si>
    <t>12/10/2020 16:00:00</t>
  </si>
  <si>
    <t>211.77</t>
  </si>
  <si>
    <t>213.08</t>
  </si>
  <si>
    <t>210.36</t>
  </si>
  <si>
    <t>210.52</t>
  </si>
  <si>
    <t>12/11/2020 16:00:00</t>
  </si>
  <si>
    <t>210.05</t>
  </si>
  <si>
    <t>213.32</t>
  </si>
  <si>
    <t>209.11</t>
  </si>
  <si>
    <t>12/14/2020 16:00:00</t>
  </si>
  <si>
    <t>212.88</t>
  </si>
  <si>
    <t>214.2</t>
  </si>
  <si>
    <t>12/15/2020 16:00:00</t>
  </si>
  <si>
    <t>215.42</t>
  </si>
  <si>
    <t>212.24</t>
  </si>
  <si>
    <t>214.13</t>
  </si>
  <si>
    <t>12/16/2020 16:00:00</t>
  </si>
  <si>
    <t>214.75</t>
  </si>
  <si>
    <t>220.11</t>
  </si>
  <si>
    <t>214.72</t>
  </si>
  <si>
    <t>219.28</t>
  </si>
  <si>
    <t>12/17/2020 16:00:00</t>
  </si>
  <si>
    <t>219.87</t>
  </si>
  <si>
    <t>220.89</t>
  </si>
  <si>
    <t>217.92</t>
  </si>
  <si>
    <t>219.42</t>
  </si>
  <si>
    <t>12/18/2020 16:00:00</t>
  </si>
  <si>
    <t>218.59</t>
  </si>
  <si>
    <t>219.69</t>
  </si>
  <si>
    <t>216.02</t>
  </si>
  <si>
    <t>12/21/2020 16:00:00</t>
  </si>
  <si>
    <t>217.55</t>
  </si>
  <si>
    <t>224</t>
  </si>
  <si>
    <t>217.28</t>
  </si>
  <si>
    <t>222.59</t>
  </si>
  <si>
    <t>12/22/2020 16:00:00</t>
  </si>
  <si>
    <t>222.69</t>
  </si>
  <si>
    <t>225.63</t>
  </si>
  <si>
    <t>221.85</t>
  </si>
  <si>
    <t>223.94</t>
  </si>
  <si>
    <t>12/23/2020 16:00:00</t>
  </si>
  <si>
    <t>223.11</t>
  </si>
  <si>
    <t>223.56</t>
  </si>
  <si>
    <t>220.8</t>
  </si>
  <si>
    <t>221.02</t>
  </si>
  <si>
    <t>12/24/2020 13:00:00</t>
  </si>
  <si>
    <t>221.42</t>
  </si>
  <si>
    <t>223.61</t>
  </si>
  <si>
    <t>221.2</t>
  </si>
  <si>
    <t>222.75</t>
  </si>
  <si>
    <t>12/28/2020 16:00:00</t>
  </si>
  <si>
    <t>224.45</t>
  </si>
  <si>
    <t>226.03</t>
  </si>
  <si>
    <t>223.02</t>
  </si>
  <si>
    <t>224.96</t>
  </si>
  <si>
    <t>12/29/2020 16:00:00</t>
  </si>
  <si>
    <t>226.31</t>
  </si>
  <si>
    <t>227.18</t>
  </si>
  <si>
    <t>223.58</t>
  </si>
  <si>
    <t>224.15</t>
  </si>
  <si>
    <t>12/30/2020 16:00:00</t>
  </si>
  <si>
    <t>225.23</t>
  </si>
  <si>
    <t>221.47</t>
  </si>
  <si>
    <t>221.68</t>
  </si>
  <si>
    <t>12/31/2020 16:00:00</t>
  </si>
  <si>
    <t>221.7</t>
  </si>
  <si>
    <t>219.68</t>
  </si>
  <si>
    <t>222.42</t>
  </si>
  <si>
    <t>1/4/2021 16:00:00</t>
  </si>
  <si>
    <t>222.53</t>
  </si>
  <si>
    <t>214.81</t>
  </si>
  <si>
    <t>217.69</t>
  </si>
  <si>
    <t>1/5/2021 16:00:00</t>
  </si>
  <si>
    <t>217.26</t>
  </si>
  <si>
    <t>218.52</t>
  </si>
  <si>
    <t>217.9</t>
  </si>
  <si>
    <t>1/6/2021 16:00:00</t>
  </si>
  <si>
    <t>212.17</t>
  </si>
  <si>
    <t>216.49</t>
  </si>
  <si>
    <t>211.94</t>
  </si>
  <si>
    <t>212.25</t>
  </si>
  <si>
    <t>1/7/2021 16:00:00</t>
  </si>
  <si>
    <t>219.34</t>
  </si>
  <si>
    <t>213.71</t>
  </si>
  <si>
    <t>218.29</t>
  </si>
  <si>
    <t>1/8/2021 16:00:00</t>
  </si>
  <si>
    <t>218.68</t>
  </si>
  <si>
    <t>220.58</t>
  </si>
  <si>
    <t>217.03</t>
  </si>
  <si>
    <t>219.62</t>
  </si>
  <si>
    <t>1/11/2021 16:00:00</t>
  </si>
  <si>
    <t>218.47</t>
  </si>
  <si>
    <t>218.91</t>
  </si>
  <si>
    <t>216.73</t>
  </si>
  <si>
    <t>217.49</t>
  </si>
  <si>
    <t>1/12/2021 16:00:00</t>
  </si>
  <si>
    <t>214.93</t>
  </si>
  <si>
    <t>1/13/2021 16:00:00</t>
  </si>
  <si>
    <t>216.76</t>
  </si>
  <si>
    <t>1/14/2021 16:00:00</t>
  </si>
  <si>
    <t>215.91</t>
  </si>
  <si>
    <t>217.46</t>
  </si>
  <si>
    <t>212.74</t>
  </si>
  <si>
    <t>1/15/2021 16:00:00</t>
  </si>
  <si>
    <t>213.52</t>
  </si>
  <si>
    <t>212.03</t>
  </si>
  <si>
    <t>212.65</t>
  </si>
  <si>
    <t>1/19/2021 16:00:00</t>
  </si>
  <si>
    <t>213.75</t>
  </si>
  <si>
    <t>216.98</t>
  </si>
  <si>
    <t>212.63</t>
  </si>
  <si>
    <t>216.44</t>
  </si>
  <si>
    <t>1/20/2021 16:00:00</t>
  </si>
  <si>
    <t>217.7</t>
  </si>
  <si>
    <t>225.79</t>
  </si>
  <si>
    <t>217.29</t>
  </si>
  <si>
    <t>224.34</t>
  </si>
  <si>
    <t>1/21/2021 16:00:00</t>
  </si>
  <si>
    <t>224.7</t>
  </si>
  <si>
    <t>226.3</t>
  </si>
  <si>
    <t>224.97</t>
  </si>
  <si>
    <t>1/22/2021 16:00:00</t>
  </si>
  <si>
    <t>227.08</t>
  </si>
  <si>
    <t>230.07</t>
  </si>
  <si>
    <t>225.8</t>
  </si>
  <si>
    <t>225.95</t>
  </si>
  <si>
    <t>1/25/2021 16:00:00</t>
  </si>
  <si>
    <t>229.12</t>
  </si>
  <si>
    <t>229.78</t>
  </si>
  <si>
    <t>229.53</t>
  </si>
  <si>
    <t>1/26/2021 16:00:00</t>
  </si>
  <si>
    <t>231.86</t>
  </si>
  <si>
    <t>234.18</t>
  </si>
  <si>
    <t>230.08</t>
  </si>
  <si>
    <t>232.33</t>
  </si>
  <si>
    <t>1/27/2021 16:00:00</t>
  </si>
  <si>
    <t>238</t>
  </si>
  <si>
    <t>240.44</t>
  </si>
  <si>
    <t>230.14</t>
  </si>
  <si>
    <t>232.9</t>
  </si>
  <si>
    <t>1/28/2021 16:00:00</t>
  </si>
  <si>
    <t>235.61</t>
  </si>
  <si>
    <t>242.64</t>
  </si>
  <si>
    <t>235.09</t>
  </si>
  <si>
    <t>238.93</t>
  </si>
  <si>
    <t>1/29/2021 16:00:00</t>
  </si>
  <si>
    <t>235.99</t>
  </si>
  <si>
    <t>238.02</t>
  </si>
  <si>
    <t>231.35</t>
  </si>
  <si>
    <t>231.96</t>
  </si>
  <si>
    <t>2/1/2021 16:00:00</t>
  </si>
  <si>
    <t>235.06</t>
  </si>
  <si>
    <t>242.5</t>
  </si>
  <si>
    <t>232.43</t>
  </si>
  <si>
    <t>239.65</t>
  </si>
  <si>
    <t>2/2/2021 16:00:00</t>
  </si>
  <si>
    <t>241.3</t>
  </si>
  <si>
    <t>242.31</t>
  </si>
  <si>
    <t>238.69</t>
  </si>
  <si>
    <t>239.51</t>
  </si>
  <si>
    <t>2/3/2021 16:00:00</t>
  </si>
  <si>
    <t>239.57</t>
  </si>
  <si>
    <t>245.09</t>
  </si>
  <si>
    <t>239.26</t>
  </si>
  <si>
    <t>243</t>
  </si>
  <si>
    <t>2/4/2021 16:00:00</t>
  </si>
  <si>
    <t>242.66</t>
  </si>
  <si>
    <t>243.24</t>
  </si>
  <si>
    <t>240.37</t>
  </si>
  <si>
    <t>242.01</t>
  </si>
  <si>
    <t>2/5/2021 16:00:00</t>
  </si>
  <si>
    <t>242.23</t>
  </si>
  <si>
    <t>243.28</t>
  </si>
  <si>
    <t>240.42</t>
  </si>
  <si>
    <t>242.2</t>
  </si>
  <si>
    <t>2/8/2021 16:00:00</t>
  </si>
  <si>
    <t>243.15</t>
  </si>
  <si>
    <t>243.68</t>
  </si>
  <si>
    <t>240.81</t>
  </si>
  <si>
    <t>242.47</t>
  </si>
  <si>
    <t>2/9/2021 16:00:00</t>
  </si>
  <si>
    <t>241.87</t>
  </si>
  <si>
    <t>244.76</t>
  </si>
  <si>
    <t>241.38</t>
  </si>
  <si>
    <t>243.77</t>
  </si>
  <si>
    <t>2/10/2021 16:00:00</t>
  </si>
  <si>
    <t>245</t>
  </si>
  <si>
    <t>245.92</t>
  </si>
  <si>
    <t>240.89</t>
  </si>
  <si>
    <t>242.82</t>
  </si>
  <si>
    <t>2/11/2021 16:00:00</t>
  </si>
  <si>
    <t>244.78</t>
  </si>
  <si>
    <t>245.15</t>
  </si>
  <si>
    <t>242.15</t>
  </si>
  <si>
    <t>244.49</t>
  </si>
  <si>
    <t>2/12/2021 16:00:00</t>
  </si>
  <si>
    <t>243.93</t>
  </si>
  <si>
    <t>245.3</t>
  </si>
  <si>
    <t>242.73</t>
  </si>
  <si>
    <t>244.99</t>
  </si>
  <si>
    <t>2/16/2021 16:00:00</t>
  </si>
  <si>
    <t>245.03</t>
  </si>
  <si>
    <t>246.13</t>
  </si>
  <si>
    <t>242.92</t>
  </si>
  <si>
    <t>243.7</t>
  </si>
  <si>
    <t>2/17/2021 16:00:00</t>
  </si>
  <si>
    <t>241.32</t>
  </si>
  <si>
    <t>244.31</t>
  </si>
  <si>
    <t>240.94</t>
  </si>
  <si>
    <t>244.2</t>
  </si>
  <si>
    <t>2/18/2021 16:00:00</t>
  </si>
  <si>
    <t>241.8</t>
  </si>
  <si>
    <t>240.86</t>
  </si>
  <si>
    <t>243.79</t>
  </si>
  <si>
    <t>2/19/2021 16:00:00</t>
  </si>
  <si>
    <t>243.75</t>
  </si>
  <si>
    <t>243.86</t>
  </si>
  <si>
    <t>240.18</t>
  </si>
  <si>
    <t>240.97</t>
  </si>
  <si>
    <t>2/22/2021 16:00:00</t>
  </si>
  <si>
    <t>237.42</t>
  </si>
  <si>
    <t>237.93</t>
  </si>
  <si>
    <t>232.4</t>
  </si>
  <si>
    <t>234.51</t>
  </si>
  <si>
    <t>2/23/2021 16:00:00</t>
  </si>
  <si>
    <t>230.33</t>
  </si>
  <si>
    <t>234.83</t>
  </si>
  <si>
    <t>228.73</t>
  </si>
  <si>
    <t>233.27</t>
  </si>
  <si>
    <t>2/24/2021 16:00:00</t>
  </si>
  <si>
    <t>230.01</t>
  </si>
  <si>
    <t>235.2</t>
  </si>
  <si>
    <t>229</t>
  </si>
  <si>
    <t>234.55</t>
  </si>
  <si>
    <t>2/25/2021 16:00:00</t>
  </si>
  <si>
    <t>232.08</t>
  </si>
  <si>
    <t>234.59</t>
  </si>
  <si>
    <t>227.88</t>
  </si>
  <si>
    <t>228.99</t>
  </si>
  <si>
    <t>2/26/2021 16:00:00</t>
  </si>
  <si>
    <t>231.53</t>
  </si>
  <si>
    <t>235.37</t>
  </si>
  <si>
    <t>229.54</t>
  </si>
  <si>
    <t>232.38</t>
  </si>
  <si>
    <t>3/1/2021 16:00:00</t>
  </si>
  <si>
    <t>235.9</t>
  </si>
  <si>
    <t>237.47</t>
  </si>
  <si>
    <t>233.15</t>
  </si>
  <si>
    <t>236.94</t>
  </si>
  <si>
    <t>3/2/2021 16:00:00</t>
  </si>
  <si>
    <t>237.01</t>
  </si>
  <si>
    <t>237.3</t>
  </si>
  <si>
    <t>233.45</t>
  </si>
  <si>
    <t>233.87</t>
  </si>
  <si>
    <t>3/3/2021 16:00:00</t>
  </si>
  <si>
    <t>232.16</t>
  </si>
  <si>
    <t>233.58</t>
  </si>
  <si>
    <t>227.26</t>
  </si>
  <si>
    <t>227.56</t>
  </si>
  <si>
    <t>3/4/2021 16:00:00</t>
  </si>
  <si>
    <t>226.74</t>
  </si>
  <si>
    <t>232.49</t>
  </si>
  <si>
    <t>224.26</t>
  </si>
  <si>
    <t>226.73</t>
  </si>
  <si>
    <t>3/5/2021 16:00:00</t>
  </si>
  <si>
    <t>229.52</t>
  </si>
  <si>
    <t>226.46</t>
  </si>
  <si>
    <t>231.6</t>
  </si>
  <si>
    <t>3/8/2021 16:00:00</t>
  </si>
  <si>
    <t>231.37</t>
  </si>
  <si>
    <t>233.37</t>
  </si>
  <si>
    <t>227.13</t>
  </si>
  <si>
    <t>227.39</t>
  </si>
  <si>
    <t>3/9/2021 16:00:00</t>
  </si>
  <si>
    <t>232.88</t>
  </si>
  <si>
    <t>235.38</t>
  </si>
  <si>
    <t>231.67</t>
  </si>
  <si>
    <t>233.78</t>
  </si>
  <si>
    <t>3/10/2021 16:00:00</t>
  </si>
  <si>
    <t>237</t>
  </si>
  <si>
    <t>232.04</t>
  </si>
  <si>
    <t>232.42</t>
  </si>
  <si>
    <t>3/11/2021 16:00:00</t>
  </si>
  <si>
    <t>234.96</t>
  </si>
  <si>
    <t>239.17</t>
  </si>
  <si>
    <t>234.31</t>
  </si>
  <si>
    <t>237.13</t>
  </si>
  <si>
    <t>3/12/2021 16:00:00</t>
  </si>
  <si>
    <t>234.01</t>
  </si>
  <si>
    <t>235.82</t>
  </si>
  <si>
    <t>233.23</t>
  </si>
  <si>
    <t>235.75</t>
  </si>
  <si>
    <t>3/15/2021 16:00:00</t>
  </si>
  <si>
    <t>235.19</t>
  </si>
  <si>
    <t>231.81</t>
  </si>
  <si>
    <t>234.81</t>
  </si>
  <si>
    <t>3/16/2021 16:00:00</t>
  </si>
  <si>
    <t>236.28</t>
  </si>
  <si>
    <t>240.06</t>
  </si>
  <si>
    <t>235.94</t>
  </si>
  <si>
    <t>237.71</t>
  </si>
  <si>
    <t>3/17/2021 16:00:00</t>
  </si>
  <si>
    <t>236.15</t>
  </si>
  <si>
    <t>238.55</t>
  </si>
  <si>
    <t>237.04</t>
  </si>
  <si>
    <t>3/18/2021 16:00:00</t>
  </si>
  <si>
    <t>232.56</t>
  </si>
  <si>
    <t>234.19</t>
  </si>
  <si>
    <t>230.72</t>
  </si>
  <si>
    <t>3/19/2021 16:00:00</t>
  </si>
  <si>
    <t>231.02</t>
  </si>
  <si>
    <t>232.47</t>
  </si>
  <si>
    <t>229.35</t>
  </si>
  <si>
    <t>230.35</t>
  </si>
  <si>
    <t>3/22/2021 16:00:00</t>
  </si>
  <si>
    <t>230.27</t>
  </si>
  <si>
    <t>236.9</t>
  </si>
  <si>
    <t>3/23/2021 16:00:00</t>
  </si>
  <si>
    <t>237.49</t>
  </si>
  <si>
    <t>241.05</t>
  </si>
  <si>
    <t>237.07</t>
  </si>
  <si>
    <t>237.58</t>
  </si>
  <si>
    <t>3/24/2021 16:00:00</t>
  </si>
  <si>
    <t>237.85</t>
  </si>
  <si>
    <t>235.32</t>
  </si>
  <si>
    <t>235.46</t>
  </si>
  <si>
    <t>3/25/2021 16:00:00</t>
  </si>
  <si>
    <t>235.3</t>
  </si>
  <si>
    <t>231.57</t>
  </si>
  <si>
    <t>232.34</t>
  </si>
  <si>
    <t>3/26/2021 16:00:00</t>
  </si>
  <si>
    <t>231.55</t>
  </si>
  <si>
    <t>236.71</t>
  </si>
  <si>
    <t>236.48</t>
  </si>
  <si>
    <t>3/29/2021 16:00:00</t>
  </si>
  <si>
    <t>236.59</t>
  </si>
  <si>
    <t>236.8</t>
  </si>
  <si>
    <t>231.88</t>
  </si>
  <si>
    <t>235.24</t>
  </si>
  <si>
    <t>3/30/2021 16:00:00</t>
  </si>
  <si>
    <t>233.53</t>
  </si>
  <si>
    <t>233.85</t>
  </si>
  <si>
    <t>231.1</t>
  </si>
  <si>
    <t>231.85</t>
  </si>
  <si>
    <t>3/31/2021 16:00:00</t>
  </si>
  <si>
    <t>232.91</t>
  </si>
  <si>
    <t>239.1</t>
  </si>
  <si>
    <t>232.39</t>
  </si>
  <si>
    <t>235.77</t>
  </si>
  <si>
    <t>series</t>
  </si>
  <si>
    <t>lambda</t>
  </si>
  <si>
    <t>number</t>
  </si>
  <si>
    <t>mu</t>
  </si>
  <si>
    <t>sigma</t>
  </si>
  <si>
    <t>(MU-X)^2</t>
  </si>
  <si>
    <t>lnX</t>
  </si>
  <si>
    <t>um 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</si>
</sst>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800]dddd\,\ mmmm\ dd\,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14AB32E-EBD2-44D3-9308-8A86326218D7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Volum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74132D-ED10-446A-BEF8-296D2BEE8C5D}" name="Microsoft_Stock" displayName="Microsoft_Stock" ref="A1:F1512" tableType="queryTable" totalsRowShown="0">
  <autoFilter ref="A1:F1512" xr:uid="{4774132D-ED10-446A-BEF8-296D2BEE8C5D}"/>
  <tableColumns count="6">
    <tableColumn id="1" xr3:uid="{93C29E6E-530B-474D-B4F4-E43A9A9EEAB0}" uniqueName="1" name="Date" queryTableFieldId="1" dataDxfId="4"/>
    <tableColumn id="2" xr3:uid="{01BFD2AB-D74B-4748-9DF6-5500D91E9AD7}" uniqueName="2" name="Open" queryTableFieldId="2" dataDxfId="3"/>
    <tableColumn id="3" xr3:uid="{F89244F7-261D-465C-AEC7-69BCF6EFEF4D}" uniqueName="3" name="High" queryTableFieldId="3" dataDxfId="2"/>
    <tableColumn id="4" xr3:uid="{BB6B3BCE-13DC-489A-90D2-817D42B94064}" uniqueName="4" name="Low" queryTableFieldId="4" dataDxfId="1"/>
    <tableColumn id="5" xr3:uid="{B4BBC63C-D529-40BB-A2A1-27D5FB0DF846}" uniqueName="5" name="Close" queryTableFieldId="5" dataDxfId="0"/>
    <tableColumn id="6" xr3:uid="{8E46174F-314F-4093-8922-D9DB6E0BC020}" uniqueName="6" name="Volum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0BF2E-AB07-4252-BCEC-2CE93A682007}">
  <dimension ref="A1:J1512"/>
  <sheetViews>
    <sheetView workbookViewId="0">
      <selection activeCell="G1" sqref="G1"/>
    </sheetView>
  </sheetViews>
  <sheetFormatPr defaultRowHeight="15" x14ac:dyDescent="0.25"/>
  <cols>
    <col min="1" max="1" width="18.5703125" style="1" bestFit="1" customWidth="1"/>
    <col min="2" max="2" width="8.140625" bestFit="1" customWidth="1"/>
    <col min="3" max="3" width="7.28515625" bestFit="1" customWidth="1"/>
    <col min="4" max="4" width="6.85546875" bestFit="1" customWidth="1"/>
    <col min="5" max="5" width="8.140625" bestFit="1" customWidth="1"/>
    <col min="6" max="6" width="10.28515625" bestFit="1" customWidth="1"/>
    <col min="10" max="10" width="11" customWidth="1"/>
  </cols>
  <sheetData>
    <row r="1" spans="1:1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5">
      <c r="A2" s="1" t="s">
        <v>6</v>
      </c>
      <c r="B2" t="s">
        <v>7</v>
      </c>
      <c r="C2" t="s">
        <v>8</v>
      </c>
      <c r="D2" t="s">
        <v>9</v>
      </c>
      <c r="E2" t="s">
        <v>10</v>
      </c>
      <c r="F2">
        <v>36865322</v>
      </c>
    </row>
    <row r="3" spans="1:10" x14ac:dyDescent="0.25">
      <c r="A3" s="1" t="s">
        <v>11</v>
      </c>
      <c r="B3" t="s">
        <v>12</v>
      </c>
      <c r="C3" t="s">
        <v>13</v>
      </c>
      <c r="D3" t="s">
        <v>14</v>
      </c>
      <c r="E3" t="s">
        <v>15</v>
      </c>
      <c r="F3">
        <v>37487476</v>
      </c>
    </row>
    <row r="4" spans="1:10" x14ac:dyDescent="0.25">
      <c r="A4" s="1" t="s">
        <v>16</v>
      </c>
      <c r="B4" t="s">
        <v>17</v>
      </c>
      <c r="C4" t="s">
        <v>18</v>
      </c>
      <c r="D4" t="s">
        <v>19</v>
      </c>
      <c r="E4" t="s">
        <v>20</v>
      </c>
      <c r="F4">
        <v>39223692</v>
      </c>
      <c r="J4" s="1"/>
    </row>
    <row r="5" spans="1:10" x14ac:dyDescent="0.25">
      <c r="A5" s="1" t="s">
        <v>21</v>
      </c>
      <c r="B5" t="s">
        <v>22</v>
      </c>
      <c r="C5" t="s">
        <v>23</v>
      </c>
      <c r="D5" t="s">
        <v>24</v>
      </c>
      <c r="E5" t="s">
        <v>25</v>
      </c>
      <c r="F5">
        <v>28809375</v>
      </c>
      <c r="J5" s="1"/>
    </row>
    <row r="6" spans="1:10" x14ac:dyDescent="0.25">
      <c r="A6" s="1" t="s">
        <v>26</v>
      </c>
      <c r="B6" t="s">
        <v>27</v>
      </c>
      <c r="C6" t="s">
        <v>28</v>
      </c>
      <c r="D6" t="s">
        <v>29</v>
      </c>
      <c r="E6" t="s">
        <v>30</v>
      </c>
      <c r="F6">
        <v>24753438</v>
      </c>
      <c r="J6" s="1"/>
    </row>
    <row r="7" spans="1:10" x14ac:dyDescent="0.25">
      <c r="A7" s="1" t="s">
        <v>31</v>
      </c>
      <c r="B7" t="s">
        <v>32</v>
      </c>
      <c r="C7" t="s">
        <v>33</v>
      </c>
      <c r="D7" t="s">
        <v>32</v>
      </c>
      <c r="E7" t="s">
        <v>27</v>
      </c>
      <c r="F7">
        <v>25723861</v>
      </c>
    </row>
    <row r="8" spans="1:10" x14ac:dyDescent="0.25">
      <c r="A8" s="1" t="s">
        <v>34</v>
      </c>
      <c r="B8" t="s">
        <v>35</v>
      </c>
      <c r="C8" t="s">
        <v>36</v>
      </c>
      <c r="D8" t="s">
        <v>37</v>
      </c>
      <c r="E8" t="s">
        <v>38</v>
      </c>
      <c r="F8">
        <v>28022002</v>
      </c>
    </row>
    <row r="9" spans="1:10" x14ac:dyDescent="0.25">
      <c r="A9" s="1" t="s">
        <v>39</v>
      </c>
      <c r="B9" t="s">
        <v>40</v>
      </c>
      <c r="C9" t="s">
        <v>41</v>
      </c>
      <c r="D9" t="s">
        <v>42</v>
      </c>
      <c r="E9" t="s">
        <v>43</v>
      </c>
      <c r="F9">
        <v>30276692</v>
      </c>
    </row>
    <row r="10" spans="1:10" x14ac:dyDescent="0.25">
      <c r="A10" s="1" t="s">
        <v>44</v>
      </c>
      <c r="B10" t="s">
        <v>45</v>
      </c>
      <c r="C10" t="s">
        <v>46</v>
      </c>
      <c r="D10" t="s">
        <v>42</v>
      </c>
      <c r="E10" t="s">
        <v>47</v>
      </c>
      <c r="F10">
        <v>24244382</v>
      </c>
    </row>
    <row r="11" spans="1:10" x14ac:dyDescent="0.25">
      <c r="A11" s="1" t="s">
        <v>48</v>
      </c>
      <c r="B11" t="s">
        <v>43</v>
      </c>
      <c r="C11" t="s">
        <v>49</v>
      </c>
      <c r="D11" t="s">
        <v>50</v>
      </c>
      <c r="E11" t="s">
        <v>51</v>
      </c>
      <c r="F11">
        <v>27343581</v>
      </c>
    </row>
    <row r="12" spans="1:10" x14ac:dyDescent="0.25">
      <c r="A12" s="1" t="s">
        <v>52</v>
      </c>
      <c r="B12" t="s">
        <v>36</v>
      </c>
      <c r="C12" t="s">
        <v>53</v>
      </c>
      <c r="D12" t="s">
        <v>54</v>
      </c>
      <c r="E12" t="s">
        <v>55</v>
      </c>
      <c r="F12">
        <v>22509652</v>
      </c>
    </row>
    <row r="13" spans="1:10" x14ac:dyDescent="0.25">
      <c r="A13" s="1" t="s">
        <v>56</v>
      </c>
      <c r="B13" t="s">
        <v>57</v>
      </c>
      <c r="C13" t="s">
        <v>58</v>
      </c>
      <c r="D13" t="s">
        <v>59</v>
      </c>
      <c r="E13" t="s">
        <v>33</v>
      </c>
      <c r="F13">
        <v>42387608</v>
      </c>
    </row>
    <row r="14" spans="1:10" x14ac:dyDescent="0.25">
      <c r="A14" s="1" t="s">
        <v>60</v>
      </c>
      <c r="B14" t="s">
        <v>61</v>
      </c>
      <c r="C14" t="s">
        <v>62</v>
      </c>
      <c r="D14" t="s">
        <v>50</v>
      </c>
      <c r="E14" t="s">
        <v>63</v>
      </c>
      <c r="F14">
        <v>46057733</v>
      </c>
    </row>
    <row r="15" spans="1:10" x14ac:dyDescent="0.25">
      <c r="A15" s="1" t="s">
        <v>64</v>
      </c>
      <c r="B15" t="s">
        <v>65</v>
      </c>
      <c r="C15" t="s">
        <v>66</v>
      </c>
      <c r="D15" t="s">
        <v>67</v>
      </c>
      <c r="E15" t="s">
        <v>68</v>
      </c>
      <c r="F15">
        <v>26013844</v>
      </c>
    </row>
    <row r="16" spans="1:10" x14ac:dyDescent="0.25">
      <c r="A16" s="1" t="s">
        <v>69</v>
      </c>
      <c r="B16" t="s">
        <v>70</v>
      </c>
      <c r="C16" t="s">
        <v>71</v>
      </c>
      <c r="D16" t="s">
        <v>72</v>
      </c>
      <c r="E16" t="s">
        <v>73</v>
      </c>
      <c r="F16">
        <v>25064273</v>
      </c>
    </row>
    <row r="17" spans="1:6" x14ac:dyDescent="0.25">
      <c r="A17" s="1" t="s">
        <v>74</v>
      </c>
      <c r="B17" t="s">
        <v>75</v>
      </c>
      <c r="C17" t="s">
        <v>76</v>
      </c>
      <c r="D17" t="s">
        <v>77</v>
      </c>
      <c r="E17" t="s">
        <v>78</v>
      </c>
      <c r="F17">
        <v>46309530</v>
      </c>
    </row>
    <row r="18" spans="1:6" x14ac:dyDescent="0.25">
      <c r="A18" s="1" t="s">
        <v>79</v>
      </c>
      <c r="B18" t="s">
        <v>80</v>
      </c>
      <c r="C18" t="s">
        <v>81</v>
      </c>
      <c r="D18" t="s">
        <v>82</v>
      </c>
      <c r="E18" t="s">
        <v>83</v>
      </c>
      <c r="F18">
        <v>130933665</v>
      </c>
    </row>
    <row r="19" spans="1:6" x14ac:dyDescent="0.25">
      <c r="A19" s="1" t="s">
        <v>84</v>
      </c>
      <c r="B19" t="s">
        <v>85</v>
      </c>
      <c r="C19" t="s">
        <v>86</v>
      </c>
      <c r="D19" t="s">
        <v>87</v>
      </c>
      <c r="E19" t="s">
        <v>88</v>
      </c>
      <c r="F19">
        <v>59248172</v>
      </c>
    </row>
    <row r="20" spans="1:6" x14ac:dyDescent="0.25">
      <c r="A20" s="1" t="s">
        <v>89</v>
      </c>
      <c r="B20" t="s">
        <v>90</v>
      </c>
      <c r="C20" t="s">
        <v>91</v>
      </c>
      <c r="D20" t="s">
        <v>92</v>
      </c>
      <c r="E20" t="s">
        <v>93</v>
      </c>
      <c r="F20">
        <v>60730778</v>
      </c>
    </row>
    <row r="21" spans="1:6" x14ac:dyDescent="0.25">
      <c r="A21" s="1" t="s">
        <v>94</v>
      </c>
      <c r="B21" t="s">
        <v>95</v>
      </c>
      <c r="C21" t="s">
        <v>96</v>
      </c>
      <c r="D21" t="s">
        <v>97</v>
      </c>
      <c r="E21" t="s">
        <v>98</v>
      </c>
      <c r="F21">
        <v>47804562</v>
      </c>
    </row>
    <row r="22" spans="1:6" x14ac:dyDescent="0.25">
      <c r="A22" s="1" t="s">
        <v>99</v>
      </c>
      <c r="B22" t="s">
        <v>100</v>
      </c>
      <c r="C22" t="s">
        <v>101</v>
      </c>
      <c r="D22" t="s">
        <v>102</v>
      </c>
      <c r="E22" t="s">
        <v>103</v>
      </c>
      <c r="F22">
        <v>64725457</v>
      </c>
    </row>
    <row r="23" spans="1:6" x14ac:dyDescent="0.25">
      <c r="A23" s="1" t="s">
        <v>104</v>
      </c>
      <c r="B23" t="s">
        <v>105</v>
      </c>
      <c r="C23" t="s">
        <v>106</v>
      </c>
      <c r="D23" t="s">
        <v>107</v>
      </c>
      <c r="E23" t="s">
        <v>108</v>
      </c>
      <c r="F23">
        <v>38937336</v>
      </c>
    </row>
    <row r="24" spans="1:6" x14ac:dyDescent="0.25">
      <c r="A24" s="1" t="s">
        <v>109</v>
      </c>
      <c r="B24" t="s">
        <v>110</v>
      </c>
      <c r="C24" t="s">
        <v>111</v>
      </c>
      <c r="D24" t="s">
        <v>112</v>
      </c>
      <c r="E24" t="s">
        <v>113</v>
      </c>
      <c r="F24">
        <v>34039485</v>
      </c>
    </row>
    <row r="25" spans="1:6" x14ac:dyDescent="0.25">
      <c r="A25" s="1" t="s">
        <v>114</v>
      </c>
      <c r="B25" t="s">
        <v>115</v>
      </c>
      <c r="C25" t="s">
        <v>116</v>
      </c>
      <c r="D25" t="s">
        <v>117</v>
      </c>
      <c r="E25" t="s">
        <v>118</v>
      </c>
      <c r="F25">
        <v>50369191</v>
      </c>
    </row>
    <row r="26" spans="1:6" x14ac:dyDescent="0.25">
      <c r="A26" s="1" t="s">
        <v>119</v>
      </c>
      <c r="B26" t="s">
        <v>120</v>
      </c>
      <c r="C26" t="s">
        <v>121</v>
      </c>
      <c r="D26" t="s">
        <v>122</v>
      </c>
      <c r="E26" t="s">
        <v>123</v>
      </c>
      <c r="F26">
        <v>52433020</v>
      </c>
    </row>
    <row r="27" spans="1:6" x14ac:dyDescent="0.25">
      <c r="A27" s="1" t="s">
        <v>124</v>
      </c>
      <c r="B27" t="s">
        <v>125</v>
      </c>
      <c r="C27" t="s">
        <v>126</v>
      </c>
      <c r="D27" t="s">
        <v>127</v>
      </c>
      <c r="E27" t="s">
        <v>128</v>
      </c>
      <c r="F27">
        <v>32971654</v>
      </c>
    </row>
    <row r="28" spans="1:6" x14ac:dyDescent="0.25">
      <c r="A28" s="1" t="s">
        <v>129</v>
      </c>
      <c r="B28" t="s">
        <v>130</v>
      </c>
      <c r="C28" t="s">
        <v>131</v>
      </c>
      <c r="D28" t="s">
        <v>132</v>
      </c>
      <c r="E28" t="s">
        <v>133</v>
      </c>
      <c r="F28">
        <v>35364911</v>
      </c>
    </row>
    <row r="29" spans="1:6" x14ac:dyDescent="0.25">
      <c r="A29" s="1" t="s">
        <v>134</v>
      </c>
      <c r="B29" t="s">
        <v>130</v>
      </c>
      <c r="C29" t="s">
        <v>135</v>
      </c>
      <c r="D29" t="s">
        <v>136</v>
      </c>
      <c r="E29" t="s">
        <v>136</v>
      </c>
      <c r="F29">
        <v>24609416</v>
      </c>
    </row>
    <row r="30" spans="1:6" x14ac:dyDescent="0.25">
      <c r="A30" s="1" t="s">
        <v>137</v>
      </c>
      <c r="B30" t="s">
        <v>138</v>
      </c>
      <c r="C30" t="s">
        <v>139</v>
      </c>
      <c r="D30" t="s">
        <v>140</v>
      </c>
      <c r="E30" t="s">
        <v>141</v>
      </c>
      <c r="F30">
        <v>29928264</v>
      </c>
    </row>
    <row r="31" spans="1:6" x14ac:dyDescent="0.25">
      <c r="A31" s="1" t="s">
        <v>142</v>
      </c>
      <c r="B31" t="s">
        <v>143</v>
      </c>
      <c r="C31" t="s">
        <v>144</v>
      </c>
      <c r="D31" t="s">
        <v>120</v>
      </c>
      <c r="E31" t="s">
        <v>145</v>
      </c>
      <c r="F31">
        <v>34184613</v>
      </c>
    </row>
    <row r="32" spans="1:6" x14ac:dyDescent="0.25">
      <c r="A32" s="1" t="s">
        <v>146</v>
      </c>
      <c r="B32" t="s">
        <v>88</v>
      </c>
      <c r="C32" t="s">
        <v>147</v>
      </c>
      <c r="D32" t="s">
        <v>88</v>
      </c>
      <c r="E32" t="s">
        <v>95</v>
      </c>
      <c r="F32">
        <v>32980892</v>
      </c>
    </row>
    <row r="33" spans="1:6" x14ac:dyDescent="0.25">
      <c r="A33" s="1" t="s">
        <v>148</v>
      </c>
      <c r="B33" t="s">
        <v>111</v>
      </c>
      <c r="C33" t="s">
        <v>149</v>
      </c>
      <c r="D33" t="s">
        <v>150</v>
      </c>
      <c r="E33" t="s">
        <v>151</v>
      </c>
      <c r="F33">
        <v>28642694</v>
      </c>
    </row>
    <row r="34" spans="1:6" x14ac:dyDescent="0.25">
      <c r="A34" s="1" t="s">
        <v>152</v>
      </c>
      <c r="B34" t="s">
        <v>131</v>
      </c>
      <c r="C34" t="s">
        <v>153</v>
      </c>
      <c r="D34" t="s">
        <v>154</v>
      </c>
      <c r="E34" t="s">
        <v>155</v>
      </c>
      <c r="F34">
        <v>24136502</v>
      </c>
    </row>
    <row r="35" spans="1:6" x14ac:dyDescent="0.25">
      <c r="A35" s="1" t="s">
        <v>156</v>
      </c>
      <c r="B35" t="s">
        <v>157</v>
      </c>
      <c r="C35" t="s">
        <v>158</v>
      </c>
      <c r="D35" t="s">
        <v>159</v>
      </c>
      <c r="E35" t="s">
        <v>160</v>
      </c>
      <c r="F35">
        <v>28574813</v>
      </c>
    </row>
    <row r="36" spans="1:6" x14ac:dyDescent="0.25">
      <c r="A36" s="1" t="s">
        <v>161</v>
      </c>
      <c r="B36" t="s">
        <v>162</v>
      </c>
      <c r="C36" t="s">
        <v>163</v>
      </c>
      <c r="D36" t="s">
        <v>164</v>
      </c>
      <c r="E36" t="s">
        <v>160</v>
      </c>
      <c r="F36">
        <v>25047919</v>
      </c>
    </row>
    <row r="37" spans="1:6" x14ac:dyDescent="0.25">
      <c r="A37" s="1" t="s">
        <v>165</v>
      </c>
      <c r="B37" t="s">
        <v>166</v>
      </c>
      <c r="C37" t="s">
        <v>118</v>
      </c>
      <c r="D37" t="s">
        <v>167</v>
      </c>
      <c r="E37" t="s">
        <v>168</v>
      </c>
      <c r="F37">
        <v>22410698</v>
      </c>
    </row>
    <row r="38" spans="1:6" x14ac:dyDescent="0.25">
      <c r="A38" s="1" t="s">
        <v>169</v>
      </c>
      <c r="B38" t="s">
        <v>170</v>
      </c>
      <c r="C38" t="s">
        <v>141</v>
      </c>
      <c r="D38" t="s">
        <v>171</v>
      </c>
      <c r="E38" t="s">
        <v>172</v>
      </c>
      <c r="F38">
        <v>25720583</v>
      </c>
    </row>
    <row r="39" spans="1:6" x14ac:dyDescent="0.25">
      <c r="A39" s="1" t="s">
        <v>173</v>
      </c>
      <c r="B39" t="s">
        <v>174</v>
      </c>
      <c r="C39" t="s">
        <v>175</v>
      </c>
      <c r="D39" t="s">
        <v>176</v>
      </c>
      <c r="E39" t="s">
        <v>177</v>
      </c>
      <c r="F39">
        <v>29581860</v>
      </c>
    </row>
    <row r="40" spans="1:6" x14ac:dyDescent="0.25">
      <c r="A40" s="1" t="s">
        <v>178</v>
      </c>
      <c r="B40" t="s">
        <v>171</v>
      </c>
      <c r="C40" t="s">
        <v>121</v>
      </c>
      <c r="D40" t="s">
        <v>179</v>
      </c>
      <c r="E40" t="s">
        <v>154</v>
      </c>
      <c r="F40">
        <v>27335639</v>
      </c>
    </row>
    <row r="41" spans="1:6" x14ac:dyDescent="0.25">
      <c r="A41" s="1" t="s">
        <v>180</v>
      </c>
      <c r="B41" t="s">
        <v>181</v>
      </c>
      <c r="C41" t="s">
        <v>182</v>
      </c>
      <c r="D41" t="s">
        <v>162</v>
      </c>
      <c r="E41" t="s">
        <v>183</v>
      </c>
      <c r="F41">
        <v>19283666</v>
      </c>
    </row>
    <row r="42" spans="1:6" x14ac:dyDescent="0.25">
      <c r="A42" s="1" t="s">
        <v>184</v>
      </c>
      <c r="B42" t="s">
        <v>185</v>
      </c>
      <c r="C42" t="s">
        <v>120</v>
      </c>
      <c r="D42" t="s">
        <v>177</v>
      </c>
      <c r="E42" t="s">
        <v>186</v>
      </c>
      <c r="F42">
        <v>36519594</v>
      </c>
    </row>
    <row r="43" spans="1:6" x14ac:dyDescent="0.25">
      <c r="A43" s="1" t="s">
        <v>187</v>
      </c>
      <c r="B43" t="s">
        <v>188</v>
      </c>
      <c r="C43" t="s">
        <v>121</v>
      </c>
      <c r="D43" t="s">
        <v>179</v>
      </c>
      <c r="E43" t="s">
        <v>85</v>
      </c>
      <c r="F43">
        <v>28837332</v>
      </c>
    </row>
    <row r="44" spans="1:6" x14ac:dyDescent="0.25">
      <c r="A44" s="1" t="s">
        <v>189</v>
      </c>
      <c r="B44" t="s">
        <v>190</v>
      </c>
      <c r="C44" t="s">
        <v>141</v>
      </c>
      <c r="D44" t="s">
        <v>179</v>
      </c>
      <c r="E44" t="s">
        <v>191</v>
      </c>
      <c r="F44">
        <v>21498326</v>
      </c>
    </row>
    <row r="45" spans="1:6" x14ac:dyDescent="0.25">
      <c r="A45" s="1" t="s">
        <v>192</v>
      </c>
      <c r="B45" t="s">
        <v>136</v>
      </c>
      <c r="C45" t="s">
        <v>193</v>
      </c>
      <c r="D45" t="s">
        <v>171</v>
      </c>
      <c r="E45" t="s">
        <v>138</v>
      </c>
      <c r="F45">
        <v>28002154</v>
      </c>
    </row>
    <row r="46" spans="1:6" x14ac:dyDescent="0.25">
      <c r="A46" s="1" t="s">
        <v>194</v>
      </c>
      <c r="B46" t="s">
        <v>195</v>
      </c>
      <c r="C46" t="s">
        <v>196</v>
      </c>
      <c r="D46" t="s">
        <v>197</v>
      </c>
      <c r="E46" t="s">
        <v>198</v>
      </c>
      <c r="F46">
        <v>27745512</v>
      </c>
    </row>
    <row r="47" spans="1:6" x14ac:dyDescent="0.25">
      <c r="A47" s="1" t="s">
        <v>199</v>
      </c>
      <c r="B47" t="s">
        <v>200</v>
      </c>
      <c r="C47" t="s">
        <v>201</v>
      </c>
      <c r="D47" t="s">
        <v>202</v>
      </c>
      <c r="E47" t="s">
        <v>203</v>
      </c>
      <c r="F47">
        <v>25438086</v>
      </c>
    </row>
    <row r="48" spans="1:6" x14ac:dyDescent="0.25">
      <c r="A48" s="1" t="s">
        <v>204</v>
      </c>
      <c r="B48" t="s">
        <v>205</v>
      </c>
      <c r="C48" t="s">
        <v>206</v>
      </c>
      <c r="D48" t="s">
        <v>207</v>
      </c>
      <c r="E48" t="s">
        <v>208</v>
      </c>
      <c r="F48">
        <v>22121634</v>
      </c>
    </row>
    <row r="49" spans="1:6" x14ac:dyDescent="0.25">
      <c r="A49" s="1" t="s">
        <v>209</v>
      </c>
      <c r="B49" t="s">
        <v>210</v>
      </c>
      <c r="C49" t="s">
        <v>211</v>
      </c>
      <c r="D49" t="s">
        <v>212</v>
      </c>
      <c r="E49" t="s">
        <v>82</v>
      </c>
      <c r="F49">
        <v>24406057</v>
      </c>
    </row>
    <row r="50" spans="1:6" x14ac:dyDescent="0.25">
      <c r="A50" s="1" t="s">
        <v>213</v>
      </c>
      <c r="B50" t="s">
        <v>214</v>
      </c>
      <c r="C50" t="s">
        <v>174</v>
      </c>
      <c r="D50" t="s">
        <v>215</v>
      </c>
      <c r="E50" t="s">
        <v>216</v>
      </c>
      <c r="F50">
        <v>28417405</v>
      </c>
    </row>
    <row r="51" spans="1:6" x14ac:dyDescent="0.25">
      <c r="A51" s="1" t="s">
        <v>217</v>
      </c>
      <c r="B51" t="s">
        <v>218</v>
      </c>
      <c r="C51" t="s">
        <v>191</v>
      </c>
      <c r="D51" t="s">
        <v>219</v>
      </c>
      <c r="E51" t="s">
        <v>220</v>
      </c>
      <c r="F51">
        <v>27347758</v>
      </c>
    </row>
    <row r="52" spans="1:6" x14ac:dyDescent="0.25">
      <c r="A52" s="1" t="s">
        <v>221</v>
      </c>
      <c r="B52" t="s">
        <v>197</v>
      </c>
      <c r="C52" t="s">
        <v>222</v>
      </c>
      <c r="D52" t="s">
        <v>223</v>
      </c>
      <c r="E52" t="s">
        <v>224</v>
      </c>
      <c r="F52">
        <v>23930972</v>
      </c>
    </row>
    <row r="53" spans="1:6" x14ac:dyDescent="0.25">
      <c r="A53" s="1" t="s">
        <v>225</v>
      </c>
      <c r="B53" t="s">
        <v>226</v>
      </c>
      <c r="C53" t="s">
        <v>82</v>
      </c>
      <c r="D53" t="s">
        <v>227</v>
      </c>
      <c r="E53" t="s">
        <v>228</v>
      </c>
      <c r="F53">
        <v>33254517</v>
      </c>
    </row>
    <row r="54" spans="1:6" x14ac:dyDescent="0.25">
      <c r="A54" s="1" t="s">
        <v>229</v>
      </c>
      <c r="B54" t="s">
        <v>230</v>
      </c>
      <c r="C54" t="s">
        <v>231</v>
      </c>
      <c r="D54" t="s">
        <v>232</v>
      </c>
      <c r="E54" t="s">
        <v>233</v>
      </c>
      <c r="F54">
        <v>27070306</v>
      </c>
    </row>
    <row r="55" spans="1:6" x14ac:dyDescent="0.25">
      <c r="A55" s="1" t="s">
        <v>234</v>
      </c>
      <c r="B55" t="s">
        <v>208</v>
      </c>
      <c r="C55" t="s">
        <v>235</v>
      </c>
      <c r="D55" t="s">
        <v>236</v>
      </c>
      <c r="E55" t="s">
        <v>224</v>
      </c>
      <c r="F55">
        <v>28704061</v>
      </c>
    </row>
    <row r="56" spans="1:6" x14ac:dyDescent="0.25">
      <c r="A56" s="1" t="s">
        <v>237</v>
      </c>
      <c r="B56" t="s">
        <v>238</v>
      </c>
      <c r="C56" t="s">
        <v>239</v>
      </c>
      <c r="D56" t="s">
        <v>240</v>
      </c>
      <c r="E56" t="s">
        <v>241</v>
      </c>
      <c r="F56">
        <v>32658343</v>
      </c>
    </row>
    <row r="57" spans="1:6" x14ac:dyDescent="0.25">
      <c r="A57" s="1" t="s">
        <v>242</v>
      </c>
      <c r="B57" t="s">
        <v>195</v>
      </c>
      <c r="C57" t="s">
        <v>174</v>
      </c>
      <c r="D57" t="s">
        <v>243</v>
      </c>
      <c r="E57" t="s">
        <v>244</v>
      </c>
      <c r="F57">
        <v>63837036</v>
      </c>
    </row>
    <row r="58" spans="1:6" x14ac:dyDescent="0.25">
      <c r="A58" s="1" t="s">
        <v>245</v>
      </c>
      <c r="B58" t="s">
        <v>246</v>
      </c>
      <c r="C58" t="s">
        <v>241</v>
      </c>
      <c r="D58" t="s">
        <v>127</v>
      </c>
      <c r="E58" t="s">
        <v>247</v>
      </c>
      <c r="F58">
        <v>20318055</v>
      </c>
    </row>
    <row r="59" spans="1:6" x14ac:dyDescent="0.25">
      <c r="A59" s="1" t="s">
        <v>248</v>
      </c>
      <c r="B59" t="s">
        <v>219</v>
      </c>
      <c r="C59" t="s">
        <v>123</v>
      </c>
      <c r="D59" t="s">
        <v>249</v>
      </c>
      <c r="E59" t="s">
        <v>250</v>
      </c>
      <c r="F59">
        <v>25896473</v>
      </c>
    </row>
    <row r="60" spans="1:6" x14ac:dyDescent="0.25">
      <c r="A60" s="1" t="s">
        <v>251</v>
      </c>
      <c r="B60" t="s">
        <v>252</v>
      </c>
      <c r="C60" t="s">
        <v>253</v>
      </c>
      <c r="D60" t="s">
        <v>254</v>
      </c>
      <c r="E60" t="s">
        <v>255</v>
      </c>
      <c r="F60">
        <v>34890901</v>
      </c>
    </row>
    <row r="61" spans="1:6" x14ac:dyDescent="0.25">
      <c r="A61" s="1" t="s">
        <v>256</v>
      </c>
      <c r="B61" t="s">
        <v>257</v>
      </c>
      <c r="C61" t="s">
        <v>258</v>
      </c>
      <c r="D61" t="s">
        <v>259</v>
      </c>
      <c r="E61" t="s">
        <v>82</v>
      </c>
      <c r="F61">
        <v>20615995</v>
      </c>
    </row>
    <row r="62" spans="1:6" x14ac:dyDescent="0.25">
      <c r="A62" s="1" t="s">
        <v>260</v>
      </c>
      <c r="B62" t="s">
        <v>82</v>
      </c>
      <c r="C62" t="s">
        <v>123</v>
      </c>
      <c r="D62" t="s">
        <v>261</v>
      </c>
      <c r="E62" t="s">
        <v>262</v>
      </c>
      <c r="F62">
        <v>49835287</v>
      </c>
    </row>
    <row r="63" spans="1:6" x14ac:dyDescent="0.25">
      <c r="A63" s="1" t="s">
        <v>263</v>
      </c>
      <c r="B63" t="s">
        <v>264</v>
      </c>
      <c r="C63" t="s">
        <v>265</v>
      </c>
      <c r="D63" t="s">
        <v>266</v>
      </c>
      <c r="E63" t="s">
        <v>267</v>
      </c>
      <c r="F63">
        <v>34081746</v>
      </c>
    </row>
    <row r="64" spans="1:6" x14ac:dyDescent="0.25">
      <c r="A64" s="1" t="s">
        <v>268</v>
      </c>
      <c r="B64" t="s">
        <v>269</v>
      </c>
      <c r="C64" t="s">
        <v>270</v>
      </c>
      <c r="D64" t="s">
        <v>271</v>
      </c>
      <c r="E64" t="s">
        <v>272</v>
      </c>
      <c r="F64">
        <v>35945384</v>
      </c>
    </row>
    <row r="65" spans="1:6" x14ac:dyDescent="0.25">
      <c r="A65" s="1" t="s">
        <v>273</v>
      </c>
      <c r="B65" t="s">
        <v>274</v>
      </c>
      <c r="C65" t="s">
        <v>265</v>
      </c>
      <c r="D65" t="s">
        <v>275</v>
      </c>
      <c r="E65" t="s">
        <v>276</v>
      </c>
      <c r="F65">
        <v>28343907</v>
      </c>
    </row>
    <row r="66" spans="1:6" x14ac:dyDescent="0.25">
      <c r="A66" s="1" t="s">
        <v>277</v>
      </c>
      <c r="B66" t="s">
        <v>278</v>
      </c>
      <c r="C66" t="s">
        <v>279</v>
      </c>
      <c r="D66" t="s">
        <v>280</v>
      </c>
      <c r="E66" t="s">
        <v>281</v>
      </c>
      <c r="F66">
        <v>21752013</v>
      </c>
    </row>
    <row r="67" spans="1:6" x14ac:dyDescent="0.25">
      <c r="A67" s="1" t="s">
        <v>282</v>
      </c>
      <c r="B67" t="s">
        <v>283</v>
      </c>
      <c r="C67" t="s">
        <v>278</v>
      </c>
      <c r="D67" t="s">
        <v>284</v>
      </c>
      <c r="E67" t="s">
        <v>285</v>
      </c>
      <c r="F67">
        <v>23033961</v>
      </c>
    </row>
    <row r="68" spans="1:6" x14ac:dyDescent="0.25">
      <c r="A68" s="1" t="s">
        <v>286</v>
      </c>
      <c r="B68" t="s">
        <v>287</v>
      </c>
      <c r="C68" t="s">
        <v>274</v>
      </c>
      <c r="D68" t="s">
        <v>288</v>
      </c>
      <c r="E68" t="s">
        <v>289</v>
      </c>
      <c r="F68">
        <v>36435827</v>
      </c>
    </row>
    <row r="69" spans="1:6" x14ac:dyDescent="0.25">
      <c r="A69" s="1" t="s">
        <v>290</v>
      </c>
      <c r="B69" t="s">
        <v>291</v>
      </c>
      <c r="C69" t="s">
        <v>292</v>
      </c>
      <c r="D69" t="s">
        <v>293</v>
      </c>
      <c r="E69" t="s">
        <v>294</v>
      </c>
      <c r="F69">
        <v>39785901</v>
      </c>
    </row>
    <row r="70" spans="1:6" x14ac:dyDescent="0.25">
      <c r="A70" s="1" t="s">
        <v>295</v>
      </c>
      <c r="B70" t="s">
        <v>279</v>
      </c>
      <c r="C70" t="s">
        <v>296</v>
      </c>
      <c r="D70" t="s">
        <v>297</v>
      </c>
      <c r="E70" t="s">
        <v>298</v>
      </c>
      <c r="F70">
        <v>32424672</v>
      </c>
    </row>
    <row r="71" spans="1:6" x14ac:dyDescent="0.25">
      <c r="A71" s="1" t="s">
        <v>299</v>
      </c>
      <c r="B71" t="s">
        <v>300</v>
      </c>
      <c r="C71" t="s">
        <v>301</v>
      </c>
      <c r="D71" t="s">
        <v>302</v>
      </c>
      <c r="E71" t="s">
        <v>303</v>
      </c>
      <c r="F71">
        <v>25465757</v>
      </c>
    </row>
    <row r="72" spans="1:6" x14ac:dyDescent="0.25">
      <c r="A72" s="1" t="s">
        <v>304</v>
      </c>
      <c r="B72" t="s">
        <v>305</v>
      </c>
      <c r="C72" t="s">
        <v>249</v>
      </c>
      <c r="D72" t="s">
        <v>306</v>
      </c>
      <c r="E72" t="s">
        <v>307</v>
      </c>
      <c r="F72">
        <v>28178329</v>
      </c>
    </row>
    <row r="73" spans="1:6" x14ac:dyDescent="0.25">
      <c r="A73" s="1" t="s">
        <v>308</v>
      </c>
      <c r="B73" t="s">
        <v>226</v>
      </c>
      <c r="C73" t="s">
        <v>309</v>
      </c>
      <c r="D73" t="s">
        <v>310</v>
      </c>
      <c r="E73" t="s">
        <v>249</v>
      </c>
      <c r="F73">
        <v>22880260</v>
      </c>
    </row>
    <row r="74" spans="1:6" x14ac:dyDescent="0.25">
      <c r="A74" s="1" t="s">
        <v>311</v>
      </c>
      <c r="B74" t="s">
        <v>252</v>
      </c>
      <c r="C74" t="s">
        <v>312</v>
      </c>
      <c r="D74" t="s">
        <v>313</v>
      </c>
      <c r="E74" t="s">
        <v>210</v>
      </c>
      <c r="F74">
        <v>26629615</v>
      </c>
    </row>
    <row r="75" spans="1:6" x14ac:dyDescent="0.25">
      <c r="A75" s="1" t="s">
        <v>314</v>
      </c>
      <c r="B75" t="s">
        <v>315</v>
      </c>
      <c r="C75" t="s">
        <v>316</v>
      </c>
      <c r="D75" t="s">
        <v>224</v>
      </c>
      <c r="E75" t="s">
        <v>218</v>
      </c>
      <c r="F75">
        <v>26271673</v>
      </c>
    </row>
    <row r="76" spans="1:6" x14ac:dyDescent="0.25">
      <c r="A76" s="1" t="s">
        <v>317</v>
      </c>
      <c r="B76" t="s">
        <v>318</v>
      </c>
      <c r="C76" t="s">
        <v>319</v>
      </c>
      <c r="D76" t="s">
        <v>320</v>
      </c>
      <c r="E76" t="s">
        <v>179</v>
      </c>
      <c r="F76">
        <v>29467107</v>
      </c>
    </row>
    <row r="77" spans="1:6" x14ac:dyDescent="0.25">
      <c r="A77" s="1" t="s">
        <v>321</v>
      </c>
      <c r="B77" t="s">
        <v>322</v>
      </c>
      <c r="C77" t="s">
        <v>323</v>
      </c>
      <c r="D77" t="s">
        <v>220</v>
      </c>
      <c r="E77" t="s">
        <v>191</v>
      </c>
      <c r="F77">
        <v>30631905</v>
      </c>
    </row>
    <row r="78" spans="1:6" x14ac:dyDescent="0.25">
      <c r="A78" s="1" t="s">
        <v>324</v>
      </c>
      <c r="B78" t="s">
        <v>319</v>
      </c>
      <c r="C78" t="s">
        <v>325</v>
      </c>
      <c r="D78" t="s">
        <v>326</v>
      </c>
      <c r="E78" t="s">
        <v>166</v>
      </c>
      <c r="F78">
        <v>42781899</v>
      </c>
    </row>
    <row r="79" spans="1:6" x14ac:dyDescent="0.25">
      <c r="A79" s="1" t="s">
        <v>327</v>
      </c>
      <c r="B79" t="s">
        <v>328</v>
      </c>
      <c r="C79" t="s">
        <v>329</v>
      </c>
      <c r="D79" t="s">
        <v>330</v>
      </c>
      <c r="E79" t="s">
        <v>307</v>
      </c>
      <c r="F79">
        <v>59152427</v>
      </c>
    </row>
    <row r="80" spans="1:6" x14ac:dyDescent="0.25">
      <c r="A80" s="1" t="s">
        <v>331</v>
      </c>
      <c r="B80" t="s">
        <v>332</v>
      </c>
      <c r="C80" t="s">
        <v>247</v>
      </c>
      <c r="D80" t="s">
        <v>333</v>
      </c>
      <c r="E80" t="s">
        <v>334</v>
      </c>
      <c r="F80">
        <v>33934010</v>
      </c>
    </row>
    <row r="81" spans="1:6" x14ac:dyDescent="0.25">
      <c r="A81" s="1" t="s">
        <v>335</v>
      </c>
      <c r="B81" t="s">
        <v>250</v>
      </c>
      <c r="C81" t="s">
        <v>336</v>
      </c>
      <c r="D81" t="s">
        <v>337</v>
      </c>
      <c r="E81" t="s">
        <v>211</v>
      </c>
      <c r="F81">
        <v>32333244</v>
      </c>
    </row>
    <row r="82" spans="1:6" x14ac:dyDescent="0.25">
      <c r="A82" s="1" t="s">
        <v>338</v>
      </c>
      <c r="B82" t="s">
        <v>211</v>
      </c>
      <c r="C82" t="s">
        <v>315</v>
      </c>
      <c r="D82" t="s">
        <v>339</v>
      </c>
      <c r="E82" t="s">
        <v>230</v>
      </c>
      <c r="F82">
        <v>39701420</v>
      </c>
    </row>
    <row r="83" spans="1:6" x14ac:dyDescent="0.25">
      <c r="A83" s="1" t="s">
        <v>340</v>
      </c>
      <c r="B83" t="s">
        <v>341</v>
      </c>
      <c r="C83" t="s">
        <v>255</v>
      </c>
      <c r="D83" t="s">
        <v>342</v>
      </c>
      <c r="E83" t="s">
        <v>343</v>
      </c>
      <c r="F83">
        <v>34328948</v>
      </c>
    </row>
    <row r="84" spans="1:6" x14ac:dyDescent="0.25">
      <c r="A84" s="1" t="s">
        <v>344</v>
      </c>
      <c r="B84" t="s">
        <v>345</v>
      </c>
      <c r="C84" t="s">
        <v>319</v>
      </c>
      <c r="D84" t="s">
        <v>262</v>
      </c>
      <c r="E84" t="s">
        <v>346</v>
      </c>
      <c r="F84">
        <v>40945864</v>
      </c>
    </row>
    <row r="85" spans="1:6" x14ac:dyDescent="0.25">
      <c r="A85" s="1" t="s">
        <v>347</v>
      </c>
      <c r="B85" t="s">
        <v>320</v>
      </c>
      <c r="C85" t="s">
        <v>348</v>
      </c>
      <c r="D85" t="s">
        <v>349</v>
      </c>
      <c r="E85" t="s">
        <v>175</v>
      </c>
      <c r="F85">
        <v>39777883</v>
      </c>
    </row>
    <row r="86" spans="1:6" x14ac:dyDescent="0.25">
      <c r="A86" s="1" t="s">
        <v>350</v>
      </c>
      <c r="B86" t="s">
        <v>351</v>
      </c>
      <c r="C86" t="s">
        <v>136</v>
      </c>
      <c r="D86" t="s">
        <v>352</v>
      </c>
      <c r="E86" t="s">
        <v>128</v>
      </c>
      <c r="F86">
        <v>31201480</v>
      </c>
    </row>
    <row r="87" spans="1:6" x14ac:dyDescent="0.25">
      <c r="A87" s="1" t="s">
        <v>353</v>
      </c>
      <c r="B87" t="s">
        <v>354</v>
      </c>
      <c r="C87" t="s">
        <v>355</v>
      </c>
      <c r="D87" t="s">
        <v>356</v>
      </c>
      <c r="E87" t="s">
        <v>357</v>
      </c>
      <c r="F87">
        <v>24125886</v>
      </c>
    </row>
    <row r="88" spans="1:6" x14ac:dyDescent="0.25">
      <c r="A88" s="1" t="s">
        <v>358</v>
      </c>
      <c r="B88" t="s">
        <v>359</v>
      </c>
      <c r="C88" t="s">
        <v>360</v>
      </c>
      <c r="D88" t="s">
        <v>361</v>
      </c>
      <c r="E88" t="s">
        <v>362</v>
      </c>
      <c r="F88">
        <v>33403916</v>
      </c>
    </row>
    <row r="89" spans="1:6" x14ac:dyDescent="0.25">
      <c r="A89" s="1" t="s">
        <v>363</v>
      </c>
      <c r="B89" t="s">
        <v>131</v>
      </c>
      <c r="C89" t="s">
        <v>364</v>
      </c>
      <c r="D89" t="s">
        <v>362</v>
      </c>
      <c r="E89" t="s">
        <v>160</v>
      </c>
      <c r="F89">
        <v>26959655</v>
      </c>
    </row>
    <row r="90" spans="1:6" x14ac:dyDescent="0.25">
      <c r="A90" s="1" t="s">
        <v>365</v>
      </c>
      <c r="B90" t="s">
        <v>360</v>
      </c>
      <c r="C90" t="s">
        <v>121</v>
      </c>
      <c r="D90" t="s">
        <v>246</v>
      </c>
      <c r="E90" t="s">
        <v>179</v>
      </c>
      <c r="F90">
        <v>27368000</v>
      </c>
    </row>
    <row r="91" spans="1:6" x14ac:dyDescent="0.25">
      <c r="A91" s="1" t="s">
        <v>366</v>
      </c>
      <c r="B91" t="s">
        <v>367</v>
      </c>
      <c r="C91" t="s">
        <v>319</v>
      </c>
      <c r="D91" t="s">
        <v>320</v>
      </c>
      <c r="E91" t="s">
        <v>368</v>
      </c>
      <c r="F91">
        <v>19163038</v>
      </c>
    </row>
    <row r="92" spans="1:6" x14ac:dyDescent="0.25">
      <c r="A92" s="1" t="s">
        <v>369</v>
      </c>
      <c r="B92" t="s">
        <v>190</v>
      </c>
      <c r="C92" t="s">
        <v>370</v>
      </c>
      <c r="D92" t="s">
        <v>371</v>
      </c>
      <c r="E92" t="s">
        <v>325</v>
      </c>
      <c r="F92">
        <v>23079870</v>
      </c>
    </row>
    <row r="93" spans="1:6" x14ac:dyDescent="0.25">
      <c r="A93" s="1" t="s">
        <v>372</v>
      </c>
      <c r="B93" t="s">
        <v>171</v>
      </c>
      <c r="C93" t="s">
        <v>373</v>
      </c>
      <c r="D93" t="s">
        <v>223</v>
      </c>
      <c r="E93" t="s">
        <v>374</v>
      </c>
      <c r="F93">
        <v>29237402</v>
      </c>
    </row>
    <row r="94" spans="1:6" x14ac:dyDescent="0.25">
      <c r="A94" s="1" t="s">
        <v>375</v>
      </c>
      <c r="B94" t="s">
        <v>176</v>
      </c>
      <c r="C94" t="s">
        <v>172</v>
      </c>
      <c r="D94" t="s">
        <v>376</v>
      </c>
      <c r="E94" t="s">
        <v>368</v>
      </c>
      <c r="F94">
        <v>30198532</v>
      </c>
    </row>
    <row r="95" spans="1:6" x14ac:dyDescent="0.25">
      <c r="A95" s="1" t="s">
        <v>377</v>
      </c>
      <c r="B95" t="s">
        <v>188</v>
      </c>
      <c r="C95" t="s">
        <v>378</v>
      </c>
      <c r="D95" t="s">
        <v>379</v>
      </c>
      <c r="E95" t="s">
        <v>380</v>
      </c>
      <c r="F95">
        <v>22627241</v>
      </c>
    </row>
    <row r="96" spans="1:6" x14ac:dyDescent="0.25">
      <c r="A96" s="1" t="s">
        <v>381</v>
      </c>
      <c r="B96" t="s">
        <v>382</v>
      </c>
      <c r="C96" t="s">
        <v>378</v>
      </c>
      <c r="D96" t="s">
        <v>201</v>
      </c>
      <c r="E96" t="s">
        <v>355</v>
      </c>
      <c r="F96">
        <v>21473402</v>
      </c>
    </row>
    <row r="97" spans="1:6" x14ac:dyDescent="0.25">
      <c r="A97" s="1" t="s">
        <v>383</v>
      </c>
      <c r="B97" t="s">
        <v>357</v>
      </c>
      <c r="C97" t="s">
        <v>183</v>
      </c>
      <c r="D97" t="s">
        <v>384</v>
      </c>
      <c r="E97" t="s">
        <v>385</v>
      </c>
      <c r="F97">
        <v>21099746</v>
      </c>
    </row>
    <row r="98" spans="1:6" x14ac:dyDescent="0.25">
      <c r="A98" s="1" t="s">
        <v>386</v>
      </c>
      <c r="B98" t="s">
        <v>371</v>
      </c>
      <c r="C98" t="s">
        <v>185</v>
      </c>
      <c r="D98" t="s">
        <v>128</v>
      </c>
      <c r="E98" t="s">
        <v>164</v>
      </c>
      <c r="F98">
        <v>23574104</v>
      </c>
    </row>
    <row r="99" spans="1:6" x14ac:dyDescent="0.25">
      <c r="A99" s="1" t="s">
        <v>387</v>
      </c>
      <c r="B99" t="s">
        <v>319</v>
      </c>
      <c r="C99" t="s">
        <v>388</v>
      </c>
      <c r="D99" t="s">
        <v>205</v>
      </c>
      <c r="E99" t="s">
        <v>216</v>
      </c>
      <c r="F99">
        <v>31485511</v>
      </c>
    </row>
    <row r="100" spans="1:6" x14ac:dyDescent="0.25">
      <c r="A100" s="1" t="s">
        <v>389</v>
      </c>
      <c r="B100" t="s">
        <v>235</v>
      </c>
      <c r="C100" t="s">
        <v>222</v>
      </c>
      <c r="D100" t="s">
        <v>80</v>
      </c>
      <c r="E100" t="s">
        <v>80</v>
      </c>
      <c r="F100">
        <v>36238227</v>
      </c>
    </row>
    <row r="101" spans="1:6" x14ac:dyDescent="0.25">
      <c r="A101" s="1" t="s">
        <v>390</v>
      </c>
      <c r="B101" t="s">
        <v>232</v>
      </c>
      <c r="C101" t="s">
        <v>228</v>
      </c>
      <c r="D101" t="s">
        <v>391</v>
      </c>
      <c r="E101" t="s">
        <v>391</v>
      </c>
      <c r="F101">
        <v>70053084</v>
      </c>
    </row>
    <row r="102" spans="1:6" x14ac:dyDescent="0.25">
      <c r="A102" s="1" t="s">
        <v>392</v>
      </c>
      <c r="B102" t="s">
        <v>393</v>
      </c>
      <c r="C102" t="s">
        <v>394</v>
      </c>
      <c r="D102" t="s">
        <v>395</v>
      </c>
      <c r="E102" t="s">
        <v>50</v>
      </c>
      <c r="F102">
        <v>88753660</v>
      </c>
    </row>
    <row r="103" spans="1:6" x14ac:dyDescent="0.25">
      <c r="A103" s="1" t="s">
        <v>396</v>
      </c>
      <c r="B103" t="s">
        <v>397</v>
      </c>
      <c r="C103" t="s">
        <v>398</v>
      </c>
      <c r="D103" t="s">
        <v>399</v>
      </c>
      <c r="E103" t="s">
        <v>400</v>
      </c>
      <c r="F103">
        <v>70616597</v>
      </c>
    </row>
    <row r="104" spans="1:6" x14ac:dyDescent="0.25">
      <c r="A104" s="1" t="s">
        <v>401</v>
      </c>
      <c r="B104" t="s">
        <v>402</v>
      </c>
      <c r="C104" t="s">
        <v>403</v>
      </c>
      <c r="D104" t="s">
        <v>404</v>
      </c>
      <c r="E104" t="s">
        <v>405</v>
      </c>
      <c r="F104">
        <v>63407996</v>
      </c>
    </row>
    <row r="105" spans="1:6" x14ac:dyDescent="0.25">
      <c r="A105" s="1" t="s">
        <v>406</v>
      </c>
      <c r="B105" t="s">
        <v>407</v>
      </c>
      <c r="C105" t="s">
        <v>284</v>
      </c>
      <c r="D105" t="s">
        <v>408</v>
      </c>
      <c r="E105" t="s">
        <v>409</v>
      </c>
      <c r="F105">
        <v>50943211</v>
      </c>
    </row>
    <row r="106" spans="1:6" x14ac:dyDescent="0.25">
      <c r="A106" s="1" t="s">
        <v>410</v>
      </c>
      <c r="B106" t="s">
        <v>411</v>
      </c>
      <c r="C106" t="s">
        <v>272</v>
      </c>
      <c r="D106" t="s">
        <v>412</v>
      </c>
      <c r="E106" t="s">
        <v>413</v>
      </c>
      <c r="F106">
        <v>28246725</v>
      </c>
    </row>
    <row r="107" spans="1:6" x14ac:dyDescent="0.25">
      <c r="A107" s="1" t="s">
        <v>414</v>
      </c>
      <c r="B107" t="s">
        <v>415</v>
      </c>
      <c r="C107" t="s">
        <v>413</v>
      </c>
      <c r="D107" t="s">
        <v>416</v>
      </c>
      <c r="E107" t="s">
        <v>417</v>
      </c>
      <c r="F107">
        <v>34441662</v>
      </c>
    </row>
    <row r="108" spans="1:6" x14ac:dyDescent="0.25">
      <c r="A108" s="1" t="s">
        <v>418</v>
      </c>
      <c r="B108" t="s">
        <v>419</v>
      </c>
      <c r="C108" t="s">
        <v>420</v>
      </c>
      <c r="D108" t="s">
        <v>421</v>
      </c>
      <c r="E108" t="s">
        <v>54</v>
      </c>
      <c r="F108">
        <v>49688896</v>
      </c>
    </row>
    <row r="109" spans="1:6" x14ac:dyDescent="0.25">
      <c r="A109" s="1" t="s">
        <v>422</v>
      </c>
      <c r="B109" t="s">
        <v>423</v>
      </c>
      <c r="C109" t="s">
        <v>424</v>
      </c>
      <c r="D109" t="s">
        <v>425</v>
      </c>
      <c r="E109" t="s">
        <v>426</v>
      </c>
      <c r="F109">
        <v>37671518</v>
      </c>
    </row>
    <row r="110" spans="1:6" x14ac:dyDescent="0.25">
      <c r="A110" s="1" t="s">
        <v>427</v>
      </c>
      <c r="B110" t="s">
        <v>428</v>
      </c>
      <c r="C110" t="s">
        <v>429</v>
      </c>
      <c r="D110" t="s">
        <v>430</v>
      </c>
      <c r="E110" t="s">
        <v>431</v>
      </c>
      <c r="F110">
        <v>28285205</v>
      </c>
    </row>
    <row r="111" spans="1:6" x14ac:dyDescent="0.25">
      <c r="A111" s="1" t="s">
        <v>432</v>
      </c>
      <c r="B111" t="s">
        <v>433</v>
      </c>
      <c r="C111" t="s">
        <v>434</v>
      </c>
      <c r="D111" t="s">
        <v>435</v>
      </c>
      <c r="E111" t="s">
        <v>436</v>
      </c>
      <c r="F111">
        <v>37138775</v>
      </c>
    </row>
    <row r="112" spans="1:6" x14ac:dyDescent="0.25">
      <c r="A112" s="1" t="s">
        <v>437</v>
      </c>
      <c r="B112" t="s">
        <v>438</v>
      </c>
      <c r="C112" t="s">
        <v>439</v>
      </c>
      <c r="D112" t="s">
        <v>440</v>
      </c>
      <c r="E112" t="s">
        <v>441</v>
      </c>
      <c r="F112">
        <v>32469766</v>
      </c>
    </row>
    <row r="113" spans="1:6" x14ac:dyDescent="0.25">
      <c r="A113" s="1" t="s">
        <v>442</v>
      </c>
      <c r="B113" t="s">
        <v>443</v>
      </c>
      <c r="C113" t="s">
        <v>281</v>
      </c>
      <c r="D113" t="s">
        <v>63</v>
      </c>
      <c r="E113" t="s">
        <v>391</v>
      </c>
      <c r="F113">
        <v>33469485</v>
      </c>
    </row>
    <row r="114" spans="1:6" x14ac:dyDescent="0.25">
      <c r="A114" s="1" t="s">
        <v>444</v>
      </c>
      <c r="B114" t="s">
        <v>445</v>
      </c>
      <c r="C114" t="s">
        <v>446</v>
      </c>
      <c r="D114" t="s">
        <v>447</v>
      </c>
      <c r="E114" t="s">
        <v>448</v>
      </c>
      <c r="F114">
        <v>31366630</v>
      </c>
    </row>
    <row r="115" spans="1:6" x14ac:dyDescent="0.25">
      <c r="A115" s="1" t="s">
        <v>449</v>
      </c>
      <c r="B115" t="s">
        <v>450</v>
      </c>
      <c r="C115" t="s">
        <v>451</v>
      </c>
      <c r="D115" t="s">
        <v>452</v>
      </c>
      <c r="E115" t="s">
        <v>453</v>
      </c>
      <c r="F115">
        <v>27132527</v>
      </c>
    </row>
    <row r="116" spans="1:6" x14ac:dyDescent="0.25">
      <c r="A116" s="1" t="s">
        <v>454</v>
      </c>
      <c r="B116" t="s">
        <v>455</v>
      </c>
      <c r="C116" t="s">
        <v>456</v>
      </c>
      <c r="D116" t="s">
        <v>457</v>
      </c>
      <c r="E116" t="s">
        <v>434</v>
      </c>
      <c r="F116">
        <v>23656048</v>
      </c>
    </row>
    <row r="117" spans="1:6" x14ac:dyDescent="0.25">
      <c r="A117" s="1" t="s">
        <v>458</v>
      </c>
      <c r="B117" t="s">
        <v>459</v>
      </c>
      <c r="C117" t="s">
        <v>460</v>
      </c>
      <c r="D117" t="s">
        <v>461</v>
      </c>
      <c r="E117" t="s">
        <v>429</v>
      </c>
      <c r="F117">
        <v>28882206</v>
      </c>
    </row>
    <row r="118" spans="1:6" x14ac:dyDescent="0.25">
      <c r="A118" s="1" t="s">
        <v>462</v>
      </c>
      <c r="B118" t="s">
        <v>463</v>
      </c>
      <c r="C118" t="s">
        <v>464</v>
      </c>
      <c r="D118" t="s">
        <v>465</v>
      </c>
      <c r="E118" t="s">
        <v>289</v>
      </c>
      <c r="F118">
        <v>23372162</v>
      </c>
    </row>
    <row r="119" spans="1:6" x14ac:dyDescent="0.25">
      <c r="A119" s="1" t="s">
        <v>466</v>
      </c>
      <c r="B119" t="s">
        <v>460</v>
      </c>
      <c r="C119" t="s">
        <v>467</v>
      </c>
      <c r="D119" t="s">
        <v>468</v>
      </c>
      <c r="E119" t="s">
        <v>469</v>
      </c>
      <c r="F119">
        <v>32768161</v>
      </c>
    </row>
    <row r="120" spans="1:6" x14ac:dyDescent="0.25">
      <c r="A120" s="1" t="s">
        <v>470</v>
      </c>
      <c r="B120" t="s">
        <v>431</v>
      </c>
      <c r="C120" t="s">
        <v>471</v>
      </c>
      <c r="D120" t="s">
        <v>472</v>
      </c>
      <c r="E120" t="s">
        <v>453</v>
      </c>
      <c r="F120">
        <v>63143684</v>
      </c>
    </row>
    <row r="121" spans="1:6" x14ac:dyDescent="0.25">
      <c r="A121" s="1" t="s">
        <v>473</v>
      </c>
      <c r="B121" t="s">
        <v>474</v>
      </c>
      <c r="C121" t="s">
        <v>475</v>
      </c>
      <c r="D121" t="s">
        <v>476</v>
      </c>
      <c r="E121" t="s">
        <v>477</v>
      </c>
      <c r="F121">
        <v>26177224</v>
      </c>
    </row>
    <row r="122" spans="1:6" x14ac:dyDescent="0.25">
      <c r="A122" s="1" t="s">
        <v>478</v>
      </c>
      <c r="B122" t="s">
        <v>424</v>
      </c>
      <c r="C122" t="s">
        <v>479</v>
      </c>
      <c r="D122" t="s">
        <v>394</v>
      </c>
      <c r="E122" t="s">
        <v>409</v>
      </c>
      <c r="F122">
        <v>28085903</v>
      </c>
    </row>
    <row r="123" spans="1:6" x14ac:dyDescent="0.25">
      <c r="A123" s="1" t="s">
        <v>480</v>
      </c>
      <c r="B123" t="s">
        <v>413</v>
      </c>
      <c r="C123" t="s">
        <v>481</v>
      </c>
      <c r="D123" t="s">
        <v>482</v>
      </c>
      <c r="E123" t="s">
        <v>483</v>
      </c>
      <c r="F123">
        <v>17145238</v>
      </c>
    </row>
    <row r="124" spans="1:6" x14ac:dyDescent="0.25">
      <c r="A124" s="1" t="s">
        <v>484</v>
      </c>
      <c r="B124" t="s">
        <v>485</v>
      </c>
      <c r="C124" t="s">
        <v>486</v>
      </c>
      <c r="D124" t="s">
        <v>487</v>
      </c>
      <c r="E124" t="s">
        <v>488</v>
      </c>
      <c r="F124">
        <v>27905607</v>
      </c>
    </row>
    <row r="125" spans="1:6" x14ac:dyDescent="0.25">
      <c r="A125" s="1" t="s">
        <v>489</v>
      </c>
      <c r="B125" t="s">
        <v>278</v>
      </c>
      <c r="C125" t="s">
        <v>490</v>
      </c>
      <c r="D125" t="s">
        <v>491</v>
      </c>
      <c r="E125" t="s">
        <v>271</v>
      </c>
      <c r="F125">
        <v>29384601</v>
      </c>
    </row>
    <row r="126" spans="1:6" x14ac:dyDescent="0.25">
      <c r="A126" s="1" t="s">
        <v>492</v>
      </c>
      <c r="B126" t="s">
        <v>493</v>
      </c>
      <c r="C126" t="s">
        <v>494</v>
      </c>
      <c r="D126" t="s">
        <v>495</v>
      </c>
      <c r="E126" t="s">
        <v>448</v>
      </c>
      <c r="F126">
        <v>27613785</v>
      </c>
    </row>
    <row r="127" spans="1:6" x14ac:dyDescent="0.25">
      <c r="A127" s="1" t="s">
        <v>496</v>
      </c>
      <c r="B127" t="s">
        <v>497</v>
      </c>
      <c r="C127" t="s">
        <v>498</v>
      </c>
      <c r="D127" t="s">
        <v>499</v>
      </c>
      <c r="E127" t="s">
        <v>456</v>
      </c>
      <c r="F127">
        <v>32763557</v>
      </c>
    </row>
    <row r="128" spans="1:6" x14ac:dyDescent="0.25">
      <c r="A128" s="1" t="s">
        <v>500</v>
      </c>
      <c r="B128" t="s">
        <v>501</v>
      </c>
      <c r="C128" t="s">
        <v>289</v>
      </c>
      <c r="D128" t="s">
        <v>502</v>
      </c>
      <c r="E128" t="s">
        <v>503</v>
      </c>
      <c r="F128">
        <v>34958880</v>
      </c>
    </row>
    <row r="129" spans="1:6" x14ac:dyDescent="0.25">
      <c r="A129" s="1" t="s">
        <v>504</v>
      </c>
      <c r="B129" t="s">
        <v>279</v>
      </c>
      <c r="C129" t="s">
        <v>279</v>
      </c>
      <c r="D129" t="s">
        <v>505</v>
      </c>
      <c r="E129" t="s">
        <v>303</v>
      </c>
      <c r="F129">
        <v>28657859</v>
      </c>
    </row>
    <row r="130" spans="1:6" x14ac:dyDescent="0.25">
      <c r="A130" s="1" t="s">
        <v>506</v>
      </c>
      <c r="B130" t="s">
        <v>507</v>
      </c>
      <c r="C130" t="s">
        <v>508</v>
      </c>
      <c r="D130" t="s">
        <v>509</v>
      </c>
      <c r="E130" t="s">
        <v>508</v>
      </c>
      <c r="F130">
        <v>41839035</v>
      </c>
    </row>
    <row r="131" spans="1:6" x14ac:dyDescent="0.25">
      <c r="A131" s="1" t="s">
        <v>510</v>
      </c>
      <c r="B131" t="s">
        <v>511</v>
      </c>
      <c r="C131" t="s">
        <v>512</v>
      </c>
      <c r="D131" t="s">
        <v>513</v>
      </c>
      <c r="E131" t="s">
        <v>514</v>
      </c>
      <c r="F131">
        <v>34369286</v>
      </c>
    </row>
    <row r="132" spans="1:6" x14ac:dyDescent="0.25">
      <c r="A132" s="1" t="s">
        <v>515</v>
      </c>
      <c r="B132" t="s">
        <v>246</v>
      </c>
      <c r="C132" t="s">
        <v>159</v>
      </c>
      <c r="D132" t="s">
        <v>238</v>
      </c>
      <c r="E132" t="s">
        <v>359</v>
      </c>
      <c r="F132">
        <v>27510808</v>
      </c>
    </row>
    <row r="133" spans="1:6" x14ac:dyDescent="0.25">
      <c r="A133" s="1" t="s">
        <v>516</v>
      </c>
      <c r="B133" t="s">
        <v>378</v>
      </c>
      <c r="C133" t="s">
        <v>141</v>
      </c>
      <c r="D133" t="s">
        <v>517</v>
      </c>
      <c r="E133" t="s">
        <v>239</v>
      </c>
      <c r="F133">
        <v>27711492</v>
      </c>
    </row>
    <row r="134" spans="1:6" x14ac:dyDescent="0.25">
      <c r="A134" s="1" t="s">
        <v>518</v>
      </c>
      <c r="B134" t="s">
        <v>519</v>
      </c>
      <c r="C134" t="s">
        <v>132</v>
      </c>
      <c r="D134" t="s">
        <v>352</v>
      </c>
      <c r="E134" t="s">
        <v>183</v>
      </c>
      <c r="F134">
        <v>33772709</v>
      </c>
    </row>
    <row r="135" spans="1:6" x14ac:dyDescent="0.25">
      <c r="A135" s="1" t="s">
        <v>520</v>
      </c>
      <c r="B135" t="s">
        <v>183</v>
      </c>
      <c r="C135" t="s">
        <v>362</v>
      </c>
      <c r="D135" t="s">
        <v>191</v>
      </c>
      <c r="E135" t="s">
        <v>521</v>
      </c>
      <c r="F135">
        <v>28600632</v>
      </c>
    </row>
    <row r="136" spans="1:6" x14ac:dyDescent="0.25">
      <c r="A136" s="1" t="s">
        <v>522</v>
      </c>
      <c r="B136" t="s">
        <v>354</v>
      </c>
      <c r="C136" t="s">
        <v>523</v>
      </c>
      <c r="D136" t="s">
        <v>352</v>
      </c>
      <c r="E136" t="s">
        <v>355</v>
      </c>
      <c r="F136">
        <v>19769066</v>
      </c>
    </row>
    <row r="137" spans="1:6" x14ac:dyDescent="0.25">
      <c r="A137" s="1" t="s">
        <v>524</v>
      </c>
      <c r="B137" t="s">
        <v>519</v>
      </c>
      <c r="C137" t="s">
        <v>323</v>
      </c>
      <c r="D137" t="s">
        <v>519</v>
      </c>
      <c r="E137" t="s">
        <v>512</v>
      </c>
      <c r="F137">
        <v>19987816</v>
      </c>
    </row>
    <row r="138" spans="1:6" x14ac:dyDescent="0.25">
      <c r="A138" s="1" t="s">
        <v>525</v>
      </c>
      <c r="B138" t="s">
        <v>322</v>
      </c>
      <c r="C138" t="s">
        <v>378</v>
      </c>
      <c r="D138" t="s">
        <v>382</v>
      </c>
      <c r="E138" t="s">
        <v>361</v>
      </c>
      <c r="F138">
        <v>24697766</v>
      </c>
    </row>
    <row r="139" spans="1:6" x14ac:dyDescent="0.25">
      <c r="A139" s="1" t="s">
        <v>526</v>
      </c>
      <c r="B139" t="s">
        <v>167</v>
      </c>
      <c r="C139" t="s">
        <v>527</v>
      </c>
      <c r="D139" t="s">
        <v>382</v>
      </c>
      <c r="E139" t="s">
        <v>167</v>
      </c>
      <c r="F139">
        <v>27189370</v>
      </c>
    </row>
    <row r="140" spans="1:6" x14ac:dyDescent="0.25">
      <c r="A140" s="1" t="s">
        <v>528</v>
      </c>
      <c r="B140" t="s">
        <v>529</v>
      </c>
      <c r="C140" t="s">
        <v>362</v>
      </c>
      <c r="D140" t="s">
        <v>172</v>
      </c>
      <c r="E140" t="s">
        <v>530</v>
      </c>
      <c r="F140">
        <v>26450334</v>
      </c>
    </row>
    <row r="141" spans="1:6" x14ac:dyDescent="0.25">
      <c r="A141" s="1" t="s">
        <v>531</v>
      </c>
      <c r="B141" t="s">
        <v>168</v>
      </c>
      <c r="C141" t="s">
        <v>532</v>
      </c>
      <c r="D141" t="s">
        <v>529</v>
      </c>
      <c r="E141" t="s">
        <v>157</v>
      </c>
      <c r="F141">
        <v>29387581</v>
      </c>
    </row>
    <row r="142" spans="1:6" x14ac:dyDescent="0.25">
      <c r="A142" s="1" t="s">
        <v>533</v>
      </c>
      <c r="B142" t="s">
        <v>534</v>
      </c>
      <c r="C142" t="s">
        <v>158</v>
      </c>
      <c r="D142" t="s">
        <v>529</v>
      </c>
      <c r="E142" t="s">
        <v>121</v>
      </c>
      <c r="F142">
        <v>30802235</v>
      </c>
    </row>
    <row r="143" spans="1:6" x14ac:dyDescent="0.25">
      <c r="A143" s="1" t="s">
        <v>535</v>
      </c>
      <c r="B143" t="s">
        <v>536</v>
      </c>
      <c r="C143" t="s">
        <v>537</v>
      </c>
      <c r="D143" t="s">
        <v>521</v>
      </c>
      <c r="E143" t="s">
        <v>538</v>
      </c>
      <c r="F143">
        <v>25264710</v>
      </c>
    </row>
    <row r="144" spans="1:6" x14ac:dyDescent="0.25">
      <c r="A144" s="1" t="s">
        <v>539</v>
      </c>
      <c r="B144" t="s">
        <v>540</v>
      </c>
      <c r="C144" t="s">
        <v>541</v>
      </c>
      <c r="D144" t="s">
        <v>126</v>
      </c>
      <c r="E144" t="s">
        <v>88</v>
      </c>
      <c r="F144">
        <v>56637074</v>
      </c>
    </row>
    <row r="145" spans="1:6" x14ac:dyDescent="0.25">
      <c r="A145" s="1" t="s">
        <v>542</v>
      </c>
      <c r="B145" t="s">
        <v>543</v>
      </c>
      <c r="C145" t="s">
        <v>544</v>
      </c>
      <c r="D145" t="s">
        <v>545</v>
      </c>
      <c r="E145" t="s">
        <v>546</v>
      </c>
      <c r="F145">
        <v>135227059</v>
      </c>
    </row>
    <row r="146" spans="1:6" x14ac:dyDescent="0.25">
      <c r="A146" s="1" t="s">
        <v>547</v>
      </c>
      <c r="B146" t="s">
        <v>548</v>
      </c>
      <c r="C146" t="s">
        <v>549</v>
      </c>
      <c r="D146" t="s">
        <v>550</v>
      </c>
      <c r="E146" t="s">
        <v>551</v>
      </c>
      <c r="F146">
        <v>64633324</v>
      </c>
    </row>
    <row r="147" spans="1:6" x14ac:dyDescent="0.25">
      <c r="A147" s="1" t="s">
        <v>552</v>
      </c>
      <c r="B147" t="s">
        <v>553</v>
      </c>
      <c r="C147" t="s">
        <v>554</v>
      </c>
      <c r="D147" t="s">
        <v>555</v>
      </c>
      <c r="E147" t="s">
        <v>556</v>
      </c>
      <c r="F147">
        <v>50999907</v>
      </c>
    </row>
    <row r="148" spans="1:6" x14ac:dyDescent="0.25">
      <c r="A148" s="1" t="s">
        <v>557</v>
      </c>
      <c r="B148" t="s">
        <v>558</v>
      </c>
      <c r="C148" t="s">
        <v>559</v>
      </c>
      <c r="D148" t="s">
        <v>560</v>
      </c>
      <c r="E148" t="s">
        <v>559</v>
      </c>
      <c r="F148">
        <v>47000753</v>
      </c>
    </row>
    <row r="149" spans="1:6" x14ac:dyDescent="0.25">
      <c r="A149" s="1" t="s">
        <v>561</v>
      </c>
      <c r="B149" t="s">
        <v>558</v>
      </c>
      <c r="C149" t="s">
        <v>562</v>
      </c>
      <c r="D149" t="s">
        <v>563</v>
      </c>
      <c r="E149" t="s">
        <v>564</v>
      </c>
      <c r="F149">
        <v>30202078</v>
      </c>
    </row>
    <row r="150" spans="1:6" x14ac:dyDescent="0.25">
      <c r="A150" s="1" t="s">
        <v>565</v>
      </c>
      <c r="B150" t="s">
        <v>566</v>
      </c>
      <c r="C150" t="s">
        <v>553</v>
      </c>
      <c r="D150" t="s">
        <v>567</v>
      </c>
      <c r="E150" t="s">
        <v>568</v>
      </c>
      <c r="F150">
        <v>46619761</v>
      </c>
    </row>
    <row r="151" spans="1:6" x14ac:dyDescent="0.25">
      <c r="A151" s="1" t="s">
        <v>569</v>
      </c>
      <c r="B151" t="s">
        <v>570</v>
      </c>
      <c r="C151" t="s">
        <v>564</v>
      </c>
      <c r="D151" t="s">
        <v>567</v>
      </c>
      <c r="E151" t="s">
        <v>571</v>
      </c>
      <c r="F151">
        <v>30284982</v>
      </c>
    </row>
    <row r="152" spans="1:6" x14ac:dyDescent="0.25">
      <c r="A152" s="1" t="s">
        <v>572</v>
      </c>
      <c r="B152" t="s">
        <v>573</v>
      </c>
      <c r="C152" t="s">
        <v>574</v>
      </c>
      <c r="D152" t="s">
        <v>575</v>
      </c>
      <c r="E152" t="s">
        <v>576</v>
      </c>
      <c r="F152">
        <v>36596931</v>
      </c>
    </row>
    <row r="153" spans="1:6" x14ac:dyDescent="0.25">
      <c r="A153" s="1" t="s">
        <v>577</v>
      </c>
      <c r="B153" t="s">
        <v>578</v>
      </c>
      <c r="C153" t="s">
        <v>579</v>
      </c>
      <c r="D153" t="s">
        <v>580</v>
      </c>
      <c r="E153" t="s">
        <v>581</v>
      </c>
      <c r="F153">
        <v>37087849</v>
      </c>
    </row>
    <row r="154" spans="1:6" x14ac:dyDescent="0.25">
      <c r="A154" s="1" t="s">
        <v>582</v>
      </c>
      <c r="B154" t="s">
        <v>583</v>
      </c>
      <c r="C154" t="s">
        <v>584</v>
      </c>
      <c r="D154" t="s">
        <v>585</v>
      </c>
      <c r="E154" t="s">
        <v>586</v>
      </c>
      <c r="F154">
        <v>31468485</v>
      </c>
    </row>
    <row r="155" spans="1:6" x14ac:dyDescent="0.25">
      <c r="A155" s="1" t="s">
        <v>587</v>
      </c>
      <c r="B155" t="s">
        <v>588</v>
      </c>
      <c r="C155" t="s">
        <v>589</v>
      </c>
      <c r="D155" t="s">
        <v>590</v>
      </c>
      <c r="E155" t="s">
        <v>591</v>
      </c>
      <c r="F155">
        <v>32851204</v>
      </c>
    </row>
    <row r="156" spans="1:6" x14ac:dyDescent="0.25">
      <c r="A156" s="1" t="s">
        <v>592</v>
      </c>
      <c r="B156" t="s">
        <v>593</v>
      </c>
      <c r="C156" t="s">
        <v>594</v>
      </c>
      <c r="D156" t="s">
        <v>595</v>
      </c>
      <c r="E156" t="s">
        <v>596</v>
      </c>
      <c r="F156">
        <v>32513067</v>
      </c>
    </row>
    <row r="157" spans="1:6" x14ac:dyDescent="0.25">
      <c r="A157" s="1" t="s">
        <v>597</v>
      </c>
      <c r="B157" t="s">
        <v>598</v>
      </c>
      <c r="C157" t="s">
        <v>599</v>
      </c>
      <c r="D157" t="s">
        <v>600</v>
      </c>
      <c r="E157" t="s">
        <v>601</v>
      </c>
      <c r="F157">
        <v>55283697</v>
      </c>
    </row>
    <row r="158" spans="1:6" x14ac:dyDescent="0.25">
      <c r="A158" s="1" t="s">
        <v>602</v>
      </c>
      <c r="B158" t="s">
        <v>603</v>
      </c>
      <c r="C158" t="s">
        <v>604</v>
      </c>
      <c r="D158" t="s">
        <v>605</v>
      </c>
      <c r="E158" t="s">
        <v>606</v>
      </c>
      <c r="F158">
        <v>36516260</v>
      </c>
    </row>
    <row r="159" spans="1:6" x14ac:dyDescent="0.25">
      <c r="A159" s="1" t="s">
        <v>607</v>
      </c>
      <c r="B159" t="s">
        <v>608</v>
      </c>
      <c r="C159" t="s">
        <v>559</v>
      </c>
      <c r="D159" t="s">
        <v>609</v>
      </c>
      <c r="E159" t="s">
        <v>566</v>
      </c>
      <c r="F159">
        <v>35361095</v>
      </c>
    </row>
    <row r="160" spans="1:6" x14ac:dyDescent="0.25">
      <c r="A160" s="1" t="s">
        <v>610</v>
      </c>
      <c r="B160" t="s">
        <v>611</v>
      </c>
      <c r="C160" t="s">
        <v>612</v>
      </c>
      <c r="D160" t="s">
        <v>548</v>
      </c>
      <c r="E160" t="s">
        <v>613</v>
      </c>
      <c r="F160">
        <v>36848175</v>
      </c>
    </row>
    <row r="161" spans="1:6" x14ac:dyDescent="0.25">
      <c r="A161" s="1" t="s">
        <v>614</v>
      </c>
      <c r="B161" t="s">
        <v>615</v>
      </c>
      <c r="C161" t="s">
        <v>616</v>
      </c>
      <c r="D161" t="s">
        <v>570</v>
      </c>
      <c r="E161" t="s">
        <v>617</v>
      </c>
      <c r="F161">
        <v>32165198</v>
      </c>
    </row>
    <row r="162" spans="1:6" x14ac:dyDescent="0.25">
      <c r="A162" s="1" t="s">
        <v>618</v>
      </c>
      <c r="B162" t="s">
        <v>619</v>
      </c>
      <c r="C162" t="s">
        <v>620</v>
      </c>
      <c r="D162" t="s">
        <v>570</v>
      </c>
      <c r="E162" t="s">
        <v>621</v>
      </c>
      <c r="F162">
        <v>31551255</v>
      </c>
    </row>
    <row r="163" spans="1:6" x14ac:dyDescent="0.25">
      <c r="A163" s="1" t="s">
        <v>622</v>
      </c>
      <c r="B163" t="s">
        <v>623</v>
      </c>
      <c r="C163" t="s">
        <v>559</v>
      </c>
      <c r="D163" t="s">
        <v>624</v>
      </c>
      <c r="E163" t="s">
        <v>625</v>
      </c>
      <c r="F163">
        <v>29710030</v>
      </c>
    </row>
    <row r="164" spans="1:6" x14ac:dyDescent="0.25">
      <c r="A164" s="1" t="s">
        <v>626</v>
      </c>
      <c r="B164" t="s">
        <v>553</v>
      </c>
      <c r="C164" t="s">
        <v>627</v>
      </c>
      <c r="D164" t="s">
        <v>628</v>
      </c>
      <c r="E164" t="s">
        <v>629</v>
      </c>
      <c r="F164">
        <v>28149228</v>
      </c>
    </row>
    <row r="165" spans="1:6" x14ac:dyDescent="0.25">
      <c r="A165" s="1" t="s">
        <v>630</v>
      </c>
      <c r="B165" t="s">
        <v>551</v>
      </c>
      <c r="C165" t="s">
        <v>631</v>
      </c>
      <c r="D165" t="s">
        <v>600</v>
      </c>
      <c r="E165" t="s">
        <v>632</v>
      </c>
      <c r="F165">
        <v>37147608</v>
      </c>
    </row>
    <row r="166" spans="1:6" x14ac:dyDescent="0.25">
      <c r="A166" s="1" t="s">
        <v>633</v>
      </c>
      <c r="B166" t="s">
        <v>551</v>
      </c>
      <c r="C166" t="s">
        <v>634</v>
      </c>
      <c r="D166" t="s">
        <v>635</v>
      </c>
      <c r="E166" t="s">
        <v>632</v>
      </c>
      <c r="F166">
        <v>28235918</v>
      </c>
    </row>
    <row r="167" spans="1:6" x14ac:dyDescent="0.25">
      <c r="A167" s="1" t="s">
        <v>636</v>
      </c>
      <c r="B167" t="s">
        <v>637</v>
      </c>
      <c r="C167" t="s">
        <v>638</v>
      </c>
      <c r="D167" t="s">
        <v>555</v>
      </c>
      <c r="E167" t="s">
        <v>551</v>
      </c>
      <c r="F167">
        <v>24600043</v>
      </c>
    </row>
    <row r="168" spans="1:6" x14ac:dyDescent="0.25">
      <c r="A168" s="1" t="s">
        <v>639</v>
      </c>
      <c r="B168" t="s">
        <v>588</v>
      </c>
      <c r="C168" t="s">
        <v>640</v>
      </c>
      <c r="D168" t="s">
        <v>556</v>
      </c>
      <c r="E168" t="s">
        <v>556</v>
      </c>
      <c r="F168">
        <v>21005147</v>
      </c>
    </row>
    <row r="169" spans="1:6" x14ac:dyDescent="0.25">
      <c r="A169" s="1" t="s">
        <v>641</v>
      </c>
      <c r="B169" t="s">
        <v>642</v>
      </c>
      <c r="C169" t="s">
        <v>643</v>
      </c>
      <c r="D169" t="s">
        <v>644</v>
      </c>
      <c r="E169" t="s">
        <v>645</v>
      </c>
      <c r="F169">
        <v>9009132</v>
      </c>
    </row>
    <row r="170" spans="1:6" x14ac:dyDescent="0.25">
      <c r="A170" s="1" t="s">
        <v>646</v>
      </c>
      <c r="B170" t="s">
        <v>647</v>
      </c>
      <c r="C170" t="s">
        <v>648</v>
      </c>
      <c r="D170" t="s">
        <v>585</v>
      </c>
      <c r="E170" t="s">
        <v>649</v>
      </c>
      <c r="F170">
        <v>56241417</v>
      </c>
    </row>
    <row r="171" spans="1:6" x14ac:dyDescent="0.25">
      <c r="A171" s="1" t="s">
        <v>650</v>
      </c>
      <c r="B171" t="s">
        <v>651</v>
      </c>
      <c r="C171" t="s">
        <v>652</v>
      </c>
      <c r="D171" t="s">
        <v>631</v>
      </c>
      <c r="E171" t="s">
        <v>653</v>
      </c>
      <c r="F171">
        <v>39952779</v>
      </c>
    </row>
    <row r="172" spans="1:6" x14ac:dyDescent="0.25">
      <c r="A172" s="1" t="s">
        <v>654</v>
      </c>
      <c r="B172" t="s">
        <v>655</v>
      </c>
      <c r="C172" t="s">
        <v>656</v>
      </c>
      <c r="D172" t="s">
        <v>657</v>
      </c>
      <c r="E172" t="s">
        <v>658</v>
      </c>
      <c r="F172">
        <v>47274879</v>
      </c>
    </row>
    <row r="173" spans="1:6" x14ac:dyDescent="0.25">
      <c r="A173" s="1" t="s">
        <v>659</v>
      </c>
      <c r="B173" t="s">
        <v>660</v>
      </c>
      <c r="C173" t="s">
        <v>661</v>
      </c>
      <c r="D173" t="s">
        <v>645</v>
      </c>
      <c r="E173" t="s">
        <v>604</v>
      </c>
      <c r="F173">
        <v>38627835</v>
      </c>
    </row>
    <row r="174" spans="1:6" x14ac:dyDescent="0.25">
      <c r="A174" s="1" t="s">
        <v>662</v>
      </c>
      <c r="B174" t="s">
        <v>663</v>
      </c>
      <c r="C174" t="s">
        <v>664</v>
      </c>
      <c r="D174" t="s">
        <v>665</v>
      </c>
      <c r="E174" t="s">
        <v>666</v>
      </c>
      <c r="F174">
        <v>43963662</v>
      </c>
    </row>
    <row r="175" spans="1:6" x14ac:dyDescent="0.25">
      <c r="A175" s="1" t="s">
        <v>667</v>
      </c>
      <c r="B175" t="s">
        <v>668</v>
      </c>
      <c r="C175" t="s">
        <v>669</v>
      </c>
      <c r="D175" t="s">
        <v>670</v>
      </c>
      <c r="E175" t="s">
        <v>671</v>
      </c>
      <c r="F175">
        <v>30709765</v>
      </c>
    </row>
    <row r="176" spans="1:6" x14ac:dyDescent="0.25">
      <c r="A176" s="1" t="s">
        <v>672</v>
      </c>
      <c r="B176" t="s">
        <v>673</v>
      </c>
      <c r="C176" t="s">
        <v>674</v>
      </c>
      <c r="D176" t="s">
        <v>675</v>
      </c>
      <c r="E176" t="s">
        <v>668</v>
      </c>
      <c r="F176">
        <v>32878026</v>
      </c>
    </row>
    <row r="177" spans="1:6" x14ac:dyDescent="0.25">
      <c r="A177" s="1" t="s">
        <v>676</v>
      </c>
      <c r="B177" t="s">
        <v>677</v>
      </c>
      <c r="C177" t="s">
        <v>678</v>
      </c>
      <c r="D177" t="s">
        <v>679</v>
      </c>
      <c r="E177" t="s">
        <v>589</v>
      </c>
      <c r="F177">
        <v>36373209</v>
      </c>
    </row>
    <row r="178" spans="1:6" x14ac:dyDescent="0.25">
      <c r="A178" s="1" t="s">
        <v>680</v>
      </c>
      <c r="B178" t="s">
        <v>681</v>
      </c>
      <c r="C178" t="s">
        <v>682</v>
      </c>
      <c r="D178" t="s">
        <v>683</v>
      </c>
      <c r="E178" t="s">
        <v>684</v>
      </c>
      <c r="F178">
        <v>31775826</v>
      </c>
    </row>
    <row r="179" spans="1:6" x14ac:dyDescent="0.25">
      <c r="A179" s="1" t="s">
        <v>685</v>
      </c>
      <c r="B179" t="s">
        <v>686</v>
      </c>
      <c r="C179" t="s">
        <v>687</v>
      </c>
      <c r="D179" t="s">
        <v>598</v>
      </c>
      <c r="E179" t="s">
        <v>580</v>
      </c>
      <c r="F179">
        <v>39549497</v>
      </c>
    </row>
    <row r="180" spans="1:6" x14ac:dyDescent="0.25">
      <c r="A180" s="1" t="s">
        <v>688</v>
      </c>
      <c r="B180" t="s">
        <v>689</v>
      </c>
      <c r="C180" t="s">
        <v>658</v>
      </c>
      <c r="D180" t="s">
        <v>690</v>
      </c>
      <c r="E180" t="s">
        <v>691</v>
      </c>
      <c r="F180">
        <v>47006491</v>
      </c>
    </row>
    <row r="181" spans="1:6" x14ac:dyDescent="0.25">
      <c r="A181" s="1" t="s">
        <v>692</v>
      </c>
      <c r="B181" t="s">
        <v>682</v>
      </c>
      <c r="C181" t="s">
        <v>693</v>
      </c>
      <c r="D181" t="s">
        <v>694</v>
      </c>
      <c r="E181" t="s">
        <v>695</v>
      </c>
      <c r="F181">
        <v>39842998</v>
      </c>
    </row>
    <row r="182" spans="1:6" x14ac:dyDescent="0.25">
      <c r="A182" s="1" t="s">
        <v>696</v>
      </c>
      <c r="B182" t="s">
        <v>697</v>
      </c>
      <c r="C182" t="s">
        <v>698</v>
      </c>
      <c r="D182" t="s">
        <v>699</v>
      </c>
      <c r="E182" t="s">
        <v>700</v>
      </c>
      <c r="F182">
        <v>37503300</v>
      </c>
    </row>
    <row r="183" spans="1:6" x14ac:dyDescent="0.25">
      <c r="A183" s="1" t="s">
        <v>701</v>
      </c>
      <c r="B183" t="s">
        <v>702</v>
      </c>
      <c r="C183" t="s">
        <v>703</v>
      </c>
      <c r="D183" t="s">
        <v>704</v>
      </c>
      <c r="E183" t="s">
        <v>705</v>
      </c>
      <c r="F183">
        <v>41280907</v>
      </c>
    </row>
    <row r="184" spans="1:6" x14ac:dyDescent="0.25">
      <c r="A184" s="1" t="s">
        <v>706</v>
      </c>
      <c r="B184" t="s">
        <v>661</v>
      </c>
      <c r="C184" t="s">
        <v>707</v>
      </c>
      <c r="D184" t="s">
        <v>708</v>
      </c>
      <c r="E184" t="s">
        <v>599</v>
      </c>
      <c r="F184">
        <v>84684164</v>
      </c>
    </row>
    <row r="185" spans="1:6" x14ac:dyDescent="0.25">
      <c r="A185" s="1" t="s">
        <v>709</v>
      </c>
      <c r="B185" t="s">
        <v>579</v>
      </c>
      <c r="C185" t="s">
        <v>710</v>
      </c>
      <c r="D185" t="s">
        <v>640</v>
      </c>
      <c r="E185" t="s">
        <v>711</v>
      </c>
      <c r="F185">
        <v>37246325</v>
      </c>
    </row>
    <row r="186" spans="1:6" x14ac:dyDescent="0.25">
      <c r="A186" s="1" t="s">
        <v>712</v>
      </c>
      <c r="B186" t="s">
        <v>675</v>
      </c>
      <c r="C186" t="s">
        <v>713</v>
      </c>
      <c r="D186" t="s">
        <v>714</v>
      </c>
      <c r="E186" t="s">
        <v>710</v>
      </c>
      <c r="F186">
        <v>28322241</v>
      </c>
    </row>
    <row r="187" spans="1:6" x14ac:dyDescent="0.25">
      <c r="A187" s="1" t="s">
        <v>715</v>
      </c>
      <c r="B187" t="s">
        <v>705</v>
      </c>
      <c r="C187" t="s">
        <v>716</v>
      </c>
      <c r="D187" t="s">
        <v>717</v>
      </c>
      <c r="E187" t="s">
        <v>718</v>
      </c>
      <c r="F187">
        <v>27279832</v>
      </c>
    </row>
    <row r="188" spans="1:6" x14ac:dyDescent="0.25">
      <c r="A188" s="1" t="s">
        <v>719</v>
      </c>
      <c r="B188" t="s">
        <v>720</v>
      </c>
      <c r="C188" t="s">
        <v>656</v>
      </c>
      <c r="D188" t="s">
        <v>721</v>
      </c>
      <c r="E188" t="s">
        <v>722</v>
      </c>
      <c r="F188">
        <v>9570002</v>
      </c>
    </row>
    <row r="189" spans="1:6" x14ac:dyDescent="0.25">
      <c r="A189" s="1" t="s">
        <v>723</v>
      </c>
      <c r="B189" t="s">
        <v>710</v>
      </c>
      <c r="C189" t="s">
        <v>724</v>
      </c>
      <c r="D189" t="s">
        <v>589</v>
      </c>
      <c r="E189" t="s">
        <v>724</v>
      </c>
      <c r="F189">
        <v>22458293</v>
      </c>
    </row>
    <row r="190" spans="1:6" x14ac:dyDescent="0.25">
      <c r="A190" s="1" t="s">
        <v>725</v>
      </c>
      <c r="B190" t="s">
        <v>726</v>
      </c>
      <c r="C190" t="s">
        <v>727</v>
      </c>
      <c r="D190" t="s">
        <v>728</v>
      </c>
      <c r="E190" t="s">
        <v>729</v>
      </c>
      <c r="F190">
        <v>27731403</v>
      </c>
    </row>
    <row r="191" spans="1:6" x14ac:dyDescent="0.25">
      <c r="A191" s="1" t="s">
        <v>730</v>
      </c>
      <c r="B191" t="s">
        <v>731</v>
      </c>
      <c r="C191" t="s">
        <v>732</v>
      </c>
      <c r="D191" t="s">
        <v>726</v>
      </c>
      <c r="E191" t="s">
        <v>733</v>
      </c>
      <c r="F191">
        <v>21704505</v>
      </c>
    </row>
    <row r="192" spans="1:6" x14ac:dyDescent="0.25">
      <c r="A192" s="1" t="s">
        <v>734</v>
      </c>
      <c r="B192" t="s">
        <v>735</v>
      </c>
      <c r="C192" t="s">
        <v>736</v>
      </c>
      <c r="D192" t="s">
        <v>737</v>
      </c>
      <c r="E192" t="s">
        <v>713</v>
      </c>
      <c r="F192">
        <v>27334061</v>
      </c>
    </row>
    <row r="193" spans="1:6" x14ac:dyDescent="0.25">
      <c r="A193" s="1" t="s">
        <v>738</v>
      </c>
      <c r="B193" t="s">
        <v>549</v>
      </c>
      <c r="C193" t="s">
        <v>739</v>
      </c>
      <c r="D193" t="s">
        <v>740</v>
      </c>
      <c r="E193" t="s">
        <v>739</v>
      </c>
      <c r="F193">
        <v>53777963</v>
      </c>
    </row>
    <row r="194" spans="1:6" x14ac:dyDescent="0.25">
      <c r="A194" s="1" t="s">
        <v>741</v>
      </c>
      <c r="B194" t="s">
        <v>742</v>
      </c>
      <c r="C194" t="s">
        <v>681</v>
      </c>
      <c r="D194" t="s">
        <v>647</v>
      </c>
      <c r="E194" t="s">
        <v>743</v>
      </c>
      <c r="F194">
        <v>34079674</v>
      </c>
    </row>
    <row r="195" spans="1:6" x14ac:dyDescent="0.25">
      <c r="A195" s="1" t="s">
        <v>744</v>
      </c>
      <c r="B195" t="s">
        <v>549</v>
      </c>
      <c r="C195" t="s">
        <v>581</v>
      </c>
      <c r="D195" t="s">
        <v>745</v>
      </c>
      <c r="E195" t="s">
        <v>746</v>
      </c>
      <c r="F195">
        <v>39518863</v>
      </c>
    </row>
    <row r="196" spans="1:6" x14ac:dyDescent="0.25">
      <c r="A196" s="1" t="s">
        <v>747</v>
      </c>
      <c r="B196" t="s">
        <v>748</v>
      </c>
      <c r="C196" t="s">
        <v>749</v>
      </c>
      <c r="D196" t="s">
        <v>750</v>
      </c>
      <c r="E196" t="s">
        <v>751</v>
      </c>
      <c r="F196">
        <v>56564852</v>
      </c>
    </row>
    <row r="197" spans="1:6" x14ac:dyDescent="0.25">
      <c r="A197" s="1" t="s">
        <v>752</v>
      </c>
      <c r="B197" t="s">
        <v>753</v>
      </c>
      <c r="C197" t="s">
        <v>754</v>
      </c>
      <c r="D197" t="s">
        <v>755</v>
      </c>
      <c r="E197" t="s">
        <v>756</v>
      </c>
      <c r="F197">
        <v>48753969</v>
      </c>
    </row>
    <row r="198" spans="1:6" x14ac:dyDescent="0.25">
      <c r="A198" s="1" t="s">
        <v>757</v>
      </c>
      <c r="B198" t="s">
        <v>758</v>
      </c>
      <c r="C198" t="s">
        <v>570</v>
      </c>
      <c r="D198" t="s">
        <v>759</v>
      </c>
      <c r="E198" t="s">
        <v>543</v>
      </c>
      <c r="F198">
        <v>36943756</v>
      </c>
    </row>
    <row r="199" spans="1:6" x14ac:dyDescent="0.25">
      <c r="A199" s="1" t="s">
        <v>760</v>
      </c>
      <c r="B199" t="s">
        <v>761</v>
      </c>
      <c r="C199" t="s">
        <v>762</v>
      </c>
      <c r="D199" t="s">
        <v>763</v>
      </c>
      <c r="E199" t="s">
        <v>764</v>
      </c>
      <c r="F199">
        <v>36095539</v>
      </c>
    </row>
    <row r="200" spans="1:6" x14ac:dyDescent="0.25">
      <c r="A200" s="1" t="s">
        <v>765</v>
      </c>
      <c r="B200" t="s">
        <v>642</v>
      </c>
      <c r="C200" t="s">
        <v>544</v>
      </c>
      <c r="D200" t="s">
        <v>766</v>
      </c>
      <c r="E200" t="s">
        <v>767</v>
      </c>
      <c r="F200">
        <v>66883571</v>
      </c>
    </row>
    <row r="201" spans="1:6" x14ac:dyDescent="0.25">
      <c r="A201" s="1" t="s">
        <v>768</v>
      </c>
      <c r="B201" t="s">
        <v>769</v>
      </c>
      <c r="C201" t="s">
        <v>770</v>
      </c>
      <c r="D201" t="s">
        <v>771</v>
      </c>
      <c r="E201" t="s">
        <v>772</v>
      </c>
      <c r="F201">
        <v>52381918</v>
      </c>
    </row>
    <row r="202" spans="1:6" x14ac:dyDescent="0.25">
      <c r="A202" s="1" t="s">
        <v>773</v>
      </c>
      <c r="B202" t="s">
        <v>774</v>
      </c>
      <c r="C202" t="s">
        <v>775</v>
      </c>
      <c r="D202" t="s">
        <v>776</v>
      </c>
      <c r="E202" t="s">
        <v>777</v>
      </c>
      <c r="F202">
        <v>71820697</v>
      </c>
    </row>
    <row r="203" spans="1:6" x14ac:dyDescent="0.25">
      <c r="A203" s="1" t="s">
        <v>778</v>
      </c>
      <c r="B203" t="s">
        <v>779</v>
      </c>
      <c r="C203" t="s">
        <v>780</v>
      </c>
      <c r="D203" t="s">
        <v>781</v>
      </c>
      <c r="E203" t="s">
        <v>782</v>
      </c>
      <c r="F203">
        <v>43564538</v>
      </c>
    </row>
    <row r="204" spans="1:6" x14ac:dyDescent="0.25">
      <c r="A204" s="1" t="s">
        <v>783</v>
      </c>
      <c r="B204" t="s">
        <v>784</v>
      </c>
      <c r="C204" t="s">
        <v>785</v>
      </c>
      <c r="D204" t="s">
        <v>786</v>
      </c>
      <c r="E204" t="s">
        <v>787</v>
      </c>
      <c r="F204">
        <v>63272993</v>
      </c>
    </row>
    <row r="205" spans="1:6" x14ac:dyDescent="0.25">
      <c r="A205" s="1" t="s">
        <v>788</v>
      </c>
      <c r="B205" t="s">
        <v>789</v>
      </c>
      <c r="C205" t="s">
        <v>790</v>
      </c>
      <c r="D205" t="s">
        <v>791</v>
      </c>
      <c r="E205" t="s">
        <v>792</v>
      </c>
      <c r="F205">
        <v>40191157</v>
      </c>
    </row>
    <row r="206" spans="1:6" x14ac:dyDescent="0.25">
      <c r="A206" s="1" t="s">
        <v>793</v>
      </c>
      <c r="B206" t="s">
        <v>794</v>
      </c>
      <c r="C206" t="s">
        <v>756</v>
      </c>
      <c r="D206" t="s">
        <v>795</v>
      </c>
      <c r="E206" t="s">
        <v>796</v>
      </c>
      <c r="F206">
        <v>37555789</v>
      </c>
    </row>
    <row r="207" spans="1:6" x14ac:dyDescent="0.25">
      <c r="A207" s="1" t="s">
        <v>797</v>
      </c>
      <c r="B207" t="s">
        <v>798</v>
      </c>
      <c r="C207" t="s">
        <v>799</v>
      </c>
      <c r="D207" t="s">
        <v>800</v>
      </c>
      <c r="E207" t="s">
        <v>801</v>
      </c>
      <c r="F207">
        <v>34707717</v>
      </c>
    </row>
    <row r="208" spans="1:6" x14ac:dyDescent="0.25">
      <c r="A208" s="1" t="s">
        <v>802</v>
      </c>
      <c r="B208" t="s">
        <v>801</v>
      </c>
      <c r="C208" t="s">
        <v>803</v>
      </c>
      <c r="D208" t="s">
        <v>804</v>
      </c>
      <c r="E208" t="s">
        <v>751</v>
      </c>
      <c r="F208">
        <v>28900820</v>
      </c>
    </row>
    <row r="209" spans="1:6" x14ac:dyDescent="0.25">
      <c r="A209" s="1" t="s">
        <v>805</v>
      </c>
      <c r="B209" t="s">
        <v>806</v>
      </c>
      <c r="C209" t="s">
        <v>807</v>
      </c>
      <c r="D209" t="s">
        <v>808</v>
      </c>
      <c r="E209" t="s">
        <v>809</v>
      </c>
      <c r="F209">
        <v>36775194</v>
      </c>
    </row>
    <row r="210" spans="1:6" x14ac:dyDescent="0.25">
      <c r="A210" s="1" t="s">
        <v>810</v>
      </c>
      <c r="B210" t="s">
        <v>811</v>
      </c>
      <c r="C210" t="s">
        <v>812</v>
      </c>
      <c r="D210" t="s">
        <v>813</v>
      </c>
      <c r="E210" t="s">
        <v>763</v>
      </c>
      <c r="F210">
        <v>62513789</v>
      </c>
    </row>
    <row r="211" spans="1:6" x14ac:dyDescent="0.25">
      <c r="A211" s="1" t="s">
        <v>814</v>
      </c>
      <c r="B211" t="s">
        <v>815</v>
      </c>
      <c r="C211" t="s">
        <v>694</v>
      </c>
      <c r="D211" t="s">
        <v>585</v>
      </c>
      <c r="E211" t="s">
        <v>694</v>
      </c>
      <c r="F211">
        <v>83611686</v>
      </c>
    </row>
    <row r="212" spans="1:6" x14ac:dyDescent="0.25">
      <c r="A212" s="1" t="s">
        <v>816</v>
      </c>
      <c r="B212" t="s">
        <v>579</v>
      </c>
      <c r="C212" t="s">
        <v>694</v>
      </c>
      <c r="D212" t="s">
        <v>714</v>
      </c>
      <c r="E212" t="s">
        <v>686</v>
      </c>
      <c r="F212">
        <v>44208542</v>
      </c>
    </row>
    <row r="213" spans="1:6" x14ac:dyDescent="0.25">
      <c r="A213" s="1" t="s">
        <v>817</v>
      </c>
      <c r="B213" t="s">
        <v>818</v>
      </c>
      <c r="C213" t="s">
        <v>819</v>
      </c>
      <c r="D213" t="s">
        <v>799</v>
      </c>
      <c r="E213" t="s">
        <v>623</v>
      </c>
      <c r="F213">
        <v>56313753</v>
      </c>
    </row>
    <row r="214" spans="1:6" x14ac:dyDescent="0.25">
      <c r="A214" s="1" t="s">
        <v>820</v>
      </c>
      <c r="B214" t="s">
        <v>821</v>
      </c>
      <c r="C214" t="s">
        <v>740</v>
      </c>
      <c r="D214" t="s">
        <v>795</v>
      </c>
      <c r="E214" t="s">
        <v>822</v>
      </c>
      <c r="F214">
        <v>57559814</v>
      </c>
    </row>
    <row r="215" spans="1:6" x14ac:dyDescent="0.25">
      <c r="A215" s="1" t="s">
        <v>823</v>
      </c>
      <c r="B215" t="s">
        <v>824</v>
      </c>
      <c r="C215" t="s">
        <v>825</v>
      </c>
      <c r="D215" t="s">
        <v>826</v>
      </c>
      <c r="E215" t="s">
        <v>769</v>
      </c>
      <c r="F215">
        <v>46987123</v>
      </c>
    </row>
    <row r="216" spans="1:6" x14ac:dyDescent="0.25">
      <c r="A216" s="1" t="s">
        <v>827</v>
      </c>
      <c r="B216" t="s">
        <v>798</v>
      </c>
      <c r="C216" t="s">
        <v>769</v>
      </c>
      <c r="D216" t="s">
        <v>828</v>
      </c>
      <c r="E216" t="s">
        <v>829</v>
      </c>
      <c r="F216">
        <v>62008994</v>
      </c>
    </row>
    <row r="217" spans="1:6" x14ac:dyDescent="0.25">
      <c r="A217" s="1" t="s">
        <v>830</v>
      </c>
      <c r="B217" t="s">
        <v>831</v>
      </c>
      <c r="C217" t="s">
        <v>832</v>
      </c>
      <c r="D217" t="s">
        <v>143</v>
      </c>
      <c r="E217" t="s">
        <v>833</v>
      </c>
      <c r="F217">
        <v>59290497</v>
      </c>
    </row>
    <row r="218" spans="1:6" x14ac:dyDescent="0.25">
      <c r="A218" s="1" t="s">
        <v>834</v>
      </c>
      <c r="B218" t="s">
        <v>835</v>
      </c>
      <c r="C218" t="s">
        <v>836</v>
      </c>
      <c r="D218" t="s">
        <v>837</v>
      </c>
      <c r="E218" t="s">
        <v>838</v>
      </c>
      <c r="F218">
        <v>46740474</v>
      </c>
    </row>
    <row r="219" spans="1:6" x14ac:dyDescent="0.25">
      <c r="A219" s="1" t="s">
        <v>839</v>
      </c>
      <c r="B219" t="s">
        <v>840</v>
      </c>
      <c r="C219" t="s">
        <v>841</v>
      </c>
      <c r="D219" t="s">
        <v>842</v>
      </c>
      <c r="E219" t="s">
        <v>843</v>
      </c>
      <c r="F219">
        <v>38236954</v>
      </c>
    </row>
    <row r="220" spans="1:6" x14ac:dyDescent="0.25">
      <c r="A220" s="1" t="s">
        <v>844</v>
      </c>
      <c r="B220" t="s">
        <v>845</v>
      </c>
      <c r="C220" t="s">
        <v>846</v>
      </c>
      <c r="D220" t="s">
        <v>847</v>
      </c>
      <c r="E220" t="s">
        <v>848</v>
      </c>
      <c r="F220">
        <v>48878571</v>
      </c>
    </row>
    <row r="221" spans="1:6" x14ac:dyDescent="0.25">
      <c r="A221" s="1" t="s">
        <v>849</v>
      </c>
      <c r="B221" t="s">
        <v>850</v>
      </c>
      <c r="C221" t="s">
        <v>851</v>
      </c>
      <c r="D221" t="s">
        <v>852</v>
      </c>
      <c r="E221" t="s">
        <v>853</v>
      </c>
      <c r="F221">
        <v>34243324</v>
      </c>
    </row>
    <row r="222" spans="1:6" x14ac:dyDescent="0.25">
      <c r="A222" s="1" t="s">
        <v>854</v>
      </c>
      <c r="B222" t="s">
        <v>855</v>
      </c>
      <c r="C222" t="s">
        <v>856</v>
      </c>
      <c r="D222" t="s">
        <v>857</v>
      </c>
      <c r="E222" t="s">
        <v>856</v>
      </c>
      <c r="F222">
        <v>37291208</v>
      </c>
    </row>
    <row r="223" spans="1:6" x14ac:dyDescent="0.25">
      <c r="A223" s="1" t="s">
        <v>858</v>
      </c>
      <c r="B223" t="s">
        <v>859</v>
      </c>
      <c r="C223" t="s">
        <v>860</v>
      </c>
      <c r="D223" t="s">
        <v>861</v>
      </c>
      <c r="E223" t="s">
        <v>862</v>
      </c>
      <c r="F223">
        <v>40788968</v>
      </c>
    </row>
    <row r="224" spans="1:6" x14ac:dyDescent="0.25">
      <c r="A224" s="1" t="s">
        <v>863</v>
      </c>
      <c r="B224" t="s">
        <v>756</v>
      </c>
      <c r="C224" t="s">
        <v>864</v>
      </c>
      <c r="D224" t="s">
        <v>824</v>
      </c>
      <c r="E224" t="s">
        <v>865</v>
      </c>
      <c r="F224">
        <v>27176035</v>
      </c>
    </row>
    <row r="225" spans="1:6" x14ac:dyDescent="0.25">
      <c r="A225" s="1" t="s">
        <v>866</v>
      </c>
      <c r="B225" t="s">
        <v>775</v>
      </c>
      <c r="C225" t="s">
        <v>867</v>
      </c>
      <c r="D225" t="s">
        <v>868</v>
      </c>
      <c r="E225" t="s">
        <v>869</v>
      </c>
      <c r="F225">
        <v>33559073</v>
      </c>
    </row>
    <row r="226" spans="1:6" x14ac:dyDescent="0.25">
      <c r="A226" s="1" t="s">
        <v>870</v>
      </c>
      <c r="B226" t="s">
        <v>867</v>
      </c>
      <c r="C226" t="s">
        <v>623</v>
      </c>
      <c r="D226" t="s">
        <v>867</v>
      </c>
      <c r="E226" t="s">
        <v>799</v>
      </c>
      <c r="F226">
        <v>25008291</v>
      </c>
    </row>
    <row r="227" spans="1:6" x14ac:dyDescent="0.25">
      <c r="A227" s="1" t="s">
        <v>871</v>
      </c>
      <c r="B227" t="s">
        <v>872</v>
      </c>
      <c r="C227" t="s">
        <v>753</v>
      </c>
      <c r="D227" t="s">
        <v>873</v>
      </c>
      <c r="E227" t="s">
        <v>874</v>
      </c>
      <c r="F227">
        <v>28895274</v>
      </c>
    </row>
    <row r="228" spans="1:6" x14ac:dyDescent="0.25">
      <c r="A228" s="1" t="s">
        <v>875</v>
      </c>
      <c r="B228" t="s">
        <v>876</v>
      </c>
      <c r="C228" t="s">
        <v>877</v>
      </c>
      <c r="D228" t="s">
        <v>878</v>
      </c>
      <c r="E228" t="s">
        <v>879</v>
      </c>
      <c r="F228">
        <v>33014457</v>
      </c>
    </row>
    <row r="229" spans="1:6" x14ac:dyDescent="0.25">
      <c r="A229" s="1" t="s">
        <v>880</v>
      </c>
      <c r="B229" t="s">
        <v>881</v>
      </c>
      <c r="C229" t="s">
        <v>824</v>
      </c>
      <c r="D229" t="s">
        <v>882</v>
      </c>
      <c r="E229" t="s">
        <v>824</v>
      </c>
      <c r="F229">
        <v>26939467</v>
      </c>
    </row>
    <row r="230" spans="1:6" x14ac:dyDescent="0.25">
      <c r="A230" s="1" t="s">
        <v>883</v>
      </c>
      <c r="B230" t="s">
        <v>884</v>
      </c>
      <c r="C230" t="s">
        <v>885</v>
      </c>
      <c r="D230" t="s">
        <v>886</v>
      </c>
      <c r="E230" t="s">
        <v>766</v>
      </c>
      <c r="F230">
        <v>35975925</v>
      </c>
    </row>
    <row r="231" spans="1:6" x14ac:dyDescent="0.25">
      <c r="A231" s="1" t="s">
        <v>887</v>
      </c>
      <c r="B231" t="s">
        <v>888</v>
      </c>
      <c r="C231" t="s">
        <v>800</v>
      </c>
      <c r="D231" t="s">
        <v>889</v>
      </c>
      <c r="E231" t="s">
        <v>890</v>
      </c>
      <c r="F231">
        <v>31654036</v>
      </c>
    </row>
    <row r="232" spans="1:6" x14ac:dyDescent="0.25">
      <c r="A232" s="1" t="s">
        <v>891</v>
      </c>
      <c r="B232" t="s">
        <v>892</v>
      </c>
      <c r="C232" t="s">
        <v>893</v>
      </c>
      <c r="D232" t="s">
        <v>894</v>
      </c>
      <c r="E232" t="s">
        <v>895</v>
      </c>
      <c r="F232">
        <v>33024535</v>
      </c>
    </row>
    <row r="233" spans="1:6" x14ac:dyDescent="0.25">
      <c r="A233" s="1" t="s">
        <v>896</v>
      </c>
      <c r="B233" t="s">
        <v>897</v>
      </c>
      <c r="C233" t="s">
        <v>898</v>
      </c>
      <c r="D233" t="s">
        <v>822</v>
      </c>
      <c r="E233" t="s">
        <v>864</v>
      </c>
      <c r="F233">
        <v>29289884</v>
      </c>
    </row>
    <row r="234" spans="1:6" x14ac:dyDescent="0.25">
      <c r="A234" s="1" t="s">
        <v>899</v>
      </c>
      <c r="B234" t="s">
        <v>621</v>
      </c>
      <c r="C234" t="s">
        <v>621</v>
      </c>
      <c r="D234" t="s">
        <v>900</v>
      </c>
      <c r="E234" t="s">
        <v>901</v>
      </c>
      <c r="F234">
        <v>24427813</v>
      </c>
    </row>
    <row r="235" spans="1:6" x14ac:dyDescent="0.25">
      <c r="A235" s="1" t="s">
        <v>902</v>
      </c>
      <c r="B235" t="s">
        <v>903</v>
      </c>
      <c r="C235" t="s">
        <v>904</v>
      </c>
      <c r="D235" t="s">
        <v>905</v>
      </c>
      <c r="E235" t="s">
        <v>906</v>
      </c>
      <c r="F235">
        <v>33034150</v>
      </c>
    </row>
    <row r="236" spans="1:6" x14ac:dyDescent="0.25">
      <c r="A236" s="1" t="s">
        <v>907</v>
      </c>
      <c r="B236" t="s">
        <v>908</v>
      </c>
      <c r="C236" t="s">
        <v>909</v>
      </c>
      <c r="D236" t="s">
        <v>910</v>
      </c>
      <c r="E236" t="s">
        <v>911</v>
      </c>
      <c r="F236">
        <v>38428816</v>
      </c>
    </row>
    <row r="237" spans="1:6" x14ac:dyDescent="0.25">
      <c r="A237" s="1" t="s">
        <v>912</v>
      </c>
      <c r="B237" t="s">
        <v>913</v>
      </c>
      <c r="C237" t="s">
        <v>914</v>
      </c>
      <c r="D237" t="s">
        <v>915</v>
      </c>
      <c r="E237" t="s">
        <v>800</v>
      </c>
      <c r="F237">
        <v>33835119</v>
      </c>
    </row>
    <row r="238" spans="1:6" x14ac:dyDescent="0.25">
      <c r="A238" s="1" t="s">
        <v>916</v>
      </c>
      <c r="B238" t="s">
        <v>917</v>
      </c>
      <c r="C238" t="s">
        <v>570</v>
      </c>
      <c r="D238" t="s">
        <v>811</v>
      </c>
      <c r="E238" t="s">
        <v>613</v>
      </c>
      <c r="F238">
        <v>28251588</v>
      </c>
    </row>
    <row r="239" spans="1:6" x14ac:dyDescent="0.25">
      <c r="A239" s="1" t="s">
        <v>918</v>
      </c>
      <c r="B239" t="s">
        <v>573</v>
      </c>
      <c r="C239" t="s">
        <v>919</v>
      </c>
      <c r="D239" t="s">
        <v>920</v>
      </c>
      <c r="E239" t="s">
        <v>921</v>
      </c>
      <c r="F239">
        <v>38387804</v>
      </c>
    </row>
    <row r="240" spans="1:6" x14ac:dyDescent="0.25">
      <c r="A240" s="1" t="s">
        <v>922</v>
      </c>
      <c r="B240" t="s">
        <v>623</v>
      </c>
      <c r="C240" t="s">
        <v>611</v>
      </c>
      <c r="D240" t="s">
        <v>923</v>
      </c>
      <c r="E240" t="s">
        <v>611</v>
      </c>
      <c r="F240">
        <v>32275677</v>
      </c>
    </row>
    <row r="241" spans="1:6" x14ac:dyDescent="0.25">
      <c r="A241" s="1" t="s">
        <v>924</v>
      </c>
      <c r="B241" t="s">
        <v>925</v>
      </c>
      <c r="C241" t="s">
        <v>926</v>
      </c>
      <c r="D241" t="s">
        <v>927</v>
      </c>
      <c r="E241" t="s">
        <v>619</v>
      </c>
      <c r="F241">
        <v>24083616</v>
      </c>
    </row>
    <row r="242" spans="1:6" x14ac:dyDescent="0.25">
      <c r="A242" s="1" t="s">
        <v>928</v>
      </c>
      <c r="B242" t="s">
        <v>929</v>
      </c>
      <c r="C242" t="s">
        <v>926</v>
      </c>
      <c r="D242" t="s">
        <v>930</v>
      </c>
      <c r="E242" t="s">
        <v>926</v>
      </c>
      <c r="F242">
        <v>21104763</v>
      </c>
    </row>
    <row r="243" spans="1:6" x14ac:dyDescent="0.25">
      <c r="A243" s="1" t="s">
        <v>931</v>
      </c>
      <c r="B243" t="s">
        <v>932</v>
      </c>
      <c r="C243" t="s">
        <v>933</v>
      </c>
      <c r="D243" t="s">
        <v>934</v>
      </c>
      <c r="E243" t="s">
        <v>649</v>
      </c>
      <c r="F243">
        <v>31691742</v>
      </c>
    </row>
    <row r="244" spans="1:6" x14ac:dyDescent="0.25">
      <c r="A244" s="1" t="s">
        <v>935</v>
      </c>
      <c r="B244" t="s">
        <v>936</v>
      </c>
      <c r="C244" t="s">
        <v>937</v>
      </c>
      <c r="D244" t="s">
        <v>585</v>
      </c>
      <c r="E244" t="s">
        <v>627</v>
      </c>
      <c r="F244">
        <v>20539771</v>
      </c>
    </row>
    <row r="245" spans="1:6" x14ac:dyDescent="0.25">
      <c r="A245" s="1" t="s">
        <v>938</v>
      </c>
      <c r="B245" t="s">
        <v>591</v>
      </c>
      <c r="C245" t="s">
        <v>939</v>
      </c>
      <c r="D245" t="s">
        <v>932</v>
      </c>
      <c r="E245" t="s">
        <v>749</v>
      </c>
      <c r="F245">
        <v>67625518</v>
      </c>
    </row>
    <row r="246" spans="1:6" x14ac:dyDescent="0.25">
      <c r="A246" s="1" t="s">
        <v>940</v>
      </c>
      <c r="B246" t="s">
        <v>821</v>
      </c>
      <c r="C246" t="s">
        <v>645</v>
      </c>
      <c r="D246" t="s">
        <v>573</v>
      </c>
      <c r="E246" t="s">
        <v>941</v>
      </c>
      <c r="F246">
        <v>23925716</v>
      </c>
    </row>
    <row r="247" spans="1:6" x14ac:dyDescent="0.25">
      <c r="A247" s="1" t="s">
        <v>942</v>
      </c>
      <c r="B247" t="s">
        <v>943</v>
      </c>
      <c r="C247" t="s">
        <v>551</v>
      </c>
      <c r="D247" t="s">
        <v>605</v>
      </c>
      <c r="E247" t="s">
        <v>544</v>
      </c>
      <c r="F247">
        <v>23124143</v>
      </c>
    </row>
    <row r="248" spans="1:6" x14ac:dyDescent="0.25">
      <c r="A248" s="1" t="s">
        <v>944</v>
      </c>
      <c r="B248" t="s">
        <v>945</v>
      </c>
      <c r="C248" t="s">
        <v>946</v>
      </c>
      <c r="D248" t="s">
        <v>947</v>
      </c>
      <c r="E248" t="s">
        <v>948</v>
      </c>
      <c r="F248">
        <v>20129015</v>
      </c>
    </row>
    <row r="249" spans="1:6" x14ac:dyDescent="0.25">
      <c r="A249" s="1" t="s">
        <v>949</v>
      </c>
      <c r="B249" t="s">
        <v>950</v>
      </c>
      <c r="C249" t="s">
        <v>689</v>
      </c>
      <c r="D249" t="s">
        <v>951</v>
      </c>
      <c r="E249" t="s">
        <v>936</v>
      </c>
      <c r="F249">
        <v>19949972</v>
      </c>
    </row>
    <row r="250" spans="1:6" x14ac:dyDescent="0.25">
      <c r="A250" s="1" t="s">
        <v>952</v>
      </c>
      <c r="B250" t="s">
        <v>936</v>
      </c>
      <c r="C250" t="s">
        <v>953</v>
      </c>
      <c r="D250" t="s">
        <v>954</v>
      </c>
      <c r="E250" t="s">
        <v>558</v>
      </c>
      <c r="F250">
        <v>17025050</v>
      </c>
    </row>
    <row r="251" spans="1:6" x14ac:dyDescent="0.25">
      <c r="A251" s="1" t="s">
        <v>955</v>
      </c>
      <c r="B251" t="s">
        <v>956</v>
      </c>
      <c r="C251" t="s">
        <v>957</v>
      </c>
      <c r="D251" t="s">
        <v>932</v>
      </c>
      <c r="E251" t="s">
        <v>686</v>
      </c>
      <c r="F251">
        <v>23924329</v>
      </c>
    </row>
    <row r="252" spans="1:6" x14ac:dyDescent="0.25">
      <c r="A252" s="1" t="s">
        <v>958</v>
      </c>
      <c r="B252" t="s">
        <v>742</v>
      </c>
      <c r="C252" t="s">
        <v>959</v>
      </c>
      <c r="D252" t="s">
        <v>960</v>
      </c>
      <c r="E252" t="s">
        <v>743</v>
      </c>
      <c r="F252">
        <v>23008260</v>
      </c>
    </row>
    <row r="253" spans="1:6" x14ac:dyDescent="0.25">
      <c r="A253" s="1" t="s">
        <v>961</v>
      </c>
      <c r="B253" t="s">
        <v>962</v>
      </c>
      <c r="C253" t="s">
        <v>963</v>
      </c>
      <c r="D253" t="s">
        <v>957</v>
      </c>
      <c r="E253" t="s">
        <v>652</v>
      </c>
      <c r="F253">
        <v>26360495</v>
      </c>
    </row>
    <row r="254" spans="1:6" x14ac:dyDescent="0.25">
      <c r="A254" s="1" t="s">
        <v>964</v>
      </c>
      <c r="B254" t="s">
        <v>743</v>
      </c>
      <c r="C254" t="s">
        <v>965</v>
      </c>
      <c r="D254" t="s">
        <v>966</v>
      </c>
      <c r="E254" t="s">
        <v>967</v>
      </c>
      <c r="F254">
        <v>24399193</v>
      </c>
    </row>
    <row r="255" spans="1:6" x14ac:dyDescent="0.25">
      <c r="A255" s="1" t="s">
        <v>968</v>
      </c>
      <c r="B255" t="s">
        <v>721</v>
      </c>
      <c r="C255" t="s">
        <v>682</v>
      </c>
      <c r="D255" t="s">
        <v>937</v>
      </c>
      <c r="E255" t="s">
        <v>721</v>
      </c>
      <c r="F255">
        <v>18928810</v>
      </c>
    </row>
    <row r="256" spans="1:6" x14ac:dyDescent="0.25">
      <c r="A256" s="1" t="s">
        <v>969</v>
      </c>
      <c r="B256" t="s">
        <v>970</v>
      </c>
      <c r="C256" t="s">
        <v>971</v>
      </c>
      <c r="D256" t="s">
        <v>634</v>
      </c>
      <c r="E256" t="s">
        <v>972</v>
      </c>
      <c r="F256">
        <v>19272255</v>
      </c>
    </row>
    <row r="257" spans="1:6" x14ac:dyDescent="0.25">
      <c r="A257" s="1" t="s">
        <v>973</v>
      </c>
      <c r="B257" t="s">
        <v>974</v>
      </c>
      <c r="C257" t="s">
        <v>695</v>
      </c>
      <c r="D257" t="s">
        <v>936</v>
      </c>
      <c r="E257" t="s">
        <v>975</v>
      </c>
      <c r="F257">
        <v>21188682</v>
      </c>
    </row>
    <row r="258" spans="1:6" x14ac:dyDescent="0.25">
      <c r="A258" s="1" t="s">
        <v>976</v>
      </c>
      <c r="B258" t="s">
        <v>594</v>
      </c>
      <c r="C258" t="s">
        <v>977</v>
      </c>
      <c r="D258" t="s">
        <v>640</v>
      </c>
      <c r="E258" t="s">
        <v>634</v>
      </c>
      <c r="F258">
        <v>19225092</v>
      </c>
    </row>
    <row r="259" spans="1:6" x14ac:dyDescent="0.25">
      <c r="A259" s="1" t="s">
        <v>978</v>
      </c>
      <c r="B259" t="s">
        <v>979</v>
      </c>
      <c r="C259" t="s">
        <v>980</v>
      </c>
      <c r="D259" t="s">
        <v>549</v>
      </c>
      <c r="E259" t="s">
        <v>981</v>
      </c>
      <c r="F259">
        <v>22167223</v>
      </c>
    </row>
    <row r="260" spans="1:6" x14ac:dyDescent="0.25">
      <c r="A260" s="1" t="s">
        <v>982</v>
      </c>
      <c r="B260" t="s">
        <v>583</v>
      </c>
      <c r="C260" t="s">
        <v>983</v>
      </c>
      <c r="D260" t="s">
        <v>631</v>
      </c>
      <c r="E260" t="s">
        <v>984</v>
      </c>
      <c r="F260">
        <v>21414227</v>
      </c>
    </row>
    <row r="261" spans="1:6" x14ac:dyDescent="0.25">
      <c r="A261" s="1" t="s">
        <v>985</v>
      </c>
      <c r="B261" t="s">
        <v>554</v>
      </c>
      <c r="C261" t="s">
        <v>986</v>
      </c>
      <c r="D261" t="s">
        <v>987</v>
      </c>
      <c r="E261" t="s">
        <v>988</v>
      </c>
      <c r="F261">
        <v>24944288</v>
      </c>
    </row>
    <row r="262" spans="1:6" x14ac:dyDescent="0.25">
      <c r="A262" s="1" t="s">
        <v>989</v>
      </c>
      <c r="B262" t="s">
        <v>975</v>
      </c>
      <c r="C262" t="s">
        <v>717</v>
      </c>
      <c r="D262" t="s">
        <v>990</v>
      </c>
      <c r="E262" t="s">
        <v>710</v>
      </c>
      <c r="F262">
        <v>20817961</v>
      </c>
    </row>
    <row r="263" spans="1:6" x14ac:dyDescent="0.25">
      <c r="A263" s="1" t="s">
        <v>991</v>
      </c>
      <c r="B263" t="s">
        <v>653</v>
      </c>
      <c r="C263" t="s">
        <v>992</v>
      </c>
      <c r="D263" t="s">
        <v>993</v>
      </c>
      <c r="E263" t="s">
        <v>994</v>
      </c>
      <c r="F263">
        <v>20877108</v>
      </c>
    </row>
    <row r="264" spans="1:6" x14ac:dyDescent="0.25">
      <c r="A264" s="1" t="s">
        <v>995</v>
      </c>
      <c r="B264" t="s">
        <v>971</v>
      </c>
      <c r="C264" t="s">
        <v>996</v>
      </c>
      <c r="D264" t="s">
        <v>997</v>
      </c>
      <c r="E264" t="s">
        <v>998</v>
      </c>
      <c r="F264">
        <v>28793753</v>
      </c>
    </row>
    <row r="265" spans="1:6" x14ac:dyDescent="0.25">
      <c r="A265" s="1" t="s">
        <v>999</v>
      </c>
      <c r="B265" t="s">
        <v>660</v>
      </c>
      <c r="C265" t="s">
        <v>1000</v>
      </c>
      <c r="D265" t="s">
        <v>658</v>
      </c>
      <c r="E265" t="s">
        <v>1001</v>
      </c>
      <c r="F265">
        <v>23785950</v>
      </c>
    </row>
    <row r="266" spans="1:6" x14ac:dyDescent="0.25">
      <c r="A266" s="1" t="s">
        <v>1002</v>
      </c>
      <c r="B266" t="s">
        <v>1003</v>
      </c>
      <c r="C266" t="s">
        <v>1004</v>
      </c>
      <c r="D266" t="s">
        <v>1005</v>
      </c>
      <c r="E266" t="s">
        <v>1006</v>
      </c>
      <c r="F266">
        <v>29596827</v>
      </c>
    </row>
    <row r="267" spans="1:6" x14ac:dyDescent="0.25">
      <c r="A267" s="1" t="s">
        <v>1007</v>
      </c>
      <c r="B267" t="s">
        <v>726</v>
      </c>
      <c r="C267" t="s">
        <v>1008</v>
      </c>
      <c r="D267" t="s">
        <v>660</v>
      </c>
      <c r="E267" t="s">
        <v>963</v>
      </c>
      <c r="F267">
        <v>36195714</v>
      </c>
    </row>
    <row r="268" spans="1:6" x14ac:dyDescent="0.25">
      <c r="A268" s="1" t="s">
        <v>1009</v>
      </c>
      <c r="B268" t="s">
        <v>1010</v>
      </c>
      <c r="C268" t="s">
        <v>664</v>
      </c>
      <c r="D268" t="s">
        <v>737</v>
      </c>
      <c r="E268" t="s">
        <v>1011</v>
      </c>
      <c r="F268">
        <v>38909096</v>
      </c>
    </row>
    <row r="269" spans="1:6" x14ac:dyDescent="0.25">
      <c r="A269" s="1" t="s">
        <v>1012</v>
      </c>
      <c r="B269" t="s">
        <v>1013</v>
      </c>
      <c r="C269" t="s">
        <v>1014</v>
      </c>
      <c r="D269" t="s">
        <v>1015</v>
      </c>
      <c r="E269" t="s">
        <v>900</v>
      </c>
      <c r="F269">
        <v>126834091</v>
      </c>
    </row>
    <row r="270" spans="1:6" x14ac:dyDescent="0.25">
      <c r="A270" s="1" t="s">
        <v>1016</v>
      </c>
      <c r="B270" t="s">
        <v>900</v>
      </c>
      <c r="C270" t="s">
        <v>914</v>
      </c>
      <c r="D270" t="s">
        <v>1017</v>
      </c>
      <c r="E270" t="s">
        <v>1018</v>
      </c>
      <c r="F270">
        <v>33226948</v>
      </c>
    </row>
    <row r="271" spans="1:6" x14ac:dyDescent="0.25">
      <c r="A271" s="1" t="s">
        <v>1019</v>
      </c>
      <c r="B271" t="s">
        <v>1020</v>
      </c>
      <c r="C271" t="s">
        <v>901</v>
      </c>
      <c r="D271" t="s">
        <v>856</v>
      </c>
      <c r="E271" t="s">
        <v>1021</v>
      </c>
      <c r="F271">
        <v>33532636</v>
      </c>
    </row>
    <row r="272" spans="1:6" x14ac:dyDescent="0.25">
      <c r="A272" s="1" t="s">
        <v>1022</v>
      </c>
      <c r="B272" t="s">
        <v>779</v>
      </c>
      <c r="C272" t="s">
        <v>877</v>
      </c>
      <c r="D272" t="s">
        <v>1023</v>
      </c>
      <c r="E272" t="s">
        <v>1024</v>
      </c>
      <c r="F272">
        <v>43369256</v>
      </c>
    </row>
    <row r="273" spans="1:6" x14ac:dyDescent="0.25">
      <c r="A273" s="1" t="s">
        <v>1025</v>
      </c>
      <c r="B273" t="s">
        <v>1026</v>
      </c>
      <c r="C273" t="s">
        <v>1015</v>
      </c>
      <c r="D273" t="s">
        <v>828</v>
      </c>
      <c r="E273" t="s">
        <v>1027</v>
      </c>
      <c r="F273">
        <v>43134846</v>
      </c>
    </row>
    <row r="274" spans="1:6" x14ac:dyDescent="0.25">
      <c r="A274" s="1" t="s">
        <v>1028</v>
      </c>
      <c r="B274" t="s">
        <v>1029</v>
      </c>
      <c r="C274" t="s">
        <v>850</v>
      </c>
      <c r="D274" t="s">
        <v>1029</v>
      </c>
      <c r="E274" t="s">
        <v>1030</v>
      </c>
      <c r="F274">
        <v>48411684</v>
      </c>
    </row>
    <row r="275" spans="1:6" x14ac:dyDescent="0.25">
      <c r="A275" s="1" t="s">
        <v>1031</v>
      </c>
      <c r="B275" t="s">
        <v>1032</v>
      </c>
      <c r="C275" t="s">
        <v>1033</v>
      </c>
      <c r="D275" t="s">
        <v>1034</v>
      </c>
      <c r="E275" t="s">
        <v>882</v>
      </c>
      <c r="F275">
        <v>33114539</v>
      </c>
    </row>
    <row r="276" spans="1:6" x14ac:dyDescent="0.25">
      <c r="A276" s="1" t="s">
        <v>1035</v>
      </c>
      <c r="B276" t="s">
        <v>776</v>
      </c>
      <c r="C276" t="s">
        <v>1036</v>
      </c>
      <c r="D276" t="s">
        <v>1037</v>
      </c>
      <c r="E276" t="s">
        <v>1034</v>
      </c>
      <c r="F276">
        <v>26460244</v>
      </c>
    </row>
    <row r="277" spans="1:6" x14ac:dyDescent="0.25">
      <c r="A277" s="1" t="s">
        <v>1038</v>
      </c>
      <c r="B277" t="s">
        <v>1039</v>
      </c>
      <c r="C277" t="s">
        <v>781</v>
      </c>
      <c r="D277" t="s">
        <v>1040</v>
      </c>
      <c r="E277" t="s">
        <v>1030</v>
      </c>
      <c r="F277">
        <v>24257556</v>
      </c>
    </row>
    <row r="278" spans="1:6" x14ac:dyDescent="0.25">
      <c r="A278" s="1" t="s">
        <v>1041</v>
      </c>
      <c r="B278" t="s">
        <v>1030</v>
      </c>
      <c r="C278" t="s">
        <v>791</v>
      </c>
      <c r="D278" t="s">
        <v>1042</v>
      </c>
      <c r="E278" t="s">
        <v>1043</v>
      </c>
      <c r="F278">
        <v>25390718</v>
      </c>
    </row>
    <row r="279" spans="1:6" x14ac:dyDescent="0.25">
      <c r="A279" s="1" t="s">
        <v>1044</v>
      </c>
      <c r="B279" t="s">
        <v>1045</v>
      </c>
      <c r="C279" t="s">
        <v>841</v>
      </c>
      <c r="D279" t="s">
        <v>1046</v>
      </c>
      <c r="E279" t="s">
        <v>841</v>
      </c>
      <c r="F279">
        <v>24787301</v>
      </c>
    </row>
    <row r="280" spans="1:6" x14ac:dyDescent="0.25">
      <c r="A280" s="1" t="s">
        <v>1047</v>
      </c>
      <c r="B280" t="s">
        <v>1048</v>
      </c>
      <c r="C280" t="s">
        <v>1049</v>
      </c>
      <c r="D280" t="s">
        <v>1032</v>
      </c>
      <c r="E280" t="s">
        <v>1050</v>
      </c>
      <c r="F280">
        <v>17951598</v>
      </c>
    </row>
    <row r="281" spans="1:6" x14ac:dyDescent="0.25">
      <c r="A281" s="1" t="s">
        <v>1051</v>
      </c>
      <c r="B281" t="s">
        <v>1052</v>
      </c>
      <c r="C281" t="s">
        <v>886</v>
      </c>
      <c r="D281" t="s">
        <v>1053</v>
      </c>
      <c r="E281" t="s">
        <v>808</v>
      </c>
      <c r="F281">
        <v>22890966</v>
      </c>
    </row>
    <row r="282" spans="1:6" x14ac:dyDescent="0.25">
      <c r="A282" s="1" t="s">
        <v>1054</v>
      </c>
      <c r="B282" t="s">
        <v>1055</v>
      </c>
      <c r="C282" t="s">
        <v>900</v>
      </c>
      <c r="D282" t="s">
        <v>789</v>
      </c>
      <c r="E282" t="s">
        <v>1056</v>
      </c>
      <c r="F282">
        <v>24039140</v>
      </c>
    </row>
    <row r="283" spans="1:6" x14ac:dyDescent="0.25">
      <c r="A283" s="1" t="s">
        <v>1057</v>
      </c>
      <c r="B283" t="s">
        <v>1058</v>
      </c>
      <c r="C283" t="s">
        <v>1059</v>
      </c>
      <c r="D283" t="s">
        <v>894</v>
      </c>
      <c r="E283" t="s">
        <v>1060</v>
      </c>
      <c r="F283">
        <v>24102781</v>
      </c>
    </row>
    <row r="284" spans="1:6" x14ac:dyDescent="0.25">
      <c r="A284" s="1" t="s">
        <v>1061</v>
      </c>
      <c r="B284" t="s">
        <v>1021</v>
      </c>
      <c r="C284" t="s">
        <v>1062</v>
      </c>
      <c r="D284" t="s">
        <v>1063</v>
      </c>
      <c r="E284" t="s">
        <v>1064</v>
      </c>
      <c r="F284">
        <v>22592342</v>
      </c>
    </row>
    <row r="285" spans="1:6" x14ac:dyDescent="0.25">
      <c r="A285" s="1" t="s">
        <v>1065</v>
      </c>
      <c r="B285" t="s">
        <v>913</v>
      </c>
      <c r="C285" t="s">
        <v>1066</v>
      </c>
      <c r="D285" t="s">
        <v>1033</v>
      </c>
      <c r="E285" t="s">
        <v>1067</v>
      </c>
      <c r="F285">
        <v>20032017</v>
      </c>
    </row>
    <row r="286" spans="1:6" x14ac:dyDescent="0.25">
      <c r="A286" s="1" t="s">
        <v>1068</v>
      </c>
      <c r="B286" t="s">
        <v>1069</v>
      </c>
      <c r="C286" t="s">
        <v>881</v>
      </c>
      <c r="D286" t="s">
        <v>1070</v>
      </c>
      <c r="E286" t="s">
        <v>1071</v>
      </c>
      <c r="F286">
        <v>27803514</v>
      </c>
    </row>
    <row r="287" spans="1:6" x14ac:dyDescent="0.25">
      <c r="A287" s="1" t="s">
        <v>1072</v>
      </c>
      <c r="B287" t="s">
        <v>792</v>
      </c>
      <c r="C287" t="s">
        <v>1073</v>
      </c>
      <c r="D287" t="s">
        <v>791</v>
      </c>
      <c r="E287" t="s">
        <v>1074</v>
      </c>
      <c r="F287">
        <v>24907532</v>
      </c>
    </row>
    <row r="288" spans="1:6" x14ac:dyDescent="0.25">
      <c r="A288" s="1" t="s">
        <v>1075</v>
      </c>
      <c r="B288" t="s">
        <v>1076</v>
      </c>
      <c r="C288" t="s">
        <v>1026</v>
      </c>
      <c r="D288" t="s">
        <v>1077</v>
      </c>
      <c r="E288" t="s">
        <v>1078</v>
      </c>
      <c r="F288">
        <v>23842358</v>
      </c>
    </row>
    <row r="289" spans="1:6" x14ac:dyDescent="0.25">
      <c r="A289" s="1" t="s">
        <v>1079</v>
      </c>
      <c r="B289" t="s">
        <v>792</v>
      </c>
      <c r="C289" t="s">
        <v>809</v>
      </c>
      <c r="D289" t="s">
        <v>1080</v>
      </c>
      <c r="E289" t="s">
        <v>1026</v>
      </c>
      <c r="F289">
        <v>23905769</v>
      </c>
    </row>
    <row r="290" spans="1:6" x14ac:dyDescent="0.25">
      <c r="A290" s="1" t="s">
        <v>1081</v>
      </c>
      <c r="B290" t="s">
        <v>915</v>
      </c>
      <c r="C290" t="s">
        <v>851</v>
      </c>
      <c r="D290" t="s">
        <v>784</v>
      </c>
      <c r="E290" t="s">
        <v>1082</v>
      </c>
      <c r="F290">
        <v>26118720</v>
      </c>
    </row>
    <row r="291" spans="1:6" x14ac:dyDescent="0.25">
      <c r="A291" s="1" t="s">
        <v>1083</v>
      </c>
      <c r="B291" t="s">
        <v>1084</v>
      </c>
      <c r="C291" t="s">
        <v>905</v>
      </c>
      <c r="D291" t="s">
        <v>1080</v>
      </c>
      <c r="E291" t="s">
        <v>1085</v>
      </c>
      <c r="F291">
        <v>34757944</v>
      </c>
    </row>
    <row r="292" spans="1:6" x14ac:dyDescent="0.25">
      <c r="A292" s="1" t="s">
        <v>1086</v>
      </c>
      <c r="B292" t="s">
        <v>1087</v>
      </c>
      <c r="C292" t="s">
        <v>1088</v>
      </c>
      <c r="D292" t="s">
        <v>801</v>
      </c>
      <c r="E292" t="s">
        <v>1089</v>
      </c>
      <c r="F292">
        <v>24204566</v>
      </c>
    </row>
    <row r="293" spans="1:6" x14ac:dyDescent="0.25">
      <c r="A293" s="1" t="s">
        <v>1090</v>
      </c>
      <c r="B293" t="s">
        <v>1091</v>
      </c>
      <c r="C293" t="s">
        <v>1092</v>
      </c>
      <c r="D293" t="s">
        <v>879</v>
      </c>
      <c r="E293" t="s">
        <v>917</v>
      </c>
      <c r="F293">
        <v>24335223</v>
      </c>
    </row>
    <row r="294" spans="1:6" x14ac:dyDescent="0.25">
      <c r="A294" s="1" t="s">
        <v>1093</v>
      </c>
      <c r="B294" t="s">
        <v>1087</v>
      </c>
      <c r="C294" t="s">
        <v>1094</v>
      </c>
      <c r="D294" t="s">
        <v>1095</v>
      </c>
      <c r="E294" t="s">
        <v>1094</v>
      </c>
      <c r="F294">
        <v>17721438</v>
      </c>
    </row>
    <row r="295" spans="1:6" x14ac:dyDescent="0.25">
      <c r="A295" s="1" t="s">
        <v>1096</v>
      </c>
      <c r="B295" t="s">
        <v>1020</v>
      </c>
      <c r="C295" t="s">
        <v>623</v>
      </c>
      <c r="D295" t="s">
        <v>1097</v>
      </c>
      <c r="E295" t="s">
        <v>623</v>
      </c>
      <c r="F295">
        <v>37653081</v>
      </c>
    </row>
    <row r="296" spans="1:6" x14ac:dyDescent="0.25">
      <c r="A296" s="1" t="s">
        <v>1098</v>
      </c>
      <c r="B296" t="s">
        <v>803</v>
      </c>
      <c r="C296" t="s">
        <v>864</v>
      </c>
      <c r="D296" t="s">
        <v>803</v>
      </c>
      <c r="E296" t="s">
        <v>570</v>
      </c>
      <c r="F296">
        <v>25324828</v>
      </c>
    </row>
    <row r="297" spans="1:6" x14ac:dyDescent="0.25">
      <c r="A297" s="1" t="s">
        <v>1099</v>
      </c>
      <c r="B297" t="s">
        <v>568</v>
      </c>
      <c r="C297" t="s">
        <v>930</v>
      </c>
      <c r="D297" t="s">
        <v>1100</v>
      </c>
      <c r="E297" t="s">
        <v>1101</v>
      </c>
      <c r="F297">
        <v>22840779</v>
      </c>
    </row>
    <row r="298" spans="1:6" x14ac:dyDescent="0.25">
      <c r="A298" s="1" t="s">
        <v>1102</v>
      </c>
      <c r="B298" t="s">
        <v>923</v>
      </c>
      <c r="C298" t="s">
        <v>862</v>
      </c>
      <c r="D298" t="s">
        <v>1103</v>
      </c>
      <c r="E298" t="s">
        <v>801</v>
      </c>
      <c r="F298">
        <v>23368291</v>
      </c>
    </row>
    <row r="299" spans="1:6" x14ac:dyDescent="0.25">
      <c r="A299" s="1" t="s">
        <v>1104</v>
      </c>
      <c r="B299" t="s">
        <v>1105</v>
      </c>
      <c r="C299" t="s">
        <v>901</v>
      </c>
      <c r="D299" t="s">
        <v>917</v>
      </c>
      <c r="E299" t="s">
        <v>914</v>
      </c>
      <c r="F299">
        <v>18243271</v>
      </c>
    </row>
    <row r="300" spans="1:6" x14ac:dyDescent="0.25">
      <c r="A300" s="1" t="s">
        <v>1106</v>
      </c>
      <c r="B300" t="s">
        <v>1107</v>
      </c>
      <c r="C300" t="s">
        <v>1108</v>
      </c>
      <c r="D300" t="s">
        <v>824</v>
      </c>
      <c r="E300" t="s">
        <v>824</v>
      </c>
      <c r="F300">
        <v>20866770</v>
      </c>
    </row>
    <row r="301" spans="1:6" x14ac:dyDescent="0.25">
      <c r="A301" s="1" t="s">
        <v>1109</v>
      </c>
      <c r="B301" t="s">
        <v>1110</v>
      </c>
      <c r="C301" t="s">
        <v>803</v>
      </c>
      <c r="D301" t="s">
        <v>1111</v>
      </c>
      <c r="E301" t="s">
        <v>1112</v>
      </c>
      <c r="F301">
        <v>21149438</v>
      </c>
    </row>
    <row r="302" spans="1:6" x14ac:dyDescent="0.25">
      <c r="A302" s="1" t="s">
        <v>1113</v>
      </c>
      <c r="B302" t="s">
        <v>769</v>
      </c>
      <c r="C302" t="s">
        <v>769</v>
      </c>
      <c r="D302" t="s">
        <v>859</v>
      </c>
      <c r="E302" t="s">
        <v>1114</v>
      </c>
      <c r="F302">
        <v>20305664</v>
      </c>
    </row>
    <row r="303" spans="1:6" x14ac:dyDescent="0.25">
      <c r="A303" s="1" t="s">
        <v>1115</v>
      </c>
      <c r="B303" t="s">
        <v>1056</v>
      </c>
      <c r="C303" t="s">
        <v>921</v>
      </c>
      <c r="D303" t="s">
        <v>1063</v>
      </c>
      <c r="E303" t="s">
        <v>779</v>
      </c>
      <c r="F303">
        <v>25833151</v>
      </c>
    </row>
    <row r="304" spans="1:6" x14ac:dyDescent="0.25">
      <c r="A304" s="1" t="s">
        <v>1116</v>
      </c>
      <c r="B304" t="s">
        <v>1117</v>
      </c>
      <c r="C304" t="s">
        <v>1118</v>
      </c>
      <c r="D304" t="s">
        <v>98</v>
      </c>
      <c r="E304" t="s">
        <v>1119</v>
      </c>
      <c r="F304">
        <v>83217844</v>
      </c>
    </row>
    <row r="305" spans="1:6" x14ac:dyDescent="0.25">
      <c r="A305" s="1" t="s">
        <v>1120</v>
      </c>
      <c r="B305" t="s">
        <v>1027</v>
      </c>
      <c r="C305" t="s">
        <v>1121</v>
      </c>
      <c r="D305" t="s">
        <v>832</v>
      </c>
      <c r="E305" t="s">
        <v>1122</v>
      </c>
      <c r="F305">
        <v>42577106</v>
      </c>
    </row>
    <row r="306" spans="1:6" x14ac:dyDescent="0.25">
      <c r="A306" s="1" t="s">
        <v>1123</v>
      </c>
      <c r="B306" t="s">
        <v>1034</v>
      </c>
      <c r="C306" t="s">
        <v>1124</v>
      </c>
      <c r="D306" t="s">
        <v>848</v>
      </c>
      <c r="E306" t="s">
        <v>848</v>
      </c>
      <c r="F306">
        <v>33757639</v>
      </c>
    </row>
    <row r="307" spans="1:6" x14ac:dyDescent="0.25">
      <c r="A307" s="1" t="s">
        <v>1125</v>
      </c>
      <c r="B307" t="s">
        <v>842</v>
      </c>
      <c r="C307" t="s">
        <v>1076</v>
      </c>
      <c r="D307" t="s">
        <v>1126</v>
      </c>
      <c r="E307" t="s">
        <v>841</v>
      </c>
      <c r="F307">
        <v>31188605</v>
      </c>
    </row>
    <row r="308" spans="1:6" x14ac:dyDescent="0.25">
      <c r="A308" s="1" t="s">
        <v>1127</v>
      </c>
      <c r="B308" t="s">
        <v>1036</v>
      </c>
      <c r="C308" t="s">
        <v>1128</v>
      </c>
      <c r="D308" t="s">
        <v>1077</v>
      </c>
      <c r="E308" t="s">
        <v>857</v>
      </c>
      <c r="F308">
        <v>45710516</v>
      </c>
    </row>
    <row r="309" spans="1:6" x14ac:dyDescent="0.25">
      <c r="A309" s="1" t="s">
        <v>1129</v>
      </c>
      <c r="B309" t="s">
        <v>1130</v>
      </c>
      <c r="C309" t="s">
        <v>1131</v>
      </c>
      <c r="D309" t="s">
        <v>1082</v>
      </c>
      <c r="E309" t="s">
        <v>1050</v>
      </c>
      <c r="F309">
        <v>35607946</v>
      </c>
    </row>
    <row r="310" spans="1:6" x14ac:dyDescent="0.25">
      <c r="A310" s="1" t="s">
        <v>1132</v>
      </c>
      <c r="B310" t="s">
        <v>878</v>
      </c>
      <c r="C310" t="s">
        <v>1133</v>
      </c>
      <c r="D310" t="s">
        <v>829</v>
      </c>
      <c r="E310" t="s">
        <v>1134</v>
      </c>
      <c r="F310">
        <v>34097825</v>
      </c>
    </row>
    <row r="311" spans="1:6" x14ac:dyDescent="0.25">
      <c r="A311" s="1" t="s">
        <v>1135</v>
      </c>
      <c r="B311" t="s">
        <v>1064</v>
      </c>
      <c r="C311" t="s">
        <v>759</v>
      </c>
      <c r="D311" t="s">
        <v>1136</v>
      </c>
      <c r="E311" t="s">
        <v>777</v>
      </c>
      <c r="F311">
        <v>28816848</v>
      </c>
    </row>
    <row r="312" spans="1:6" x14ac:dyDescent="0.25">
      <c r="A312" s="1" t="s">
        <v>1137</v>
      </c>
      <c r="B312" t="s">
        <v>1138</v>
      </c>
      <c r="C312" t="s">
        <v>763</v>
      </c>
      <c r="D312" t="s">
        <v>1139</v>
      </c>
      <c r="E312" t="s">
        <v>1013</v>
      </c>
      <c r="F312">
        <v>29028833</v>
      </c>
    </row>
    <row r="313" spans="1:6" x14ac:dyDescent="0.25">
      <c r="A313" s="1" t="s">
        <v>1140</v>
      </c>
      <c r="B313" t="s">
        <v>1141</v>
      </c>
      <c r="C313" t="s">
        <v>1024</v>
      </c>
      <c r="D313" t="s">
        <v>842</v>
      </c>
      <c r="E313" t="s">
        <v>1122</v>
      </c>
      <c r="F313">
        <v>133502985</v>
      </c>
    </row>
    <row r="314" spans="1:6" x14ac:dyDescent="0.25">
      <c r="A314" s="1" t="s">
        <v>1142</v>
      </c>
      <c r="B314" t="s">
        <v>786</v>
      </c>
      <c r="C314" t="s">
        <v>1143</v>
      </c>
      <c r="D314" t="s">
        <v>1144</v>
      </c>
      <c r="E314" t="s">
        <v>1145</v>
      </c>
      <c r="F314">
        <v>50576699</v>
      </c>
    </row>
    <row r="315" spans="1:6" x14ac:dyDescent="0.25">
      <c r="A315" s="1" t="s">
        <v>1146</v>
      </c>
      <c r="B315" t="s">
        <v>1147</v>
      </c>
      <c r="C315" t="s">
        <v>1148</v>
      </c>
      <c r="D315" t="s">
        <v>837</v>
      </c>
      <c r="E315" t="s">
        <v>1149</v>
      </c>
      <c r="F315">
        <v>38140658</v>
      </c>
    </row>
    <row r="316" spans="1:6" x14ac:dyDescent="0.25">
      <c r="A316" s="1" t="s">
        <v>1150</v>
      </c>
      <c r="B316" t="s">
        <v>1151</v>
      </c>
      <c r="C316" t="s">
        <v>1118</v>
      </c>
      <c r="D316" t="s">
        <v>1152</v>
      </c>
      <c r="E316" t="s">
        <v>1153</v>
      </c>
      <c r="F316">
        <v>31304021</v>
      </c>
    </row>
    <row r="317" spans="1:6" x14ac:dyDescent="0.25">
      <c r="A317" s="1" t="s">
        <v>1154</v>
      </c>
      <c r="B317" t="s">
        <v>1118</v>
      </c>
      <c r="C317" t="s">
        <v>766</v>
      </c>
      <c r="D317" t="s">
        <v>853</v>
      </c>
      <c r="E317" t="s">
        <v>1155</v>
      </c>
      <c r="F317">
        <v>28527781</v>
      </c>
    </row>
    <row r="318" spans="1:6" x14ac:dyDescent="0.25">
      <c r="A318" s="1" t="s">
        <v>1156</v>
      </c>
      <c r="B318" t="s">
        <v>1055</v>
      </c>
      <c r="C318" t="s">
        <v>1069</v>
      </c>
      <c r="D318" t="s">
        <v>1157</v>
      </c>
      <c r="E318" t="s">
        <v>920</v>
      </c>
      <c r="F318">
        <v>21400392</v>
      </c>
    </row>
    <row r="319" spans="1:6" x14ac:dyDescent="0.25">
      <c r="A319" s="1" t="s">
        <v>1158</v>
      </c>
      <c r="B319" t="s">
        <v>1131</v>
      </c>
      <c r="C319" t="s">
        <v>1138</v>
      </c>
      <c r="D319" t="s">
        <v>1159</v>
      </c>
      <c r="E319" t="s">
        <v>1155</v>
      </c>
      <c r="F319">
        <v>24806351</v>
      </c>
    </row>
    <row r="320" spans="1:6" x14ac:dyDescent="0.25">
      <c r="A320" s="1" t="s">
        <v>1160</v>
      </c>
      <c r="B320" t="s">
        <v>1161</v>
      </c>
      <c r="C320" t="s">
        <v>1162</v>
      </c>
      <c r="D320" t="s">
        <v>841</v>
      </c>
      <c r="E320" t="s">
        <v>785</v>
      </c>
      <c r="F320">
        <v>28167461</v>
      </c>
    </row>
    <row r="321" spans="1:6" x14ac:dyDescent="0.25">
      <c r="A321" s="1" t="s">
        <v>1163</v>
      </c>
      <c r="B321" t="s">
        <v>1164</v>
      </c>
      <c r="C321" t="s">
        <v>1165</v>
      </c>
      <c r="D321" t="s">
        <v>1157</v>
      </c>
      <c r="E321" t="s">
        <v>785</v>
      </c>
      <c r="F321">
        <v>19585194</v>
      </c>
    </row>
    <row r="322" spans="1:6" x14ac:dyDescent="0.25">
      <c r="A322" s="1" t="s">
        <v>1166</v>
      </c>
      <c r="B322" t="s">
        <v>881</v>
      </c>
      <c r="C322" t="s">
        <v>1167</v>
      </c>
      <c r="D322" t="s">
        <v>804</v>
      </c>
      <c r="E322" t="s">
        <v>543</v>
      </c>
      <c r="F322">
        <v>28391026</v>
      </c>
    </row>
    <row r="323" spans="1:6" x14ac:dyDescent="0.25">
      <c r="A323" s="1" t="s">
        <v>1168</v>
      </c>
      <c r="B323" t="s">
        <v>550</v>
      </c>
      <c r="C323" t="s">
        <v>1169</v>
      </c>
      <c r="D323" t="s">
        <v>1170</v>
      </c>
      <c r="E323" t="s">
        <v>893</v>
      </c>
      <c r="F323">
        <v>22269203</v>
      </c>
    </row>
    <row r="324" spans="1:6" x14ac:dyDescent="0.25">
      <c r="A324" s="1" t="s">
        <v>1171</v>
      </c>
      <c r="B324" t="s">
        <v>919</v>
      </c>
      <c r="C324" t="s">
        <v>934</v>
      </c>
      <c r="D324" t="s">
        <v>1172</v>
      </c>
      <c r="E324" t="s">
        <v>1173</v>
      </c>
      <c r="F324">
        <v>27317555</v>
      </c>
    </row>
    <row r="325" spans="1:6" x14ac:dyDescent="0.25">
      <c r="A325" s="1" t="s">
        <v>1174</v>
      </c>
      <c r="B325" t="s">
        <v>595</v>
      </c>
      <c r="C325" t="s">
        <v>941</v>
      </c>
      <c r="D325" t="s">
        <v>1175</v>
      </c>
      <c r="E325" t="s">
        <v>601</v>
      </c>
      <c r="F325">
        <v>25356841</v>
      </c>
    </row>
    <row r="326" spans="1:6" x14ac:dyDescent="0.25">
      <c r="A326" s="1" t="s">
        <v>1176</v>
      </c>
      <c r="B326" t="s">
        <v>950</v>
      </c>
      <c r="C326" t="s">
        <v>553</v>
      </c>
      <c r="D326" t="s">
        <v>555</v>
      </c>
      <c r="E326" t="s">
        <v>947</v>
      </c>
      <c r="F326">
        <v>24545520</v>
      </c>
    </row>
    <row r="327" spans="1:6" x14ac:dyDescent="0.25">
      <c r="A327" s="1" t="s">
        <v>1177</v>
      </c>
      <c r="B327" t="s">
        <v>1178</v>
      </c>
      <c r="C327" t="s">
        <v>585</v>
      </c>
      <c r="D327" t="s">
        <v>1173</v>
      </c>
      <c r="E327" t="s">
        <v>603</v>
      </c>
      <c r="F327">
        <v>32024385</v>
      </c>
    </row>
    <row r="328" spans="1:6" x14ac:dyDescent="0.25">
      <c r="A328" s="1" t="s">
        <v>1179</v>
      </c>
      <c r="B328" t="s">
        <v>603</v>
      </c>
      <c r="C328" t="s">
        <v>1180</v>
      </c>
      <c r="D328" t="s">
        <v>1181</v>
      </c>
      <c r="E328" t="s">
        <v>590</v>
      </c>
      <c r="F328">
        <v>31433864</v>
      </c>
    </row>
    <row r="329" spans="1:6" x14ac:dyDescent="0.25">
      <c r="A329" s="1" t="s">
        <v>1182</v>
      </c>
      <c r="B329" t="s">
        <v>1183</v>
      </c>
      <c r="C329" t="s">
        <v>1184</v>
      </c>
      <c r="D329" t="s">
        <v>573</v>
      </c>
      <c r="E329" t="s">
        <v>1185</v>
      </c>
      <c r="F329">
        <v>53336533</v>
      </c>
    </row>
    <row r="330" spans="1:6" x14ac:dyDescent="0.25">
      <c r="A330" s="1" t="s">
        <v>1186</v>
      </c>
      <c r="B330" t="s">
        <v>1187</v>
      </c>
      <c r="C330" t="s">
        <v>1188</v>
      </c>
      <c r="D330" t="s">
        <v>704</v>
      </c>
      <c r="E330" t="s">
        <v>666</v>
      </c>
      <c r="F330">
        <v>89893301</v>
      </c>
    </row>
    <row r="331" spans="1:6" x14ac:dyDescent="0.25">
      <c r="A331" s="1" t="s">
        <v>1189</v>
      </c>
      <c r="B331" t="s">
        <v>1190</v>
      </c>
      <c r="C331" t="s">
        <v>664</v>
      </c>
      <c r="D331" t="s">
        <v>1191</v>
      </c>
      <c r="E331" t="s">
        <v>1010</v>
      </c>
      <c r="F331">
        <v>32776653</v>
      </c>
    </row>
    <row r="332" spans="1:6" x14ac:dyDescent="0.25">
      <c r="A332" s="1" t="s">
        <v>1192</v>
      </c>
      <c r="B332" t="s">
        <v>1193</v>
      </c>
      <c r="C332" t="s">
        <v>1003</v>
      </c>
      <c r="D332" t="s">
        <v>1011</v>
      </c>
      <c r="E332" t="s">
        <v>1194</v>
      </c>
      <c r="F332">
        <v>32157167</v>
      </c>
    </row>
    <row r="333" spans="1:6" x14ac:dyDescent="0.25">
      <c r="A333" s="1" t="s">
        <v>1195</v>
      </c>
      <c r="B333" t="s">
        <v>731</v>
      </c>
      <c r="C333" t="s">
        <v>1196</v>
      </c>
      <c r="D333" t="s">
        <v>1197</v>
      </c>
      <c r="E333" t="s">
        <v>1198</v>
      </c>
      <c r="F333">
        <v>25610587</v>
      </c>
    </row>
    <row r="334" spans="1:6" x14ac:dyDescent="0.25">
      <c r="A334" s="1" t="s">
        <v>1199</v>
      </c>
      <c r="B334" t="s">
        <v>1200</v>
      </c>
      <c r="C334" t="s">
        <v>1201</v>
      </c>
      <c r="D334" t="s">
        <v>1202</v>
      </c>
      <c r="E334" t="s">
        <v>1203</v>
      </c>
      <c r="F334">
        <v>28078995</v>
      </c>
    </row>
    <row r="335" spans="1:6" x14ac:dyDescent="0.25">
      <c r="A335" s="1" t="s">
        <v>1204</v>
      </c>
      <c r="B335" t="s">
        <v>1205</v>
      </c>
      <c r="C335" t="s">
        <v>1206</v>
      </c>
      <c r="D335" t="s">
        <v>1207</v>
      </c>
      <c r="E335" t="s">
        <v>736</v>
      </c>
      <c r="F335">
        <v>32327477</v>
      </c>
    </row>
    <row r="336" spans="1:6" x14ac:dyDescent="0.25">
      <c r="A336" s="1" t="s">
        <v>1208</v>
      </c>
      <c r="B336" t="s">
        <v>707</v>
      </c>
      <c r="C336" t="s">
        <v>1209</v>
      </c>
      <c r="D336" t="s">
        <v>1210</v>
      </c>
      <c r="E336" t="s">
        <v>1211</v>
      </c>
      <c r="F336">
        <v>37550411</v>
      </c>
    </row>
    <row r="337" spans="1:6" x14ac:dyDescent="0.25">
      <c r="A337" s="1" t="s">
        <v>1212</v>
      </c>
      <c r="B337" t="s">
        <v>1197</v>
      </c>
      <c r="C337" t="s">
        <v>1203</v>
      </c>
      <c r="D337" t="s">
        <v>1213</v>
      </c>
      <c r="E337" t="s">
        <v>1214</v>
      </c>
      <c r="F337">
        <v>30558718</v>
      </c>
    </row>
    <row r="338" spans="1:6" x14ac:dyDescent="0.25">
      <c r="A338" s="1" t="s">
        <v>1215</v>
      </c>
      <c r="B338" t="s">
        <v>1216</v>
      </c>
      <c r="C338" t="s">
        <v>1217</v>
      </c>
      <c r="D338" t="s">
        <v>1218</v>
      </c>
      <c r="E338" t="s">
        <v>1219</v>
      </c>
      <c r="F338">
        <v>26003419</v>
      </c>
    </row>
    <row r="339" spans="1:6" x14ac:dyDescent="0.25">
      <c r="A339" s="1" t="s">
        <v>1220</v>
      </c>
      <c r="B339" t="s">
        <v>727</v>
      </c>
      <c r="C339" t="s">
        <v>1221</v>
      </c>
      <c r="D339" t="s">
        <v>733</v>
      </c>
      <c r="E339" t="s">
        <v>1219</v>
      </c>
      <c r="F339">
        <v>35121958</v>
      </c>
    </row>
    <row r="340" spans="1:6" x14ac:dyDescent="0.25">
      <c r="A340" s="1" t="s">
        <v>1222</v>
      </c>
      <c r="B340" t="s">
        <v>1214</v>
      </c>
      <c r="C340" t="s">
        <v>1223</v>
      </c>
      <c r="D340" t="s">
        <v>1224</v>
      </c>
      <c r="E340" t="s">
        <v>1225</v>
      </c>
      <c r="F340">
        <v>22075616</v>
      </c>
    </row>
    <row r="341" spans="1:6" x14ac:dyDescent="0.25">
      <c r="A341" s="1" t="s">
        <v>1226</v>
      </c>
      <c r="B341" t="s">
        <v>1206</v>
      </c>
      <c r="C341" t="s">
        <v>1227</v>
      </c>
      <c r="D341" t="s">
        <v>1228</v>
      </c>
      <c r="E341" t="s">
        <v>1229</v>
      </c>
      <c r="F341">
        <v>26587749</v>
      </c>
    </row>
    <row r="342" spans="1:6" x14ac:dyDescent="0.25">
      <c r="A342" s="1" t="s">
        <v>1230</v>
      </c>
      <c r="B342" t="s">
        <v>1231</v>
      </c>
      <c r="C342" t="s">
        <v>1232</v>
      </c>
      <c r="D342" t="s">
        <v>1233</v>
      </c>
      <c r="E342" t="s">
        <v>1234</v>
      </c>
      <c r="F342">
        <v>29335221</v>
      </c>
    </row>
    <row r="343" spans="1:6" x14ac:dyDescent="0.25">
      <c r="A343" s="1" t="s">
        <v>1235</v>
      </c>
      <c r="B343" t="s">
        <v>1236</v>
      </c>
      <c r="C343" t="s">
        <v>1237</v>
      </c>
      <c r="D343" t="s">
        <v>1238</v>
      </c>
      <c r="E343" t="s">
        <v>1236</v>
      </c>
      <c r="F343">
        <v>19473499</v>
      </c>
    </row>
    <row r="344" spans="1:6" x14ac:dyDescent="0.25">
      <c r="A344" s="1" t="s">
        <v>1239</v>
      </c>
      <c r="B344" t="s">
        <v>1240</v>
      </c>
      <c r="C344" t="s">
        <v>1241</v>
      </c>
      <c r="D344" t="s">
        <v>1242</v>
      </c>
      <c r="E344" t="s">
        <v>1243</v>
      </c>
      <c r="F344">
        <v>16920721</v>
      </c>
    </row>
    <row r="345" spans="1:6" x14ac:dyDescent="0.25">
      <c r="A345" s="1" t="s">
        <v>1244</v>
      </c>
      <c r="B345" t="s">
        <v>1245</v>
      </c>
      <c r="C345" t="s">
        <v>1246</v>
      </c>
      <c r="D345" t="s">
        <v>1247</v>
      </c>
      <c r="E345" t="s">
        <v>1242</v>
      </c>
      <c r="F345">
        <v>15756913</v>
      </c>
    </row>
    <row r="346" spans="1:6" x14ac:dyDescent="0.25">
      <c r="A346" s="1" t="s">
        <v>1248</v>
      </c>
      <c r="B346" t="s">
        <v>1249</v>
      </c>
      <c r="C346" t="s">
        <v>1250</v>
      </c>
      <c r="D346" t="s">
        <v>1249</v>
      </c>
      <c r="E346" t="s">
        <v>1251</v>
      </c>
      <c r="F346">
        <v>18162301</v>
      </c>
    </row>
    <row r="347" spans="1:6" x14ac:dyDescent="0.25">
      <c r="A347" s="1" t="s">
        <v>1252</v>
      </c>
      <c r="B347" t="s">
        <v>1249</v>
      </c>
      <c r="C347" t="s">
        <v>1253</v>
      </c>
      <c r="D347" t="s">
        <v>1254</v>
      </c>
      <c r="E347" t="s">
        <v>1255</v>
      </c>
      <c r="F347">
        <v>21655161</v>
      </c>
    </row>
    <row r="348" spans="1:6" x14ac:dyDescent="0.25">
      <c r="A348" s="1" t="s">
        <v>1256</v>
      </c>
      <c r="B348" t="s">
        <v>1257</v>
      </c>
      <c r="C348" t="s">
        <v>1241</v>
      </c>
      <c r="D348" t="s">
        <v>1234</v>
      </c>
      <c r="E348" t="s">
        <v>1258</v>
      </c>
      <c r="F348">
        <v>19283902</v>
      </c>
    </row>
    <row r="349" spans="1:6" x14ac:dyDescent="0.25">
      <c r="A349" s="1" t="s">
        <v>1259</v>
      </c>
      <c r="B349" t="s">
        <v>1260</v>
      </c>
      <c r="C349" t="s">
        <v>1254</v>
      </c>
      <c r="D349" t="s">
        <v>1261</v>
      </c>
      <c r="E349" t="s">
        <v>1262</v>
      </c>
      <c r="F349">
        <v>20523493</v>
      </c>
    </row>
    <row r="350" spans="1:6" x14ac:dyDescent="0.25">
      <c r="A350" s="1" t="s">
        <v>1263</v>
      </c>
      <c r="B350" t="s">
        <v>1264</v>
      </c>
      <c r="C350" t="s">
        <v>1265</v>
      </c>
      <c r="D350" t="s">
        <v>1266</v>
      </c>
      <c r="E350" t="s">
        <v>1267</v>
      </c>
      <c r="F350">
        <v>18856423</v>
      </c>
    </row>
    <row r="351" spans="1:6" x14ac:dyDescent="0.25">
      <c r="A351" s="1" t="s">
        <v>1268</v>
      </c>
      <c r="B351" t="s">
        <v>1269</v>
      </c>
      <c r="C351" t="s">
        <v>1270</v>
      </c>
      <c r="D351" t="s">
        <v>1261</v>
      </c>
      <c r="E351" t="s">
        <v>1271</v>
      </c>
      <c r="F351">
        <v>14214341</v>
      </c>
    </row>
    <row r="352" spans="1:6" x14ac:dyDescent="0.25">
      <c r="A352" s="1" t="s">
        <v>1272</v>
      </c>
      <c r="B352" t="s">
        <v>1273</v>
      </c>
      <c r="C352" t="s">
        <v>1274</v>
      </c>
      <c r="D352" t="s">
        <v>1275</v>
      </c>
      <c r="E352" t="s">
        <v>1254</v>
      </c>
      <c r="F352">
        <v>17271044</v>
      </c>
    </row>
    <row r="353" spans="1:6" x14ac:dyDescent="0.25">
      <c r="A353" s="1" t="s">
        <v>1276</v>
      </c>
      <c r="B353" t="s">
        <v>1271</v>
      </c>
      <c r="C353" t="s">
        <v>1277</v>
      </c>
      <c r="D353" t="s">
        <v>1278</v>
      </c>
      <c r="E353" t="s">
        <v>1279</v>
      </c>
      <c r="F353">
        <v>15221922</v>
      </c>
    </row>
    <row r="354" spans="1:6" x14ac:dyDescent="0.25">
      <c r="A354" s="1" t="s">
        <v>1280</v>
      </c>
      <c r="B354" t="s">
        <v>1281</v>
      </c>
      <c r="C354" t="s">
        <v>1282</v>
      </c>
      <c r="D354" t="s">
        <v>1283</v>
      </c>
      <c r="E354" t="s">
        <v>1284</v>
      </c>
      <c r="F354">
        <v>18732373</v>
      </c>
    </row>
    <row r="355" spans="1:6" x14ac:dyDescent="0.25">
      <c r="A355" s="1" t="s">
        <v>1285</v>
      </c>
      <c r="B355" t="s">
        <v>1286</v>
      </c>
      <c r="C355" t="s">
        <v>1287</v>
      </c>
      <c r="D355" t="s">
        <v>1288</v>
      </c>
      <c r="E355" t="s">
        <v>1289</v>
      </c>
      <c r="F355">
        <v>18151506</v>
      </c>
    </row>
    <row r="356" spans="1:6" x14ac:dyDescent="0.25">
      <c r="A356" s="1" t="s">
        <v>1290</v>
      </c>
      <c r="B356" t="s">
        <v>1291</v>
      </c>
      <c r="C356" t="s">
        <v>1292</v>
      </c>
      <c r="D356" t="s">
        <v>1238</v>
      </c>
      <c r="E356" t="s">
        <v>1240</v>
      </c>
      <c r="F356">
        <v>18552579</v>
      </c>
    </row>
    <row r="357" spans="1:6" x14ac:dyDescent="0.25">
      <c r="A357" s="1" t="s">
        <v>1293</v>
      </c>
      <c r="B357" t="s">
        <v>1294</v>
      </c>
      <c r="C357" t="s">
        <v>1295</v>
      </c>
      <c r="D357" t="s">
        <v>1296</v>
      </c>
      <c r="E357" t="s">
        <v>1249</v>
      </c>
      <c r="F357">
        <v>20971202</v>
      </c>
    </row>
    <row r="358" spans="1:6" x14ac:dyDescent="0.25">
      <c r="A358" s="1" t="s">
        <v>1297</v>
      </c>
      <c r="B358" t="s">
        <v>1282</v>
      </c>
      <c r="C358" t="s">
        <v>1298</v>
      </c>
      <c r="D358" t="s">
        <v>1299</v>
      </c>
      <c r="E358" t="s">
        <v>1299</v>
      </c>
      <c r="F358">
        <v>16417207</v>
      </c>
    </row>
    <row r="359" spans="1:6" x14ac:dyDescent="0.25">
      <c r="A359" s="1" t="s">
        <v>1300</v>
      </c>
      <c r="B359" t="s">
        <v>1301</v>
      </c>
      <c r="C359" t="s">
        <v>1253</v>
      </c>
      <c r="D359" t="s">
        <v>1260</v>
      </c>
      <c r="E359" t="s">
        <v>1284</v>
      </c>
      <c r="F359">
        <v>16930185</v>
      </c>
    </row>
    <row r="360" spans="1:6" x14ac:dyDescent="0.25">
      <c r="A360" s="1" t="s">
        <v>1302</v>
      </c>
      <c r="B360" t="s">
        <v>1231</v>
      </c>
      <c r="C360" t="s">
        <v>1286</v>
      </c>
      <c r="D360" t="s">
        <v>1303</v>
      </c>
      <c r="E360" t="s">
        <v>1304</v>
      </c>
      <c r="F360">
        <v>20860269</v>
      </c>
    </row>
    <row r="361" spans="1:6" x14ac:dyDescent="0.25">
      <c r="A361" s="1" t="s">
        <v>1305</v>
      </c>
      <c r="B361" t="s">
        <v>1306</v>
      </c>
      <c r="C361" t="s">
        <v>1247</v>
      </c>
      <c r="D361" t="s">
        <v>1306</v>
      </c>
      <c r="E361" t="s">
        <v>1307</v>
      </c>
      <c r="F361">
        <v>26075363</v>
      </c>
    </row>
    <row r="362" spans="1:6" x14ac:dyDescent="0.25">
      <c r="A362" s="1" t="s">
        <v>1308</v>
      </c>
      <c r="B362" t="s">
        <v>1279</v>
      </c>
      <c r="C362" t="s">
        <v>1253</v>
      </c>
      <c r="D362" t="s">
        <v>1269</v>
      </c>
      <c r="E362" t="s">
        <v>1279</v>
      </c>
      <c r="F362">
        <v>18900489</v>
      </c>
    </row>
    <row r="363" spans="1:6" x14ac:dyDescent="0.25">
      <c r="A363" s="1" t="s">
        <v>1309</v>
      </c>
      <c r="B363" t="s">
        <v>1238</v>
      </c>
      <c r="C363" t="s">
        <v>1286</v>
      </c>
      <c r="D363" t="s">
        <v>1310</v>
      </c>
      <c r="E363" t="s">
        <v>1260</v>
      </c>
      <c r="F363">
        <v>16278416</v>
      </c>
    </row>
    <row r="364" spans="1:6" x14ac:dyDescent="0.25">
      <c r="A364" s="1" t="s">
        <v>1311</v>
      </c>
      <c r="B364" t="s">
        <v>1312</v>
      </c>
      <c r="C364" t="s">
        <v>1313</v>
      </c>
      <c r="D364" t="s">
        <v>1314</v>
      </c>
      <c r="E364" t="s">
        <v>1315</v>
      </c>
      <c r="F364">
        <v>17493359</v>
      </c>
    </row>
    <row r="365" spans="1:6" x14ac:dyDescent="0.25">
      <c r="A365" s="1" t="s">
        <v>1316</v>
      </c>
      <c r="B365" t="s">
        <v>1317</v>
      </c>
      <c r="C365" t="s">
        <v>1318</v>
      </c>
      <c r="D365" t="s">
        <v>1319</v>
      </c>
      <c r="E365" t="s">
        <v>1273</v>
      </c>
      <c r="F365">
        <v>20146083</v>
      </c>
    </row>
    <row r="366" spans="1:6" x14ac:dyDescent="0.25">
      <c r="A366" s="1" t="s">
        <v>1320</v>
      </c>
      <c r="B366" t="s">
        <v>703</v>
      </c>
      <c r="C366" t="s">
        <v>1227</v>
      </c>
      <c r="D366" t="s">
        <v>1211</v>
      </c>
      <c r="E366" t="s">
        <v>1211</v>
      </c>
      <c r="F366">
        <v>35113934</v>
      </c>
    </row>
    <row r="367" spans="1:6" x14ac:dyDescent="0.25">
      <c r="A367" s="1" t="s">
        <v>1321</v>
      </c>
      <c r="B367" t="s">
        <v>707</v>
      </c>
      <c r="C367" t="s">
        <v>1310</v>
      </c>
      <c r="D367" t="s">
        <v>965</v>
      </c>
      <c r="E367" t="s">
        <v>1322</v>
      </c>
      <c r="F367">
        <v>29302962</v>
      </c>
    </row>
    <row r="368" spans="1:6" x14ac:dyDescent="0.25">
      <c r="A368" s="1" t="s">
        <v>1323</v>
      </c>
      <c r="B368" t="s">
        <v>1008</v>
      </c>
      <c r="C368" t="s">
        <v>1324</v>
      </c>
      <c r="D368" t="s">
        <v>1213</v>
      </c>
      <c r="E368" t="s">
        <v>1325</v>
      </c>
      <c r="F368">
        <v>30130213</v>
      </c>
    </row>
    <row r="369" spans="1:6" x14ac:dyDescent="0.25">
      <c r="A369" s="1" t="s">
        <v>1326</v>
      </c>
      <c r="B369" t="s">
        <v>1006</v>
      </c>
      <c r="C369" t="s">
        <v>1003</v>
      </c>
      <c r="D369" t="s">
        <v>1327</v>
      </c>
      <c r="E369" t="s">
        <v>1197</v>
      </c>
      <c r="F369">
        <v>24274273</v>
      </c>
    </row>
    <row r="370" spans="1:6" x14ac:dyDescent="0.25">
      <c r="A370" s="1" t="s">
        <v>1328</v>
      </c>
      <c r="B370" t="s">
        <v>1187</v>
      </c>
      <c r="C370" t="s">
        <v>1329</v>
      </c>
      <c r="D370" t="s">
        <v>1190</v>
      </c>
      <c r="E370" t="s">
        <v>1330</v>
      </c>
      <c r="F370">
        <v>27062614</v>
      </c>
    </row>
    <row r="371" spans="1:6" x14ac:dyDescent="0.25">
      <c r="A371" s="1" t="s">
        <v>1331</v>
      </c>
      <c r="B371" t="s">
        <v>1317</v>
      </c>
      <c r="C371" t="s">
        <v>1317</v>
      </c>
      <c r="D371" t="s">
        <v>1217</v>
      </c>
      <c r="E371" t="s">
        <v>1332</v>
      </c>
      <c r="F371">
        <v>44606965</v>
      </c>
    </row>
    <row r="372" spans="1:6" x14ac:dyDescent="0.25">
      <c r="A372" s="1" t="s">
        <v>1333</v>
      </c>
      <c r="B372" t="s">
        <v>1261</v>
      </c>
      <c r="C372" t="s">
        <v>1277</v>
      </c>
      <c r="D372" t="s">
        <v>727</v>
      </c>
      <c r="E372" t="s">
        <v>1334</v>
      </c>
      <c r="F372">
        <v>20937104</v>
      </c>
    </row>
    <row r="373" spans="1:6" x14ac:dyDescent="0.25">
      <c r="A373" s="1" t="s">
        <v>1335</v>
      </c>
      <c r="B373" t="s">
        <v>1329</v>
      </c>
      <c r="C373" t="s">
        <v>1329</v>
      </c>
      <c r="D373" t="s">
        <v>1217</v>
      </c>
      <c r="E373" t="s">
        <v>1336</v>
      </c>
      <c r="F373">
        <v>17383982</v>
      </c>
    </row>
    <row r="374" spans="1:6" x14ac:dyDescent="0.25">
      <c r="A374" s="1" t="s">
        <v>1337</v>
      </c>
      <c r="B374" t="s">
        <v>1338</v>
      </c>
      <c r="C374" t="s">
        <v>1283</v>
      </c>
      <c r="D374" t="s">
        <v>1339</v>
      </c>
      <c r="E374" t="s">
        <v>1340</v>
      </c>
      <c r="F374">
        <v>33707272</v>
      </c>
    </row>
    <row r="375" spans="1:6" x14ac:dyDescent="0.25">
      <c r="A375" s="1" t="s">
        <v>1341</v>
      </c>
      <c r="B375" t="s">
        <v>1342</v>
      </c>
      <c r="C375" t="s">
        <v>1343</v>
      </c>
      <c r="D375" t="s">
        <v>1317</v>
      </c>
      <c r="E375" t="s">
        <v>1247</v>
      </c>
      <c r="F375">
        <v>19822203</v>
      </c>
    </row>
    <row r="376" spans="1:6" x14ac:dyDescent="0.25">
      <c r="A376" s="1" t="s">
        <v>1344</v>
      </c>
      <c r="B376" t="s">
        <v>1345</v>
      </c>
      <c r="C376" t="s">
        <v>1346</v>
      </c>
      <c r="D376" t="s">
        <v>1347</v>
      </c>
      <c r="E376" t="s">
        <v>1273</v>
      </c>
      <c r="F376">
        <v>19955336</v>
      </c>
    </row>
    <row r="377" spans="1:6" x14ac:dyDescent="0.25">
      <c r="A377" s="1" t="s">
        <v>1348</v>
      </c>
      <c r="B377" t="s">
        <v>1339</v>
      </c>
      <c r="C377" t="s">
        <v>1349</v>
      </c>
      <c r="D377" t="s">
        <v>1350</v>
      </c>
      <c r="E377" t="s">
        <v>1221</v>
      </c>
      <c r="F377">
        <v>21688720</v>
      </c>
    </row>
    <row r="378" spans="1:6" x14ac:dyDescent="0.25">
      <c r="A378" s="1" t="s">
        <v>1351</v>
      </c>
      <c r="B378" t="s">
        <v>1334</v>
      </c>
      <c r="C378" t="s">
        <v>1236</v>
      </c>
      <c r="D378" t="s">
        <v>1214</v>
      </c>
      <c r="E378" t="s">
        <v>1289</v>
      </c>
      <c r="F378">
        <v>28065071</v>
      </c>
    </row>
    <row r="379" spans="1:6" x14ac:dyDescent="0.25">
      <c r="A379" s="1" t="s">
        <v>1352</v>
      </c>
      <c r="B379" t="s">
        <v>1291</v>
      </c>
      <c r="C379" t="s">
        <v>1236</v>
      </c>
      <c r="D379" t="s">
        <v>1279</v>
      </c>
      <c r="E379" t="s">
        <v>1249</v>
      </c>
      <c r="F379">
        <v>20536400</v>
      </c>
    </row>
    <row r="380" spans="1:6" x14ac:dyDescent="0.25">
      <c r="A380" s="1" t="s">
        <v>1353</v>
      </c>
      <c r="B380" t="s">
        <v>1354</v>
      </c>
      <c r="C380" t="s">
        <v>1240</v>
      </c>
      <c r="D380" t="s">
        <v>1310</v>
      </c>
      <c r="E380" t="s">
        <v>1355</v>
      </c>
      <c r="F380">
        <v>25463536</v>
      </c>
    </row>
    <row r="381" spans="1:6" x14ac:dyDescent="0.25">
      <c r="A381" s="1" t="s">
        <v>1356</v>
      </c>
      <c r="B381" t="s">
        <v>1357</v>
      </c>
      <c r="C381" t="s">
        <v>1358</v>
      </c>
      <c r="D381" t="s">
        <v>1359</v>
      </c>
      <c r="E381" t="s">
        <v>1271</v>
      </c>
      <c r="F381">
        <v>29910788</v>
      </c>
    </row>
    <row r="382" spans="1:6" x14ac:dyDescent="0.25">
      <c r="A382" s="1" t="s">
        <v>1360</v>
      </c>
      <c r="B382" t="s">
        <v>1314</v>
      </c>
      <c r="C382" t="s">
        <v>1361</v>
      </c>
      <c r="D382" t="s">
        <v>1362</v>
      </c>
      <c r="E382" t="s">
        <v>1269</v>
      </c>
      <c r="F382">
        <v>19189515</v>
      </c>
    </row>
    <row r="383" spans="1:6" x14ac:dyDescent="0.25">
      <c r="A383" s="1" t="s">
        <v>1363</v>
      </c>
      <c r="B383" t="s">
        <v>1261</v>
      </c>
      <c r="C383" t="s">
        <v>1271</v>
      </c>
      <c r="D383" t="s">
        <v>1225</v>
      </c>
      <c r="E383" t="s">
        <v>1364</v>
      </c>
      <c r="F383">
        <v>20085874</v>
      </c>
    </row>
    <row r="384" spans="1:6" x14ac:dyDescent="0.25">
      <c r="A384" s="1" t="s">
        <v>1365</v>
      </c>
      <c r="B384" t="s">
        <v>1201</v>
      </c>
      <c r="C384" t="s">
        <v>1234</v>
      </c>
      <c r="D384" t="s">
        <v>1278</v>
      </c>
      <c r="E384" t="s">
        <v>1366</v>
      </c>
      <c r="F384">
        <v>16726411</v>
      </c>
    </row>
    <row r="385" spans="1:6" x14ac:dyDescent="0.25">
      <c r="A385" s="1" t="s">
        <v>1367</v>
      </c>
      <c r="B385" t="s">
        <v>1368</v>
      </c>
      <c r="C385" t="s">
        <v>1369</v>
      </c>
      <c r="D385" t="s">
        <v>1370</v>
      </c>
      <c r="E385" t="s">
        <v>1368</v>
      </c>
      <c r="F385">
        <v>16212611</v>
      </c>
    </row>
    <row r="386" spans="1:6" x14ac:dyDescent="0.25">
      <c r="A386" s="1" t="s">
        <v>1371</v>
      </c>
      <c r="B386" t="s">
        <v>1283</v>
      </c>
      <c r="C386" t="s">
        <v>1301</v>
      </c>
      <c r="D386" t="s">
        <v>1269</v>
      </c>
      <c r="E386" t="s">
        <v>1286</v>
      </c>
      <c r="F386">
        <v>20089020</v>
      </c>
    </row>
    <row r="387" spans="1:6" x14ac:dyDescent="0.25">
      <c r="A387" s="1" t="s">
        <v>1372</v>
      </c>
      <c r="B387" t="s">
        <v>1346</v>
      </c>
      <c r="C387" t="s">
        <v>1373</v>
      </c>
      <c r="D387" t="s">
        <v>1345</v>
      </c>
      <c r="E387" t="s">
        <v>1287</v>
      </c>
      <c r="F387">
        <v>18196509</v>
      </c>
    </row>
    <row r="388" spans="1:6" x14ac:dyDescent="0.25">
      <c r="A388" s="1" t="s">
        <v>1374</v>
      </c>
      <c r="B388" t="s">
        <v>1284</v>
      </c>
      <c r="C388" t="s">
        <v>1242</v>
      </c>
      <c r="D388" t="s">
        <v>1375</v>
      </c>
      <c r="E388" t="s">
        <v>1330</v>
      </c>
      <c r="F388">
        <v>26497418</v>
      </c>
    </row>
    <row r="389" spans="1:6" x14ac:dyDescent="0.25">
      <c r="A389" s="1" t="s">
        <v>1376</v>
      </c>
      <c r="B389" t="s">
        <v>1223</v>
      </c>
      <c r="C389" t="s">
        <v>1261</v>
      </c>
      <c r="D389" t="s">
        <v>1377</v>
      </c>
      <c r="E389" t="s">
        <v>1223</v>
      </c>
      <c r="F389">
        <v>22177464</v>
      </c>
    </row>
    <row r="390" spans="1:6" x14ac:dyDescent="0.25">
      <c r="A390" s="1" t="s">
        <v>1378</v>
      </c>
      <c r="B390" t="s">
        <v>1379</v>
      </c>
      <c r="C390" t="s">
        <v>1303</v>
      </c>
      <c r="D390" t="s">
        <v>1380</v>
      </c>
      <c r="E390" t="s">
        <v>1381</v>
      </c>
      <c r="F390">
        <v>25313748</v>
      </c>
    </row>
    <row r="391" spans="1:6" x14ac:dyDescent="0.25">
      <c r="A391" s="1" t="s">
        <v>1382</v>
      </c>
      <c r="B391" t="s">
        <v>1383</v>
      </c>
      <c r="C391" t="s">
        <v>1368</v>
      </c>
      <c r="D391" t="s">
        <v>1383</v>
      </c>
      <c r="E391" t="s">
        <v>1269</v>
      </c>
      <c r="F391">
        <v>27402451</v>
      </c>
    </row>
    <row r="392" spans="1:6" x14ac:dyDescent="0.25">
      <c r="A392" s="1" t="s">
        <v>1384</v>
      </c>
      <c r="B392" t="s">
        <v>1385</v>
      </c>
      <c r="C392" t="s">
        <v>1304</v>
      </c>
      <c r="D392" t="s">
        <v>1386</v>
      </c>
      <c r="E392" t="s">
        <v>1387</v>
      </c>
      <c r="F392">
        <v>23830014</v>
      </c>
    </row>
    <row r="393" spans="1:6" x14ac:dyDescent="0.25">
      <c r="A393" s="1" t="s">
        <v>1388</v>
      </c>
      <c r="B393" t="s">
        <v>1389</v>
      </c>
      <c r="C393" t="s">
        <v>1289</v>
      </c>
      <c r="D393" t="s">
        <v>1314</v>
      </c>
      <c r="E393" t="s">
        <v>1315</v>
      </c>
      <c r="F393">
        <v>19149538</v>
      </c>
    </row>
    <row r="394" spans="1:6" x14ac:dyDescent="0.25">
      <c r="A394" s="1" t="s">
        <v>1390</v>
      </c>
      <c r="B394" t="s">
        <v>1312</v>
      </c>
      <c r="C394" t="s">
        <v>1313</v>
      </c>
      <c r="D394" t="s">
        <v>1355</v>
      </c>
      <c r="E394" t="s">
        <v>1389</v>
      </c>
      <c r="F394">
        <v>22878397</v>
      </c>
    </row>
    <row r="395" spans="1:6" x14ac:dyDescent="0.25">
      <c r="A395" s="1" t="s">
        <v>1391</v>
      </c>
      <c r="B395" t="s">
        <v>1392</v>
      </c>
      <c r="C395" t="s">
        <v>1227</v>
      </c>
      <c r="D395" t="s">
        <v>1393</v>
      </c>
      <c r="E395" t="s">
        <v>1332</v>
      </c>
      <c r="F395">
        <v>49455612</v>
      </c>
    </row>
    <row r="396" spans="1:6" x14ac:dyDescent="0.25">
      <c r="A396" s="1" t="s">
        <v>1394</v>
      </c>
      <c r="B396" t="s">
        <v>1395</v>
      </c>
      <c r="C396" t="s">
        <v>1396</v>
      </c>
      <c r="D396" t="s">
        <v>1397</v>
      </c>
      <c r="E396" t="s">
        <v>1398</v>
      </c>
      <c r="F396">
        <v>80032206</v>
      </c>
    </row>
    <row r="397" spans="1:6" x14ac:dyDescent="0.25">
      <c r="A397" s="1" t="s">
        <v>1399</v>
      </c>
      <c r="B397" t="s">
        <v>1400</v>
      </c>
      <c r="C397" t="s">
        <v>1401</v>
      </c>
      <c r="D397" t="s">
        <v>1402</v>
      </c>
      <c r="E397" t="s">
        <v>1401</v>
      </c>
      <c r="F397">
        <v>54066978</v>
      </c>
    </row>
    <row r="398" spans="1:6" x14ac:dyDescent="0.25">
      <c r="A398" s="1" t="s">
        <v>1403</v>
      </c>
      <c r="B398" t="s">
        <v>1404</v>
      </c>
      <c r="C398" t="s">
        <v>1405</v>
      </c>
      <c r="D398" t="s">
        <v>1406</v>
      </c>
      <c r="E398" t="s">
        <v>1407</v>
      </c>
      <c r="F398">
        <v>35137164</v>
      </c>
    </row>
    <row r="399" spans="1:6" x14ac:dyDescent="0.25">
      <c r="A399" s="1" t="s">
        <v>1408</v>
      </c>
      <c r="B399" t="s">
        <v>1409</v>
      </c>
      <c r="C399" t="s">
        <v>1410</v>
      </c>
      <c r="D399" t="s">
        <v>1411</v>
      </c>
      <c r="E399" t="s">
        <v>1412</v>
      </c>
      <c r="F399">
        <v>29911608</v>
      </c>
    </row>
    <row r="400" spans="1:6" x14ac:dyDescent="0.25">
      <c r="A400" s="1" t="s">
        <v>1413</v>
      </c>
      <c r="B400" t="s">
        <v>1414</v>
      </c>
      <c r="C400" t="s">
        <v>1415</v>
      </c>
      <c r="D400" t="s">
        <v>1416</v>
      </c>
      <c r="E400" t="s">
        <v>1417</v>
      </c>
      <c r="F400">
        <v>28479856</v>
      </c>
    </row>
    <row r="401" spans="1:6" x14ac:dyDescent="0.25">
      <c r="A401" s="1" t="s">
        <v>1418</v>
      </c>
      <c r="B401" t="s">
        <v>1419</v>
      </c>
      <c r="C401" t="s">
        <v>1420</v>
      </c>
      <c r="D401" t="s">
        <v>1421</v>
      </c>
      <c r="E401" t="s">
        <v>1422</v>
      </c>
      <c r="F401">
        <v>33574684</v>
      </c>
    </row>
    <row r="402" spans="1:6" x14ac:dyDescent="0.25">
      <c r="A402" s="1" t="s">
        <v>1423</v>
      </c>
      <c r="B402" t="s">
        <v>1424</v>
      </c>
      <c r="C402" t="s">
        <v>1425</v>
      </c>
      <c r="D402" t="s">
        <v>1426</v>
      </c>
      <c r="E402" t="s">
        <v>1426</v>
      </c>
      <c r="F402">
        <v>26434697</v>
      </c>
    </row>
    <row r="403" spans="1:6" x14ac:dyDescent="0.25">
      <c r="A403" s="1" t="s">
        <v>1427</v>
      </c>
      <c r="B403" t="s">
        <v>1428</v>
      </c>
      <c r="C403" t="s">
        <v>1429</v>
      </c>
      <c r="D403" t="s">
        <v>1430</v>
      </c>
      <c r="E403" t="s">
        <v>1431</v>
      </c>
      <c r="F403">
        <v>24532986</v>
      </c>
    </row>
    <row r="404" spans="1:6" x14ac:dyDescent="0.25">
      <c r="A404" s="1" t="s">
        <v>1432</v>
      </c>
      <c r="B404" t="s">
        <v>1433</v>
      </c>
      <c r="C404" t="s">
        <v>1402</v>
      </c>
      <c r="D404" t="s">
        <v>1434</v>
      </c>
      <c r="E404" t="s">
        <v>1435</v>
      </c>
      <c r="F404">
        <v>22147005</v>
      </c>
    </row>
    <row r="405" spans="1:6" x14ac:dyDescent="0.25">
      <c r="A405" s="1" t="s">
        <v>1436</v>
      </c>
      <c r="B405" t="s">
        <v>1437</v>
      </c>
      <c r="C405" t="s">
        <v>1438</v>
      </c>
      <c r="D405" t="s">
        <v>1439</v>
      </c>
      <c r="E405" t="s">
        <v>1440</v>
      </c>
      <c r="F405">
        <v>21600427</v>
      </c>
    </row>
    <row r="406" spans="1:6" x14ac:dyDescent="0.25">
      <c r="A406" s="1" t="s">
        <v>1441</v>
      </c>
      <c r="B406" t="s">
        <v>1442</v>
      </c>
      <c r="C406" t="s">
        <v>1443</v>
      </c>
      <c r="D406" t="s">
        <v>1444</v>
      </c>
      <c r="E406" t="s">
        <v>1445</v>
      </c>
      <c r="F406">
        <v>28697016</v>
      </c>
    </row>
    <row r="407" spans="1:6" x14ac:dyDescent="0.25">
      <c r="A407" s="1" t="s">
        <v>1446</v>
      </c>
      <c r="B407" t="s">
        <v>1447</v>
      </c>
      <c r="C407" t="s">
        <v>1420</v>
      </c>
      <c r="D407" t="s">
        <v>1447</v>
      </c>
      <c r="E407" t="s">
        <v>1425</v>
      </c>
      <c r="F407">
        <v>31664798</v>
      </c>
    </row>
    <row r="408" spans="1:6" x14ac:dyDescent="0.25">
      <c r="A408" s="1" t="s">
        <v>1448</v>
      </c>
      <c r="B408" t="s">
        <v>1449</v>
      </c>
      <c r="C408" t="s">
        <v>1450</v>
      </c>
      <c r="D408" t="s">
        <v>1451</v>
      </c>
      <c r="E408" t="s">
        <v>1411</v>
      </c>
      <c r="F408">
        <v>22935355</v>
      </c>
    </row>
    <row r="409" spans="1:6" x14ac:dyDescent="0.25">
      <c r="A409" s="1" t="s">
        <v>1452</v>
      </c>
      <c r="B409" t="s">
        <v>1453</v>
      </c>
      <c r="C409" t="s">
        <v>1454</v>
      </c>
      <c r="D409" t="s">
        <v>1455</v>
      </c>
      <c r="E409" t="s">
        <v>1456</v>
      </c>
      <c r="F409">
        <v>49632479</v>
      </c>
    </row>
    <row r="410" spans="1:6" x14ac:dyDescent="0.25">
      <c r="A410" s="1" t="s">
        <v>1457</v>
      </c>
      <c r="B410" t="s">
        <v>1458</v>
      </c>
      <c r="C410" t="s">
        <v>1459</v>
      </c>
      <c r="D410" t="s">
        <v>1317</v>
      </c>
      <c r="E410" t="s">
        <v>1295</v>
      </c>
      <c r="F410">
        <v>57822394</v>
      </c>
    </row>
    <row r="411" spans="1:6" x14ac:dyDescent="0.25">
      <c r="A411" s="1" t="s">
        <v>1460</v>
      </c>
      <c r="B411" t="s">
        <v>1461</v>
      </c>
      <c r="C411" t="s">
        <v>1462</v>
      </c>
      <c r="D411" t="s">
        <v>1257</v>
      </c>
      <c r="E411" t="s">
        <v>1463</v>
      </c>
      <c r="F411">
        <v>38767843</v>
      </c>
    </row>
    <row r="412" spans="1:6" x14ac:dyDescent="0.25">
      <c r="A412" s="1" t="s">
        <v>1464</v>
      </c>
      <c r="B412" t="s">
        <v>1463</v>
      </c>
      <c r="C412" t="s">
        <v>1465</v>
      </c>
      <c r="D412" t="s">
        <v>1370</v>
      </c>
      <c r="E412" t="s">
        <v>1258</v>
      </c>
      <c r="F412">
        <v>41328422</v>
      </c>
    </row>
    <row r="413" spans="1:6" x14ac:dyDescent="0.25">
      <c r="A413" s="1" t="s">
        <v>1466</v>
      </c>
      <c r="B413" t="s">
        <v>1467</v>
      </c>
      <c r="C413" t="s">
        <v>1397</v>
      </c>
      <c r="D413" t="s">
        <v>1246</v>
      </c>
      <c r="E413" t="s">
        <v>1468</v>
      </c>
      <c r="F413">
        <v>35904126</v>
      </c>
    </row>
    <row r="414" spans="1:6" x14ac:dyDescent="0.25">
      <c r="A414" s="1" t="s">
        <v>1469</v>
      </c>
      <c r="B414" t="s">
        <v>1470</v>
      </c>
      <c r="C414" t="s">
        <v>1398</v>
      </c>
      <c r="D414" t="s">
        <v>1471</v>
      </c>
      <c r="E414" t="s">
        <v>1472</v>
      </c>
      <c r="F414">
        <v>27332475</v>
      </c>
    </row>
    <row r="415" spans="1:6" x14ac:dyDescent="0.25">
      <c r="A415" s="1" t="s">
        <v>1473</v>
      </c>
      <c r="B415" t="s">
        <v>1474</v>
      </c>
      <c r="C415" t="s">
        <v>1475</v>
      </c>
      <c r="D415" t="s">
        <v>1428</v>
      </c>
      <c r="E415" t="s">
        <v>1476</v>
      </c>
      <c r="F415">
        <v>32132728</v>
      </c>
    </row>
    <row r="416" spans="1:6" x14ac:dyDescent="0.25">
      <c r="A416" s="1" t="s">
        <v>1477</v>
      </c>
      <c r="B416" t="s">
        <v>1450</v>
      </c>
      <c r="C416" t="s">
        <v>1478</v>
      </c>
      <c r="D416" t="s">
        <v>1479</v>
      </c>
      <c r="E416" t="s">
        <v>1480</v>
      </c>
      <c r="F416">
        <v>27686311</v>
      </c>
    </row>
    <row r="417" spans="1:6" x14ac:dyDescent="0.25">
      <c r="A417" s="1" t="s">
        <v>1481</v>
      </c>
      <c r="B417" t="s">
        <v>1482</v>
      </c>
      <c r="C417" t="s">
        <v>1483</v>
      </c>
      <c r="D417" t="s">
        <v>1425</v>
      </c>
      <c r="E417" t="s">
        <v>1484</v>
      </c>
      <c r="F417">
        <v>19652595</v>
      </c>
    </row>
    <row r="418" spans="1:6" x14ac:dyDescent="0.25">
      <c r="A418" s="1" t="s">
        <v>1485</v>
      </c>
      <c r="B418" t="s">
        <v>1486</v>
      </c>
      <c r="C418" t="s">
        <v>1487</v>
      </c>
      <c r="D418" t="s">
        <v>1409</v>
      </c>
      <c r="E418" t="s">
        <v>1488</v>
      </c>
      <c r="F418">
        <v>23206700</v>
      </c>
    </row>
    <row r="419" spans="1:6" x14ac:dyDescent="0.25">
      <c r="A419" s="1" t="s">
        <v>1489</v>
      </c>
      <c r="B419" t="s">
        <v>1490</v>
      </c>
      <c r="C419" t="s">
        <v>1491</v>
      </c>
      <c r="D419" t="s">
        <v>1492</v>
      </c>
      <c r="E419" t="s">
        <v>1493</v>
      </c>
      <c r="F419">
        <v>21848913</v>
      </c>
    </row>
    <row r="420" spans="1:6" x14ac:dyDescent="0.25">
      <c r="A420" s="1" t="s">
        <v>1494</v>
      </c>
      <c r="B420" t="s">
        <v>1479</v>
      </c>
      <c r="C420" t="s">
        <v>1495</v>
      </c>
      <c r="D420" t="s">
        <v>1496</v>
      </c>
      <c r="E420" t="s">
        <v>1495</v>
      </c>
      <c r="F420">
        <v>8409616</v>
      </c>
    </row>
    <row r="421" spans="1:6" x14ac:dyDescent="0.25">
      <c r="A421" s="1" t="s">
        <v>1497</v>
      </c>
      <c r="B421" t="s">
        <v>1498</v>
      </c>
      <c r="C421" t="s">
        <v>1499</v>
      </c>
      <c r="D421" t="s">
        <v>1500</v>
      </c>
      <c r="E421" t="s">
        <v>1414</v>
      </c>
      <c r="F421">
        <v>20732619</v>
      </c>
    </row>
    <row r="422" spans="1:6" x14ac:dyDescent="0.25">
      <c r="A422" s="1" t="s">
        <v>1501</v>
      </c>
      <c r="B422" t="s">
        <v>1502</v>
      </c>
      <c r="C422" t="s">
        <v>1503</v>
      </c>
      <c r="D422" t="s">
        <v>1420</v>
      </c>
      <c r="E422" t="s">
        <v>1504</v>
      </c>
      <c r="F422">
        <v>22366721</v>
      </c>
    </row>
    <row r="423" spans="1:6" x14ac:dyDescent="0.25">
      <c r="A423" s="1" t="s">
        <v>1505</v>
      </c>
      <c r="B423" t="s">
        <v>1484</v>
      </c>
      <c r="C423" t="s">
        <v>1506</v>
      </c>
      <c r="D423" t="s">
        <v>1507</v>
      </c>
      <c r="E423" t="s">
        <v>1508</v>
      </c>
      <c r="F423">
        <v>34655435</v>
      </c>
    </row>
    <row r="424" spans="1:6" x14ac:dyDescent="0.25">
      <c r="A424" s="1" t="s">
        <v>1509</v>
      </c>
      <c r="B424" t="s">
        <v>1510</v>
      </c>
      <c r="C424" t="s">
        <v>1451</v>
      </c>
      <c r="D424" t="s">
        <v>1470</v>
      </c>
      <c r="E424" t="s">
        <v>1455</v>
      </c>
      <c r="F424">
        <v>34542121</v>
      </c>
    </row>
    <row r="425" spans="1:6" x14ac:dyDescent="0.25">
      <c r="A425" s="1" t="s">
        <v>1511</v>
      </c>
      <c r="B425" t="s">
        <v>1465</v>
      </c>
      <c r="C425" t="s">
        <v>1512</v>
      </c>
      <c r="D425" t="s">
        <v>1513</v>
      </c>
      <c r="E425" t="s">
        <v>1430</v>
      </c>
      <c r="F425">
        <v>25515665</v>
      </c>
    </row>
    <row r="426" spans="1:6" x14ac:dyDescent="0.25">
      <c r="A426" s="1" t="s">
        <v>1514</v>
      </c>
      <c r="B426" t="s">
        <v>1515</v>
      </c>
      <c r="C426" t="s">
        <v>1454</v>
      </c>
      <c r="D426" t="s">
        <v>1516</v>
      </c>
      <c r="E426" t="s">
        <v>1507</v>
      </c>
      <c r="F426">
        <v>23552658</v>
      </c>
    </row>
    <row r="427" spans="1:6" x14ac:dyDescent="0.25">
      <c r="A427" s="1" t="s">
        <v>1517</v>
      </c>
      <c r="B427" t="s">
        <v>1518</v>
      </c>
      <c r="C427" t="s">
        <v>1519</v>
      </c>
      <c r="D427" t="s">
        <v>1431</v>
      </c>
      <c r="E427" t="s">
        <v>1520</v>
      </c>
      <c r="F427">
        <v>19907035</v>
      </c>
    </row>
    <row r="428" spans="1:6" x14ac:dyDescent="0.25">
      <c r="A428" s="1" t="s">
        <v>1521</v>
      </c>
      <c r="B428" t="s">
        <v>1419</v>
      </c>
      <c r="C428" t="s">
        <v>1522</v>
      </c>
      <c r="D428" t="s">
        <v>1431</v>
      </c>
      <c r="E428" t="s">
        <v>1405</v>
      </c>
      <c r="F428">
        <v>30808969</v>
      </c>
    </row>
    <row r="429" spans="1:6" x14ac:dyDescent="0.25">
      <c r="A429" s="1" t="s">
        <v>1523</v>
      </c>
      <c r="B429" t="s">
        <v>1524</v>
      </c>
      <c r="C429" t="s">
        <v>1525</v>
      </c>
      <c r="D429" t="s">
        <v>1526</v>
      </c>
      <c r="E429" t="s">
        <v>1490</v>
      </c>
      <c r="F429">
        <v>21220753</v>
      </c>
    </row>
    <row r="430" spans="1:6" x14ac:dyDescent="0.25">
      <c r="A430" s="1" t="s">
        <v>1527</v>
      </c>
      <c r="B430" t="s">
        <v>1506</v>
      </c>
      <c r="C430" t="s">
        <v>1528</v>
      </c>
      <c r="D430" t="s">
        <v>1529</v>
      </c>
      <c r="E430" t="s">
        <v>1530</v>
      </c>
      <c r="F430">
        <v>27349356</v>
      </c>
    </row>
    <row r="431" spans="1:6" x14ac:dyDescent="0.25">
      <c r="A431" s="1" t="s">
        <v>1531</v>
      </c>
      <c r="B431" t="s">
        <v>1532</v>
      </c>
      <c r="C431" t="s">
        <v>1533</v>
      </c>
      <c r="D431" t="s">
        <v>1534</v>
      </c>
      <c r="E431" t="s">
        <v>1535</v>
      </c>
      <c r="F431">
        <v>20198081</v>
      </c>
    </row>
    <row r="432" spans="1:6" x14ac:dyDescent="0.25">
      <c r="A432" s="1" t="s">
        <v>1536</v>
      </c>
      <c r="B432" t="s">
        <v>1537</v>
      </c>
      <c r="C432" t="s">
        <v>1538</v>
      </c>
      <c r="D432" t="s">
        <v>1539</v>
      </c>
      <c r="E432" t="s">
        <v>1540</v>
      </c>
      <c r="F432">
        <v>35718868</v>
      </c>
    </row>
    <row r="433" spans="1:6" x14ac:dyDescent="0.25">
      <c r="A433" s="1" t="s">
        <v>1541</v>
      </c>
      <c r="B433" t="s">
        <v>1542</v>
      </c>
      <c r="C433" t="s">
        <v>1543</v>
      </c>
      <c r="D433" t="s">
        <v>1544</v>
      </c>
      <c r="E433" t="s">
        <v>1545</v>
      </c>
      <c r="F433">
        <v>30352654</v>
      </c>
    </row>
    <row r="434" spans="1:6" x14ac:dyDescent="0.25">
      <c r="A434" s="1" t="s">
        <v>1546</v>
      </c>
      <c r="B434" t="s">
        <v>1547</v>
      </c>
      <c r="C434" t="s">
        <v>1548</v>
      </c>
      <c r="D434" t="s">
        <v>1533</v>
      </c>
      <c r="E434" t="s">
        <v>1549</v>
      </c>
      <c r="F434">
        <v>27669868</v>
      </c>
    </row>
    <row r="435" spans="1:6" x14ac:dyDescent="0.25">
      <c r="A435" s="1" t="s">
        <v>1550</v>
      </c>
      <c r="B435" t="s">
        <v>1551</v>
      </c>
      <c r="C435" t="s">
        <v>1551</v>
      </c>
      <c r="D435" t="s">
        <v>1552</v>
      </c>
      <c r="E435" t="s">
        <v>1533</v>
      </c>
      <c r="F435">
        <v>42453083</v>
      </c>
    </row>
    <row r="436" spans="1:6" x14ac:dyDescent="0.25">
      <c r="A436" s="1" t="s">
        <v>1553</v>
      </c>
      <c r="B436" t="s">
        <v>1554</v>
      </c>
      <c r="C436" t="s">
        <v>1555</v>
      </c>
      <c r="D436" t="s">
        <v>1556</v>
      </c>
      <c r="E436" t="s">
        <v>1557</v>
      </c>
      <c r="F436">
        <v>34338219</v>
      </c>
    </row>
    <row r="437" spans="1:6" x14ac:dyDescent="0.25">
      <c r="A437" s="1" t="s">
        <v>1558</v>
      </c>
      <c r="B437" t="s">
        <v>1559</v>
      </c>
      <c r="C437" t="s">
        <v>1560</v>
      </c>
      <c r="D437" t="s">
        <v>1561</v>
      </c>
      <c r="E437" t="s">
        <v>1562</v>
      </c>
      <c r="F437">
        <v>26028379</v>
      </c>
    </row>
    <row r="438" spans="1:6" x14ac:dyDescent="0.25">
      <c r="A438" s="1" t="s">
        <v>1563</v>
      </c>
      <c r="B438" t="s">
        <v>1564</v>
      </c>
      <c r="C438" t="s">
        <v>1565</v>
      </c>
      <c r="D438" t="s">
        <v>1566</v>
      </c>
      <c r="E438" t="s">
        <v>1562</v>
      </c>
      <c r="F438">
        <v>17096304</v>
      </c>
    </row>
    <row r="439" spans="1:6" x14ac:dyDescent="0.25">
      <c r="A439" s="1" t="s">
        <v>1567</v>
      </c>
      <c r="B439" t="s">
        <v>1568</v>
      </c>
      <c r="C439" t="s">
        <v>1569</v>
      </c>
      <c r="D439" t="s">
        <v>1570</v>
      </c>
      <c r="E439" t="s">
        <v>1571</v>
      </c>
      <c r="F439">
        <v>22176585</v>
      </c>
    </row>
    <row r="440" spans="1:6" x14ac:dyDescent="0.25">
      <c r="A440" s="1" t="s">
        <v>1572</v>
      </c>
      <c r="B440" t="s">
        <v>1543</v>
      </c>
      <c r="C440" t="s">
        <v>1562</v>
      </c>
      <c r="D440" t="s">
        <v>1573</v>
      </c>
      <c r="E440" t="s">
        <v>1574</v>
      </c>
      <c r="F440">
        <v>12403819</v>
      </c>
    </row>
    <row r="441" spans="1:6" x14ac:dyDescent="0.25">
      <c r="A441" s="1" t="s">
        <v>1575</v>
      </c>
      <c r="B441" t="s">
        <v>1576</v>
      </c>
      <c r="C441" t="s">
        <v>1577</v>
      </c>
      <c r="D441" t="s">
        <v>1576</v>
      </c>
      <c r="E441" t="s">
        <v>1578</v>
      </c>
      <c r="F441">
        <v>11763173</v>
      </c>
    </row>
    <row r="442" spans="1:6" x14ac:dyDescent="0.25">
      <c r="A442" s="1" t="s">
        <v>1579</v>
      </c>
      <c r="B442" t="s">
        <v>1580</v>
      </c>
      <c r="C442" t="s">
        <v>1580</v>
      </c>
      <c r="D442" t="s">
        <v>1581</v>
      </c>
      <c r="E442" t="s">
        <v>1582</v>
      </c>
      <c r="F442">
        <v>14653348</v>
      </c>
    </row>
    <row r="443" spans="1:6" x14ac:dyDescent="0.25">
      <c r="A443" s="1" t="s">
        <v>1583</v>
      </c>
      <c r="B443" t="s">
        <v>1584</v>
      </c>
      <c r="C443" t="s">
        <v>1585</v>
      </c>
      <c r="D443" t="s">
        <v>1586</v>
      </c>
      <c r="E443" t="s">
        <v>1587</v>
      </c>
      <c r="F443">
        <v>10250582</v>
      </c>
    </row>
    <row r="444" spans="1:6" x14ac:dyDescent="0.25">
      <c r="A444" s="1" t="s">
        <v>1588</v>
      </c>
      <c r="B444" t="s">
        <v>1589</v>
      </c>
      <c r="C444" t="s">
        <v>1582</v>
      </c>
      <c r="D444" t="s">
        <v>1590</v>
      </c>
      <c r="E444" t="s">
        <v>1591</v>
      </c>
      <c r="F444">
        <v>25579908</v>
      </c>
    </row>
    <row r="445" spans="1:6" x14ac:dyDescent="0.25">
      <c r="A445" s="1" t="s">
        <v>1592</v>
      </c>
      <c r="B445" t="s">
        <v>1593</v>
      </c>
      <c r="C445" t="s">
        <v>1594</v>
      </c>
      <c r="D445" t="s">
        <v>1595</v>
      </c>
      <c r="E445" t="s">
        <v>1549</v>
      </c>
      <c r="F445">
        <v>20694101</v>
      </c>
    </row>
    <row r="446" spans="1:6" x14ac:dyDescent="0.25">
      <c r="A446" s="1" t="s">
        <v>1596</v>
      </c>
      <c r="B446" t="s">
        <v>1597</v>
      </c>
      <c r="C446" t="s">
        <v>1598</v>
      </c>
      <c r="D446" t="s">
        <v>1552</v>
      </c>
      <c r="E446" t="s">
        <v>1533</v>
      </c>
      <c r="F446">
        <v>21339969</v>
      </c>
    </row>
    <row r="447" spans="1:6" x14ac:dyDescent="0.25">
      <c r="A447" s="1" t="s">
        <v>1599</v>
      </c>
      <c r="B447" t="s">
        <v>1600</v>
      </c>
      <c r="C447" t="s">
        <v>1601</v>
      </c>
      <c r="D447" t="s">
        <v>1590</v>
      </c>
      <c r="E447" t="s">
        <v>1533</v>
      </c>
      <c r="F447">
        <v>24875968</v>
      </c>
    </row>
    <row r="448" spans="1:6" x14ac:dyDescent="0.25">
      <c r="A448" s="1" t="s">
        <v>1602</v>
      </c>
      <c r="B448" t="s">
        <v>1533</v>
      </c>
      <c r="C448" t="s">
        <v>1548</v>
      </c>
      <c r="D448" t="s">
        <v>1603</v>
      </c>
      <c r="E448" t="s">
        <v>1594</v>
      </c>
      <c r="F448">
        <v>19922919</v>
      </c>
    </row>
    <row r="449" spans="1:6" x14ac:dyDescent="0.25">
      <c r="A449" s="1" t="s">
        <v>1604</v>
      </c>
      <c r="B449" t="s">
        <v>1605</v>
      </c>
      <c r="C449" t="s">
        <v>1606</v>
      </c>
      <c r="D449" t="s">
        <v>1607</v>
      </c>
      <c r="E449" t="s">
        <v>1608</v>
      </c>
      <c r="F449">
        <v>20382730</v>
      </c>
    </row>
    <row r="450" spans="1:6" x14ac:dyDescent="0.25">
      <c r="A450" s="1" t="s">
        <v>1609</v>
      </c>
      <c r="B450" t="s">
        <v>1586</v>
      </c>
      <c r="C450" t="s">
        <v>1610</v>
      </c>
      <c r="D450" t="s">
        <v>1611</v>
      </c>
      <c r="E450" t="s">
        <v>1612</v>
      </c>
      <c r="F450">
        <v>18593004</v>
      </c>
    </row>
    <row r="451" spans="1:6" x14ac:dyDescent="0.25">
      <c r="A451" s="1" t="s">
        <v>1613</v>
      </c>
      <c r="B451" t="s">
        <v>1614</v>
      </c>
      <c r="C451" t="s">
        <v>1615</v>
      </c>
      <c r="D451" t="s">
        <v>1616</v>
      </c>
      <c r="E451" t="s">
        <v>1617</v>
      </c>
      <c r="F451">
        <v>21517335</v>
      </c>
    </row>
    <row r="452" spans="1:6" x14ac:dyDescent="0.25">
      <c r="A452" s="1" t="s">
        <v>1618</v>
      </c>
      <c r="B452" t="s">
        <v>1619</v>
      </c>
      <c r="C452" t="s">
        <v>1580</v>
      </c>
      <c r="D452" t="s">
        <v>1620</v>
      </c>
      <c r="E452" t="s">
        <v>1614</v>
      </c>
      <c r="F452">
        <v>20968223</v>
      </c>
    </row>
    <row r="453" spans="1:6" x14ac:dyDescent="0.25">
      <c r="A453" s="1" t="s">
        <v>1621</v>
      </c>
      <c r="B453" t="s">
        <v>1612</v>
      </c>
      <c r="C453" t="s">
        <v>1622</v>
      </c>
      <c r="D453" t="s">
        <v>1623</v>
      </c>
      <c r="E453" t="s">
        <v>1547</v>
      </c>
      <c r="F453">
        <v>19422310</v>
      </c>
    </row>
    <row r="454" spans="1:6" x14ac:dyDescent="0.25">
      <c r="A454" s="1" t="s">
        <v>1624</v>
      </c>
      <c r="B454" t="s">
        <v>1545</v>
      </c>
      <c r="C454" t="s">
        <v>1547</v>
      </c>
      <c r="D454" t="s">
        <v>1590</v>
      </c>
      <c r="E454" t="s">
        <v>1544</v>
      </c>
      <c r="F454">
        <v>20663983</v>
      </c>
    </row>
    <row r="455" spans="1:6" x14ac:dyDescent="0.25">
      <c r="A455" s="1" t="s">
        <v>1625</v>
      </c>
      <c r="B455" t="s">
        <v>1626</v>
      </c>
      <c r="C455" t="s">
        <v>1547</v>
      </c>
      <c r="D455" t="s">
        <v>1552</v>
      </c>
      <c r="E455" t="s">
        <v>1537</v>
      </c>
      <c r="F455">
        <v>19670102</v>
      </c>
    </row>
    <row r="456" spans="1:6" x14ac:dyDescent="0.25">
      <c r="A456" s="1" t="s">
        <v>1627</v>
      </c>
      <c r="B456" t="s">
        <v>1539</v>
      </c>
      <c r="C456" t="s">
        <v>1540</v>
      </c>
      <c r="D456" t="s">
        <v>1628</v>
      </c>
      <c r="E456" t="s">
        <v>1533</v>
      </c>
      <c r="F456">
        <v>18451655</v>
      </c>
    </row>
    <row r="457" spans="1:6" x14ac:dyDescent="0.25">
      <c r="A457" s="1" t="s">
        <v>1629</v>
      </c>
      <c r="B457" t="s">
        <v>1626</v>
      </c>
      <c r="C457" t="s">
        <v>1630</v>
      </c>
      <c r="D457" t="s">
        <v>1631</v>
      </c>
      <c r="E457" t="s">
        <v>1632</v>
      </c>
      <c r="F457">
        <v>30213462</v>
      </c>
    </row>
    <row r="458" spans="1:6" x14ac:dyDescent="0.25">
      <c r="A458" s="1" t="s">
        <v>1633</v>
      </c>
      <c r="B458" t="s">
        <v>1547</v>
      </c>
      <c r="C458" t="s">
        <v>1566</v>
      </c>
      <c r="D458" t="s">
        <v>1634</v>
      </c>
      <c r="E458" t="s">
        <v>1589</v>
      </c>
      <c r="F458">
        <v>23097581</v>
      </c>
    </row>
    <row r="459" spans="1:6" x14ac:dyDescent="0.25">
      <c r="A459" s="1" t="s">
        <v>1635</v>
      </c>
      <c r="B459" t="s">
        <v>1585</v>
      </c>
      <c r="C459" t="s">
        <v>1636</v>
      </c>
      <c r="D459" t="s">
        <v>1637</v>
      </c>
      <c r="E459" t="s">
        <v>1638</v>
      </c>
      <c r="F459">
        <v>24672940</v>
      </c>
    </row>
    <row r="460" spans="1:6" x14ac:dyDescent="0.25">
      <c r="A460" s="1" t="s">
        <v>1639</v>
      </c>
      <c r="B460" t="s">
        <v>1640</v>
      </c>
      <c r="C460" t="s">
        <v>1569</v>
      </c>
      <c r="D460" t="s">
        <v>1543</v>
      </c>
      <c r="E460" t="s">
        <v>1641</v>
      </c>
      <c r="F460">
        <v>24654933</v>
      </c>
    </row>
    <row r="461" spans="1:6" x14ac:dyDescent="0.25">
      <c r="A461" s="1" t="s">
        <v>1642</v>
      </c>
      <c r="B461" t="s">
        <v>1643</v>
      </c>
      <c r="C461" t="s">
        <v>1644</v>
      </c>
      <c r="D461" t="s">
        <v>1571</v>
      </c>
      <c r="E461" t="s">
        <v>1645</v>
      </c>
      <c r="F461">
        <v>43554645</v>
      </c>
    </row>
    <row r="462" spans="1:6" x14ac:dyDescent="0.25">
      <c r="A462" s="1" t="s">
        <v>1646</v>
      </c>
      <c r="B462" t="s">
        <v>1647</v>
      </c>
      <c r="C462" t="s">
        <v>1648</v>
      </c>
      <c r="D462" t="s">
        <v>1649</v>
      </c>
      <c r="E462" t="s">
        <v>1650</v>
      </c>
      <c r="F462">
        <v>44817972</v>
      </c>
    </row>
    <row r="463" spans="1:6" x14ac:dyDescent="0.25">
      <c r="A463" s="1" t="s">
        <v>1651</v>
      </c>
      <c r="B463" t="s">
        <v>1652</v>
      </c>
      <c r="C463" t="s">
        <v>1653</v>
      </c>
      <c r="D463" t="s">
        <v>1654</v>
      </c>
      <c r="E463" t="s">
        <v>1655</v>
      </c>
      <c r="F463">
        <v>31651445</v>
      </c>
    </row>
    <row r="464" spans="1:6" x14ac:dyDescent="0.25">
      <c r="A464" s="1" t="s">
        <v>1656</v>
      </c>
      <c r="B464" t="s">
        <v>1657</v>
      </c>
      <c r="C464" t="s">
        <v>1658</v>
      </c>
      <c r="D464" t="s">
        <v>1659</v>
      </c>
      <c r="E464" t="s">
        <v>1660</v>
      </c>
      <c r="F464">
        <v>25270549</v>
      </c>
    </row>
    <row r="465" spans="1:6" x14ac:dyDescent="0.25">
      <c r="A465" s="1" t="s">
        <v>1661</v>
      </c>
      <c r="B465" t="s">
        <v>1662</v>
      </c>
      <c r="C465" t="s">
        <v>1663</v>
      </c>
      <c r="D465" t="s">
        <v>1664</v>
      </c>
      <c r="E465" t="s">
        <v>1665</v>
      </c>
      <c r="F465">
        <v>39671528</v>
      </c>
    </row>
    <row r="466" spans="1:6" x14ac:dyDescent="0.25">
      <c r="A466" s="1" t="s">
        <v>1666</v>
      </c>
      <c r="B466" t="s">
        <v>1667</v>
      </c>
      <c r="C466" t="s">
        <v>1570</v>
      </c>
      <c r="D466" t="s">
        <v>1598</v>
      </c>
      <c r="E466" t="s">
        <v>1668</v>
      </c>
      <c r="F466">
        <v>45827013</v>
      </c>
    </row>
    <row r="467" spans="1:6" x14ac:dyDescent="0.25">
      <c r="A467" s="1" t="s">
        <v>1669</v>
      </c>
      <c r="B467" t="s">
        <v>1670</v>
      </c>
      <c r="C467" t="s">
        <v>1565</v>
      </c>
      <c r="D467" t="s">
        <v>1610</v>
      </c>
      <c r="E467" t="s">
        <v>1641</v>
      </c>
      <c r="F467">
        <v>30301759</v>
      </c>
    </row>
    <row r="468" spans="1:6" x14ac:dyDescent="0.25">
      <c r="A468" s="1" t="s">
        <v>1671</v>
      </c>
      <c r="B468" t="s">
        <v>1670</v>
      </c>
      <c r="C468" t="s">
        <v>1672</v>
      </c>
      <c r="D468" t="s">
        <v>1673</v>
      </c>
      <c r="E468" t="s">
        <v>1674</v>
      </c>
      <c r="F468">
        <v>19796360</v>
      </c>
    </row>
    <row r="469" spans="1:6" x14ac:dyDescent="0.25">
      <c r="A469" s="1" t="s">
        <v>1675</v>
      </c>
      <c r="B469" t="s">
        <v>1636</v>
      </c>
      <c r="C469" t="s">
        <v>1676</v>
      </c>
      <c r="D469" t="s">
        <v>1615</v>
      </c>
      <c r="E469" t="s">
        <v>1564</v>
      </c>
      <c r="F469">
        <v>20277226</v>
      </c>
    </row>
    <row r="470" spans="1:6" x14ac:dyDescent="0.25">
      <c r="A470" s="1" t="s">
        <v>1677</v>
      </c>
      <c r="B470" t="s">
        <v>1678</v>
      </c>
      <c r="C470" t="s">
        <v>1679</v>
      </c>
      <c r="D470" t="s">
        <v>1680</v>
      </c>
      <c r="E470" t="s">
        <v>1681</v>
      </c>
      <c r="F470">
        <v>18096358</v>
      </c>
    </row>
    <row r="471" spans="1:6" x14ac:dyDescent="0.25">
      <c r="A471" s="1" t="s">
        <v>1682</v>
      </c>
      <c r="B471" t="s">
        <v>1638</v>
      </c>
      <c r="C471" t="s">
        <v>1683</v>
      </c>
      <c r="D471" t="s">
        <v>1684</v>
      </c>
      <c r="E471" t="s">
        <v>1685</v>
      </c>
      <c r="F471">
        <v>22644443</v>
      </c>
    </row>
    <row r="472" spans="1:6" x14ac:dyDescent="0.25">
      <c r="A472" s="1" t="s">
        <v>1686</v>
      </c>
      <c r="B472" t="s">
        <v>1687</v>
      </c>
      <c r="C472" t="s">
        <v>1688</v>
      </c>
      <c r="D472" t="s">
        <v>1689</v>
      </c>
      <c r="E472" t="s">
        <v>1690</v>
      </c>
      <c r="F472">
        <v>18170729</v>
      </c>
    </row>
    <row r="473" spans="1:6" x14ac:dyDescent="0.25">
      <c r="A473" s="1" t="s">
        <v>1691</v>
      </c>
      <c r="B473" t="s">
        <v>1692</v>
      </c>
      <c r="C473" t="s">
        <v>1657</v>
      </c>
      <c r="D473" t="s">
        <v>1693</v>
      </c>
      <c r="E473" t="s">
        <v>1694</v>
      </c>
      <c r="F473">
        <v>22920101</v>
      </c>
    </row>
    <row r="474" spans="1:6" x14ac:dyDescent="0.25">
      <c r="A474" s="1" t="s">
        <v>1695</v>
      </c>
      <c r="B474" t="s">
        <v>1696</v>
      </c>
      <c r="C474" t="s">
        <v>1694</v>
      </c>
      <c r="D474" t="s">
        <v>1697</v>
      </c>
      <c r="E474" t="s">
        <v>1698</v>
      </c>
      <c r="F474">
        <v>23108426</v>
      </c>
    </row>
    <row r="475" spans="1:6" x14ac:dyDescent="0.25">
      <c r="A475" s="1" t="s">
        <v>1699</v>
      </c>
      <c r="B475" t="s">
        <v>1700</v>
      </c>
      <c r="C475" t="s">
        <v>1698</v>
      </c>
      <c r="D475" t="s">
        <v>1701</v>
      </c>
      <c r="E475" t="s">
        <v>1702</v>
      </c>
      <c r="F475">
        <v>17005157</v>
      </c>
    </row>
    <row r="476" spans="1:6" x14ac:dyDescent="0.25">
      <c r="A476" s="1" t="s">
        <v>1703</v>
      </c>
      <c r="B476" t="s">
        <v>1704</v>
      </c>
      <c r="C476" t="s">
        <v>1705</v>
      </c>
      <c r="D476" t="s">
        <v>1683</v>
      </c>
      <c r="E476" t="s">
        <v>1706</v>
      </c>
      <c r="F476">
        <v>20546345</v>
      </c>
    </row>
    <row r="477" spans="1:6" x14ac:dyDescent="0.25">
      <c r="A477" s="1" t="s">
        <v>1707</v>
      </c>
      <c r="B477" t="s">
        <v>1708</v>
      </c>
      <c r="C477" t="s">
        <v>1709</v>
      </c>
      <c r="D477" t="s">
        <v>1688</v>
      </c>
      <c r="E477" t="s">
        <v>1663</v>
      </c>
      <c r="F477">
        <v>21248818</v>
      </c>
    </row>
    <row r="478" spans="1:6" x14ac:dyDescent="0.25">
      <c r="A478" s="1" t="s">
        <v>1710</v>
      </c>
      <c r="B478" t="s">
        <v>1711</v>
      </c>
      <c r="C478" t="s">
        <v>1712</v>
      </c>
      <c r="D478" t="s">
        <v>1713</v>
      </c>
      <c r="E478" t="s">
        <v>1714</v>
      </c>
      <c r="F478">
        <v>20655869</v>
      </c>
    </row>
    <row r="479" spans="1:6" x14ac:dyDescent="0.25">
      <c r="A479" s="1" t="s">
        <v>1715</v>
      </c>
      <c r="B479" t="s">
        <v>1716</v>
      </c>
      <c r="C479" t="s">
        <v>1717</v>
      </c>
      <c r="D479" t="s">
        <v>1718</v>
      </c>
      <c r="E479" t="s">
        <v>1662</v>
      </c>
      <c r="F479">
        <v>19292651</v>
      </c>
    </row>
    <row r="480" spans="1:6" x14ac:dyDescent="0.25">
      <c r="A480" s="1" t="s">
        <v>1719</v>
      </c>
      <c r="B480" t="s">
        <v>1720</v>
      </c>
      <c r="C480" t="s">
        <v>1721</v>
      </c>
      <c r="D480" t="s">
        <v>1722</v>
      </c>
      <c r="E480" t="s">
        <v>1663</v>
      </c>
      <c r="F480">
        <v>20273128</v>
      </c>
    </row>
    <row r="481" spans="1:6" x14ac:dyDescent="0.25">
      <c r="A481" s="1" t="s">
        <v>1723</v>
      </c>
      <c r="B481" t="s">
        <v>1702</v>
      </c>
      <c r="C481" t="s">
        <v>1654</v>
      </c>
      <c r="D481" t="s">
        <v>1724</v>
      </c>
      <c r="E481" t="s">
        <v>1663</v>
      </c>
      <c r="F481">
        <v>21796800</v>
      </c>
    </row>
    <row r="482" spans="1:6" x14ac:dyDescent="0.25">
      <c r="A482" s="1" t="s">
        <v>1725</v>
      </c>
      <c r="B482" t="s">
        <v>1644</v>
      </c>
      <c r="C482" t="s">
        <v>1644</v>
      </c>
      <c r="D482" t="s">
        <v>1718</v>
      </c>
      <c r="E482" t="s">
        <v>1726</v>
      </c>
      <c r="F482">
        <v>15871507</v>
      </c>
    </row>
    <row r="483" spans="1:6" x14ac:dyDescent="0.25">
      <c r="A483" s="1" t="s">
        <v>1727</v>
      </c>
      <c r="B483" t="s">
        <v>1728</v>
      </c>
      <c r="C483" t="s">
        <v>1729</v>
      </c>
      <c r="D483" t="s">
        <v>1730</v>
      </c>
      <c r="E483" t="s">
        <v>1689</v>
      </c>
      <c r="F483">
        <v>23239825</v>
      </c>
    </row>
    <row r="484" spans="1:6" x14ac:dyDescent="0.25">
      <c r="A484" s="1" t="s">
        <v>1731</v>
      </c>
      <c r="B484" t="s">
        <v>1693</v>
      </c>
      <c r="C484" t="s">
        <v>1732</v>
      </c>
      <c r="D484" t="s">
        <v>1697</v>
      </c>
      <c r="E484" t="s">
        <v>1733</v>
      </c>
      <c r="F484">
        <v>26937459</v>
      </c>
    </row>
    <row r="485" spans="1:6" x14ac:dyDescent="0.25">
      <c r="A485" s="1" t="s">
        <v>1734</v>
      </c>
      <c r="B485" t="s">
        <v>1709</v>
      </c>
      <c r="C485" t="s">
        <v>1735</v>
      </c>
      <c r="D485" t="s">
        <v>1736</v>
      </c>
      <c r="E485" t="s">
        <v>1737</v>
      </c>
      <c r="F485">
        <v>24539597</v>
      </c>
    </row>
    <row r="486" spans="1:6" x14ac:dyDescent="0.25">
      <c r="A486" s="1" t="s">
        <v>1738</v>
      </c>
      <c r="B486" t="s">
        <v>1739</v>
      </c>
      <c r="C486" t="s">
        <v>1740</v>
      </c>
      <c r="D486" t="s">
        <v>1557</v>
      </c>
      <c r="E486" t="s">
        <v>1687</v>
      </c>
      <c r="F486">
        <v>18139405</v>
      </c>
    </row>
    <row r="487" spans="1:6" x14ac:dyDescent="0.25">
      <c r="A487" s="1" t="s">
        <v>1741</v>
      </c>
      <c r="B487" t="s">
        <v>1742</v>
      </c>
      <c r="C487" t="s">
        <v>1743</v>
      </c>
      <c r="D487" t="s">
        <v>1679</v>
      </c>
      <c r="E487" t="s">
        <v>1645</v>
      </c>
      <c r="F487">
        <v>18750255</v>
      </c>
    </row>
    <row r="488" spans="1:6" x14ac:dyDescent="0.25">
      <c r="A488" s="1" t="s">
        <v>1744</v>
      </c>
      <c r="B488" t="s">
        <v>1722</v>
      </c>
      <c r="C488" t="s">
        <v>1745</v>
      </c>
      <c r="D488" t="s">
        <v>1722</v>
      </c>
      <c r="E488" t="s">
        <v>1746</v>
      </c>
      <c r="F488">
        <v>18520987</v>
      </c>
    </row>
    <row r="489" spans="1:6" x14ac:dyDescent="0.25">
      <c r="A489" s="1" t="s">
        <v>1747</v>
      </c>
      <c r="B489" t="s">
        <v>1659</v>
      </c>
      <c r="C489" t="s">
        <v>1748</v>
      </c>
      <c r="D489" t="s">
        <v>1687</v>
      </c>
      <c r="E489" t="s">
        <v>1732</v>
      </c>
      <c r="F489">
        <v>21510907</v>
      </c>
    </row>
    <row r="490" spans="1:6" x14ac:dyDescent="0.25">
      <c r="A490" s="1" t="s">
        <v>1749</v>
      </c>
      <c r="B490" t="s">
        <v>1750</v>
      </c>
      <c r="C490" t="s">
        <v>1751</v>
      </c>
      <c r="D490" t="s">
        <v>1752</v>
      </c>
      <c r="E490" t="s">
        <v>1721</v>
      </c>
      <c r="F490">
        <v>19846832</v>
      </c>
    </row>
    <row r="491" spans="1:6" x14ac:dyDescent="0.25">
      <c r="A491" s="1" t="s">
        <v>1753</v>
      </c>
      <c r="B491" t="s">
        <v>1754</v>
      </c>
      <c r="C491" t="s">
        <v>1755</v>
      </c>
      <c r="D491" t="s">
        <v>1735</v>
      </c>
      <c r="E491" t="s">
        <v>1756</v>
      </c>
      <c r="F491">
        <v>19538245</v>
      </c>
    </row>
    <row r="492" spans="1:6" x14ac:dyDescent="0.25">
      <c r="A492" s="1" t="s">
        <v>1757</v>
      </c>
      <c r="B492" t="s">
        <v>1758</v>
      </c>
      <c r="C492" t="s">
        <v>1750</v>
      </c>
      <c r="D492" t="s">
        <v>1698</v>
      </c>
      <c r="E492" t="s">
        <v>1759</v>
      </c>
      <c r="F492">
        <v>20100035</v>
      </c>
    </row>
    <row r="493" spans="1:6" x14ac:dyDescent="0.25">
      <c r="A493" s="1" t="s">
        <v>1760</v>
      </c>
      <c r="B493" t="s">
        <v>1702</v>
      </c>
      <c r="C493" t="s">
        <v>1761</v>
      </c>
      <c r="D493" t="s">
        <v>1762</v>
      </c>
      <c r="E493" t="s">
        <v>1696</v>
      </c>
      <c r="F493">
        <v>14280202</v>
      </c>
    </row>
    <row r="494" spans="1:6" x14ac:dyDescent="0.25">
      <c r="A494" s="1" t="s">
        <v>1763</v>
      </c>
      <c r="B494" t="s">
        <v>1761</v>
      </c>
      <c r="C494" t="s">
        <v>1764</v>
      </c>
      <c r="D494" t="s">
        <v>1687</v>
      </c>
      <c r="E494" t="s">
        <v>1735</v>
      </c>
      <c r="F494">
        <v>24833810</v>
      </c>
    </row>
    <row r="495" spans="1:6" x14ac:dyDescent="0.25">
      <c r="A495" s="1" t="s">
        <v>1765</v>
      </c>
      <c r="B495" t="s">
        <v>1735</v>
      </c>
      <c r="C495" t="s">
        <v>1766</v>
      </c>
      <c r="D495" t="s">
        <v>1688</v>
      </c>
      <c r="E495" t="s">
        <v>1767</v>
      </c>
      <c r="F495">
        <v>20674296</v>
      </c>
    </row>
    <row r="496" spans="1:6" x14ac:dyDescent="0.25">
      <c r="A496" s="1" t="s">
        <v>1768</v>
      </c>
      <c r="B496" t="s">
        <v>1769</v>
      </c>
      <c r="C496" t="s">
        <v>1705</v>
      </c>
      <c r="D496" t="s">
        <v>1770</v>
      </c>
      <c r="E496" t="s">
        <v>1771</v>
      </c>
      <c r="F496">
        <v>49219686</v>
      </c>
    </row>
    <row r="497" spans="1:6" x14ac:dyDescent="0.25">
      <c r="A497" s="1" t="s">
        <v>1772</v>
      </c>
      <c r="B497" t="s">
        <v>1769</v>
      </c>
      <c r="C497" t="s">
        <v>1773</v>
      </c>
      <c r="D497" t="s">
        <v>1694</v>
      </c>
      <c r="E497" t="s">
        <v>1756</v>
      </c>
      <c r="F497">
        <v>14598083</v>
      </c>
    </row>
    <row r="498" spans="1:6" x14ac:dyDescent="0.25">
      <c r="A498" s="1" t="s">
        <v>1774</v>
      </c>
      <c r="B498" t="s">
        <v>1750</v>
      </c>
      <c r="C498" t="s">
        <v>1775</v>
      </c>
      <c r="D498" t="s">
        <v>1693</v>
      </c>
      <c r="E498" t="s">
        <v>1776</v>
      </c>
      <c r="F498">
        <v>26640480</v>
      </c>
    </row>
    <row r="499" spans="1:6" x14ac:dyDescent="0.25">
      <c r="A499" s="1" t="s">
        <v>1777</v>
      </c>
      <c r="B499" t="s">
        <v>1643</v>
      </c>
      <c r="C499" t="s">
        <v>1758</v>
      </c>
      <c r="D499" t="s">
        <v>1643</v>
      </c>
      <c r="E499" t="s">
        <v>1778</v>
      </c>
      <c r="F499">
        <v>20680015</v>
      </c>
    </row>
    <row r="500" spans="1:6" x14ac:dyDescent="0.25">
      <c r="A500" s="1" t="s">
        <v>1779</v>
      </c>
      <c r="B500" t="s">
        <v>1733</v>
      </c>
      <c r="C500" t="s">
        <v>1705</v>
      </c>
      <c r="D500" t="s">
        <v>1780</v>
      </c>
      <c r="E500" t="s">
        <v>1771</v>
      </c>
      <c r="F500">
        <v>19269203</v>
      </c>
    </row>
    <row r="501" spans="1:6" x14ac:dyDescent="0.25">
      <c r="A501" s="1" t="s">
        <v>1781</v>
      </c>
      <c r="B501" t="s">
        <v>1782</v>
      </c>
      <c r="C501" t="s">
        <v>1783</v>
      </c>
      <c r="D501" t="s">
        <v>1766</v>
      </c>
      <c r="E501" t="s">
        <v>1784</v>
      </c>
      <c r="F501">
        <v>22617105</v>
      </c>
    </row>
    <row r="502" spans="1:6" x14ac:dyDescent="0.25">
      <c r="A502" s="1" t="s">
        <v>1785</v>
      </c>
      <c r="B502" t="s">
        <v>1786</v>
      </c>
      <c r="C502" t="s">
        <v>1787</v>
      </c>
      <c r="D502" t="s">
        <v>1788</v>
      </c>
      <c r="E502" t="s">
        <v>1789</v>
      </c>
      <c r="F502">
        <v>18614662</v>
      </c>
    </row>
    <row r="503" spans="1:6" x14ac:dyDescent="0.25">
      <c r="A503" s="1" t="s">
        <v>1790</v>
      </c>
      <c r="B503" t="s">
        <v>1791</v>
      </c>
      <c r="C503" t="s">
        <v>1792</v>
      </c>
      <c r="D503" t="s">
        <v>1660</v>
      </c>
      <c r="E503" t="s">
        <v>1793</v>
      </c>
      <c r="F503">
        <v>20080358</v>
      </c>
    </row>
    <row r="504" spans="1:6" x14ac:dyDescent="0.25">
      <c r="A504" s="1" t="s">
        <v>1794</v>
      </c>
      <c r="B504" t="s">
        <v>1782</v>
      </c>
      <c r="C504" t="s">
        <v>1775</v>
      </c>
      <c r="D504" t="s">
        <v>1712</v>
      </c>
      <c r="E504" t="s">
        <v>1792</v>
      </c>
      <c r="F504">
        <v>13618424</v>
      </c>
    </row>
    <row r="505" spans="1:6" x14ac:dyDescent="0.25">
      <c r="A505" s="1" t="s">
        <v>1795</v>
      </c>
      <c r="B505" t="s">
        <v>1796</v>
      </c>
      <c r="C505" t="s">
        <v>1797</v>
      </c>
      <c r="D505" t="s">
        <v>1798</v>
      </c>
      <c r="E505" t="s">
        <v>1799</v>
      </c>
      <c r="F505">
        <v>15122823</v>
      </c>
    </row>
    <row r="506" spans="1:6" x14ac:dyDescent="0.25">
      <c r="A506" s="1" t="s">
        <v>1800</v>
      </c>
      <c r="B506" t="s">
        <v>1801</v>
      </c>
      <c r="C506" t="s">
        <v>1802</v>
      </c>
      <c r="D506" t="s">
        <v>1783</v>
      </c>
      <c r="E506" t="s">
        <v>1803</v>
      </c>
      <c r="F506">
        <v>21040331</v>
      </c>
    </row>
    <row r="507" spans="1:6" x14ac:dyDescent="0.25">
      <c r="A507" s="1" t="s">
        <v>1804</v>
      </c>
      <c r="B507" t="s">
        <v>1805</v>
      </c>
      <c r="C507" t="s">
        <v>1806</v>
      </c>
      <c r="D507" t="s">
        <v>1750</v>
      </c>
      <c r="E507" t="s">
        <v>1807</v>
      </c>
      <c r="F507">
        <v>20400871</v>
      </c>
    </row>
    <row r="508" spans="1:6" x14ac:dyDescent="0.25">
      <c r="A508" s="1" t="s">
        <v>1808</v>
      </c>
      <c r="B508" t="s">
        <v>1647</v>
      </c>
      <c r="C508" t="s">
        <v>1805</v>
      </c>
      <c r="D508" t="s">
        <v>1809</v>
      </c>
      <c r="E508" t="s">
        <v>1810</v>
      </c>
      <c r="F508">
        <v>12997449</v>
      </c>
    </row>
    <row r="509" spans="1:6" x14ac:dyDescent="0.25">
      <c r="A509" s="1" t="s">
        <v>1811</v>
      </c>
      <c r="B509" t="s">
        <v>1812</v>
      </c>
      <c r="C509" t="s">
        <v>1813</v>
      </c>
      <c r="D509" t="s">
        <v>1814</v>
      </c>
      <c r="E509" t="s">
        <v>1815</v>
      </c>
      <c r="F509">
        <v>21448594</v>
      </c>
    </row>
    <row r="510" spans="1:6" x14ac:dyDescent="0.25">
      <c r="A510" s="1" t="s">
        <v>1816</v>
      </c>
      <c r="B510" t="s">
        <v>1817</v>
      </c>
      <c r="C510" t="s">
        <v>1818</v>
      </c>
      <c r="D510" t="s">
        <v>1819</v>
      </c>
      <c r="E510" t="s">
        <v>1810</v>
      </c>
      <c r="F510">
        <v>18103453</v>
      </c>
    </row>
    <row r="511" spans="1:6" x14ac:dyDescent="0.25">
      <c r="A511" s="1" t="s">
        <v>1820</v>
      </c>
      <c r="B511" t="s">
        <v>1821</v>
      </c>
      <c r="C511" t="s">
        <v>1822</v>
      </c>
      <c r="D511" t="s">
        <v>1814</v>
      </c>
      <c r="E511" t="s">
        <v>1823</v>
      </c>
      <c r="F511">
        <v>14108533</v>
      </c>
    </row>
    <row r="512" spans="1:6" x14ac:dyDescent="0.25">
      <c r="A512" s="1" t="s">
        <v>1824</v>
      </c>
      <c r="B512" t="s">
        <v>1825</v>
      </c>
      <c r="C512" t="s">
        <v>1826</v>
      </c>
      <c r="D512" t="s">
        <v>1798</v>
      </c>
      <c r="E512" t="s">
        <v>1827</v>
      </c>
      <c r="F512">
        <v>17952742</v>
      </c>
    </row>
    <row r="513" spans="1:6" x14ac:dyDescent="0.25">
      <c r="A513" s="1" t="s">
        <v>1828</v>
      </c>
      <c r="B513" t="s">
        <v>1817</v>
      </c>
      <c r="C513" t="s">
        <v>1825</v>
      </c>
      <c r="D513" t="s">
        <v>1829</v>
      </c>
      <c r="E513" t="s">
        <v>1819</v>
      </c>
      <c r="F513">
        <v>18791533</v>
      </c>
    </row>
    <row r="514" spans="1:6" x14ac:dyDescent="0.25">
      <c r="A514" s="1" t="s">
        <v>1830</v>
      </c>
      <c r="B514" t="s">
        <v>1796</v>
      </c>
      <c r="C514" t="s">
        <v>1831</v>
      </c>
      <c r="D514" t="s">
        <v>1754</v>
      </c>
      <c r="E514" t="s">
        <v>1832</v>
      </c>
      <c r="F514">
        <v>17108513</v>
      </c>
    </row>
    <row r="515" spans="1:6" x14ac:dyDescent="0.25">
      <c r="A515" s="1" t="s">
        <v>1833</v>
      </c>
      <c r="B515" t="s">
        <v>1793</v>
      </c>
      <c r="C515" t="s">
        <v>1803</v>
      </c>
      <c r="D515" t="s">
        <v>1712</v>
      </c>
      <c r="E515" t="s">
        <v>1712</v>
      </c>
      <c r="F515">
        <v>17896483</v>
      </c>
    </row>
    <row r="516" spans="1:6" x14ac:dyDescent="0.25">
      <c r="A516" s="1" t="s">
        <v>1834</v>
      </c>
      <c r="B516" t="s">
        <v>1835</v>
      </c>
      <c r="C516" t="s">
        <v>1836</v>
      </c>
      <c r="D516" t="s">
        <v>1837</v>
      </c>
      <c r="E516" t="s">
        <v>1819</v>
      </c>
      <c r="F516">
        <v>16689265</v>
      </c>
    </row>
    <row r="517" spans="1:6" x14ac:dyDescent="0.25">
      <c r="A517" s="1" t="s">
        <v>1838</v>
      </c>
      <c r="B517" t="s">
        <v>1839</v>
      </c>
      <c r="C517" t="s">
        <v>1799</v>
      </c>
      <c r="D517" t="s">
        <v>1840</v>
      </c>
      <c r="E517" t="s">
        <v>1647</v>
      </c>
      <c r="F517">
        <v>15155611</v>
      </c>
    </row>
    <row r="518" spans="1:6" x14ac:dyDescent="0.25">
      <c r="A518" s="1" t="s">
        <v>1841</v>
      </c>
      <c r="B518" t="s">
        <v>1801</v>
      </c>
      <c r="C518" t="s">
        <v>1842</v>
      </c>
      <c r="D518" t="s">
        <v>1649</v>
      </c>
      <c r="E518" t="s">
        <v>1835</v>
      </c>
      <c r="F518">
        <v>26992771</v>
      </c>
    </row>
    <row r="519" spans="1:6" x14ac:dyDescent="0.25">
      <c r="A519" s="1" t="s">
        <v>1843</v>
      </c>
      <c r="B519" t="s">
        <v>1844</v>
      </c>
      <c r="C519" t="s">
        <v>1842</v>
      </c>
      <c r="D519" t="s">
        <v>1758</v>
      </c>
      <c r="E519" t="s">
        <v>1775</v>
      </c>
      <c r="F519">
        <v>22299477</v>
      </c>
    </row>
    <row r="520" spans="1:6" x14ac:dyDescent="0.25">
      <c r="A520" s="1" t="s">
        <v>1845</v>
      </c>
      <c r="B520" t="s">
        <v>1846</v>
      </c>
      <c r="C520" t="s">
        <v>1847</v>
      </c>
      <c r="D520" t="s">
        <v>1783</v>
      </c>
      <c r="E520" t="s">
        <v>1848</v>
      </c>
      <c r="F520">
        <v>32522645</v>
      </c>
    </row>
    <row r="521" spans="1:6" x14ac:dyDescent="0.25">
      <c r="A521" s="1" t="s">
        <v>1849</v>
      </c>
      <c r="B521" t="s">
        <v>1850</v>
      </c>
      <c r="C521" t="s">
        <v>1851</v>
      </c>
      <c r="D521" t="s">
        <v>1852</v>
      </c>
      <c r="E521" t="s">
        <v>1853</v>
      </c>
      <c r="F521">
        <v>29769976</v>
      </c>
    </row>
    <row r="522" spans="1:6" x14ac:dyDescent="0.25">
      <c r="A522" s="1" t="s">
        <v>1854</v>
      </c>
      <c r="B522" t="s">
        <v>1855</v>
      </c>
      <c r="C522" t="s">
        <v>1856</v>
      </c>
      <c r="D522" t="s">
        <v>1857</v>
      </c>
      <c r="E522" t="s">
        <v>1858</v>
      </c>
      <c r="F522">
        <v>30242730</v>
      </c>
    </row>
    <row r="523" spans="1:6" x14ac:dyDescent="0.25">
      <c r="A523" s="1" t="s">
        <v>1859</v>
      </c>
      <c r="B523" t="s">
        <v>1860</v>
      </c>
      <c r="C523" t="s">
        <v>1861</v>
      </c>
      <c r="D523" t="s">
        <v>1862</v>
      </c>
      <c r="E523" t="s">
        <v>1863</v>
      </c>
      <c r="F523">
        <v>26190770</v>
      </c>
    </row>
    <row r="524" spans="1:6" x14ac:dyDescent="0.25">
      <c r="A524" s="1" t="s">
        <v>1864</v>
      </c>
      <c r="B524" t="s">
        <v>1865</v>
      </c>
      <c r="C524" t="s">
        <v>1866</v>
      </c>
      <c r="D524" t="s">
        <v>1867</v>
      </c>
      <c r="E524" t="s">
        <v>1868</v>
      </c>
      <c r="F524">
        <v>34970953</v>
      </c>
    </row>
    <row r="525" spans="1:6" x14ac:dyDescent="0.25">
      <c r="A525" s="1" t="s">
        <v>1869</v>
      </c>
      <c r="B525" t="s">
        <v>1870</v>
      </c>
      <c r="C525" t="s">
        <v>1871</v>
      </c>
      <c r="D525" t="s">
        <v>1872</v>
      </c>
      <c r="E525" t="s">
        <v>1873</v>
      </c>
      <c r="F525">
        <v>39548818</v>
      </c>
    </row>
    <row r="526" spans="1:6" x14ac:dyDescent="0.25">
      <c r="A526" s="1" t="s">
        <v>1874</v>
      </c>
      <c r="B526" t="s">
        <v>1875</v>
      </c>
      <c r="C526" t="s">
        <v>1876</v>
      </c>
      <c r="D526" t="s">
        <v>1877</v>
      </c>
      <c r="E526" t="s">
        <v>1878</v>
      </c>
      <c r="F526">
        <v>31954362</v>
      </c>
    </row>
    <row r="527" spans="1:6" x14ac:dyDescent="0.25">
      <c r="A527" s="1" t="s">
        <v>1879</v>
      </c>
      <c r="B527" t="s">
        <v>1880</v>
      </c>
      <c r="C527" t="s">
        <v>1880</v>
      </c>
      <c r="D527" t="s">
        <v>1881</v>
      </c>
      <c r="E527" t="s">
        <v>1882</v>
      </c>
      <c r="F527">
        <v>23906119</v>
      </c>
    </row>
    <row r="528" spans="1:6" x14ac:dyDescent="0.25">
      <c r="A528" s="1" t="s">
        <v>1883</v>
      </c>
      <c r="B528" t="s">
        <v>1884</v>
      </c>
      <c r="C528" t="s">
        <v>1884</v>
      </c>
      <c r="D528" t="s">
        <v>1885</v>
      </c>
      <c r="E528" t="s">
        <v>1886</v>
      </c>
      <c r="F528">
        <v>28927973</v>
      </c>
    </row>
    <row r="529" spans="1:6" x14ac:dyDescent="0.25">
      <c r="A529" s="1" t="s">
        <v>1887</v>
      </c>
      <c r="B529" t="s">
        <v>1888</v>
      </c>
      <c r="C529" t="s">
        <v>1886</v>
      </c>
      <c r="D529" t="s">
        <v>1889</v>
      </c>
      <c r="E529" t="s">
        <v>1890</v>
      </c>
      <c r="F529">
        <v>21749409</v>
      </c>
    </row>
    <row r="530" spans="1:6" x14ac:dyDescent="0.25">
      <c r="A530" s="1" t="s">
        <v>1891</v>
      </c>
      <c r="B530" t="s">
        <v>1892</v>
      </c>
      <c r="C530" t="s">
        <v>1888</v>
      </c>
      <c r="D530" t="s">
        <v>1893</v>
      </c>
      <c r="E530" t="s">
        <v>1894</v>
      </c>
      <c r="F530">
        <v>19128782</v>
      </c>
    </row>
    <row r="531" spans="1:6" x14ac:dyDescent="0.25">
      <c r="A531" s="1" t="s">
        <v>1895</v>
      </c>
      <c r="B531" t="s">
        <v>1896</v>
      </c>
      <c r="C531" t="s">
        <v>1897</v>
      </c>
      <c r="D531" t="s">
        <v>1898</v>
      </c>
      <c r="E531" t="s">
        <v>1899</v>
      </c>
      <c r="F531">
        <v>18566087</v>
      </c>
    </row>
    <row r="532" spans="1:6" x14ac:dyDescent="0.25">
      <c r="A532" s="1" t="s">
        <v>1900</v>
      </c>
      <c r="B532" t="s">
        <v>1901</v>
      </c>
      <c r="C532" t="s">
        <v>1902</v>
      </c>
      <c r="D532" t="s">
        <v>1875</v>
      </c>
      <c r="E532" t="s">
        <v>1903</v>
      </c>
      <c r="F532">
        <v>22858414</v>
      </c>
    </row>
    <row r="533" spans="1:6" x14ac:dyDescent="0.25">
      <c r="A533" s="1" t="s">
        <v>1904</v>
      </c>
      <c r="B533" t="s">
        <v>1905</v>
      </c>
      <c r="C533" t="s">
        <v>1906</v>
      </c>
      <c r="D533" t="s">
        <v>1907</v>
      </c>
      <c r="E533" t="s">
        <v>1908</v>
      </c>
      <c r="F533">
        <v>17977830</v>
      </c>
    </row>
    <row r="534" spans="1:6" x14ac:dyDescent="0.25">
      <c r="A534" s="1" t="s">
        <v>1909</v>
      </c>
      <c r="B534" t="s">
        <v>1910</v>
      </c>
      <c r="C534" t="s">
        <v>1911</v>
      </c>
      <c r="D534" t="s">
        <v>1912</v>
      </c>
      <c r="E534" t="s">
        <v>1873</v>
      </c>
      <c r="F534">
        <v>28789413</v>
      </c>
    </row>
    <row r="535" spans="1:6" x14ac:dyDescent="0.25">
      <c r="A535" s="1" t="s">
        <v>1913</v>
      </c>
      <c r="B535" t="s">
        <v>1914</v>
      </c>
      <c r="C535" t="s">
        <v>1914</v>
      </c>
      <c r="D535" t="s">
        <v>1856</v>
      </c>
      <c r="E535" t="s">
        <v>1866</v>
      </c>
      <c r="F535">
        <v>18714123</v>
      </c>
    </row>
    <row r="536" spans="1:6" x14ac:dyDescent="0.25">
      <c r="A536" s="1" t="s">
        <v>1915</v>
      </c>
      <c r="B536" t="s">
        <v>1916</v>
      </c>
      <c r="C536" t="s">
        <v>1917</v>
      </c>
      <c r="D536" t="s">
        <v>1918</v>
      </c>
      <c r="E536" t="s">
        <v>1919</v>
      </c>
      <c r="F536">
        <v>31530301</v>
      </c>
    </row>
    <row r="537" spans="1:6" x14ac:dyDescent="0.25">
      <c r="A537" s="1" t="s">
        <v>1920</v>
      </c>
      <c r="B537" t="s">
        <v>1921</v>
      </c>
      <c r="C537" t="s">
        <v>1922</v>
      </c>
      <c r="D537" t="s">
        <v>1923</v>
      </c>
      <c r="E537" t="s">
        <v>1878</v>
      </c>
      <c r="F537">
        <v>34956038</v>
      </c>
    </row>
    <row r="538" spans="1:6" x14ac:dyDescent="0.25">
      <c r="A538" s="1" t="s">
        <v>1924</v>
      </c>
      <c r="B538" t="s">
        <v>1925</v>
      </c>
      <c r="C538" t="s">
        <v>1926</v>
      </c>
      <c r="D538" t="s">
        <v>1927</v>
      </c>
      <c r="E538" t="s">
        <v>1850</v>
      </c>
      <c r="F538">
        <v>30548781</v>
      </c>
    </row>
    <row r="539" spans="1:6" x14ac:dyDescent="0.25">
      <c r="A539" s="1" t="s">
        <v>1928</v>
      </c>
      <c r="B539" t="s">
        <v>1929</v>
      </c>
      <c r="C539" t="s">
        <v>1930</v>
      </c>
      <c r="D539" t="s">
        <v>1931</v>
      </c>
      <c r="E539" t="s">
        <v>1932</v>
      </c>
      <c r="F539">
        <v>25201274</v>
      </c>
    </row>
    <row r="540" spans="1:6" x14ac:dyDescent="0.25">
      <c r="A540" s="1" t="s">
        <v>1933</v>
      </c>
      <c r="B540" t="s">
        <v>1934</v>
      </c>
      <c r="C540" t="s">
        <v>1935</v>
      </c>
      <c r="D540" t="s">
        <v>1927</v>
      </c>
      <c r="E540" t="s">
        <v>1872</v>
      </c>
      <c r="F540">
        <v>26961119</v>
      </c>
    </row>
    <row r="541" spans="1:6" x14ac:dyDescent="0.25">
      <c r="A541" s="1" t="s">
        <v>1936</v>
      </c>
      <c r="B541" t="s">
        <v>1937</v>
      </c>
      <c r="C541" t="s">
        <v>1877</v>
      </c>
      <c r="D541" t="s">
        <v>1934</v>
      </c>
      <c r="E541" t="s">
        <v>1938</v>
      </c>
      <c r="F541">
        <v>16237550</v>
      </c>
    </row>
    <row r="542" spans="1:6" x14ac:dyDescent="0.25">
      <c r="A542" s="1" t="s">
        <v>1939</v>
      </c>
      <c r="B542" t="s">
        <v>1940</v>
      </c>
      <c r="C542" t="s">
        <v>1941</v>
      </c>
      <c r="D542" t="s">
        <v>1866</v>
      </c>
      <c r="E542" t="s">
        <v>1875</v>
      </c>
      <c r="F542">
        <v>15425824</v>
      </c>
    </row>
    <row r="543" spans="1:6" x14ac:dyDescent="0.25">
      <c r="A543" s="1" t="s">
        <v>1942</v>
      </c>
      <c r="B543" t="s">
        <v>1943</v>
      </c>
      <c r="C543" t="s">
        <v>1944</v>
      </c>
      <c r="D543" t="s">
        <v>1938</v>
      </c>
      <c r="E543" t="s">
        <v>1945</v>
      </c>
      <c r="F543">
        <v>14666865</v>
      </c>
    </row>
    <row r="544" spans="1:6" x14ac:dyDescent="0.25">
      <c r="A544" s="1" t="s">
        <v>1946</v>
      </c>
      <c r="B544" t="s">
        <v>1896</v>
      </c>
      <c r="C544" t="s">
        <v>1947</v>
      </c>
      <c r="D544" t="s">
        <v>1870</v>
      </c>
      <c r="E544" t="s">
        <v>1948</v>
      </c>
      <c r="F544">
        <v>21854095</v>
      </c>
    </row>
    <row r="545" spans="1:6" x14ac:dyDescent="0.25">
      <c r="A545" s="1" t="s">
        <v>1949</v>
      </c>
      <c r="B545" t="s">
        <v>1950</v>
      </c>
      <c r="C545" t="s">
        <v>1951</v>
      </c>
      <c r="D545" t="s">
        <v>1952</v>
      </c>
      <c r="E545" t="s">
        <v>1953</v>
      </c>
      <c r="F545">
        <v>19827923</v>
      </c>
    </row>
    <row r="546" spans="1:6" x14ac:dyDescent="0.25">
      <c r="A546" s="1" t="s">
        <v>1954</v>
      </c>
      <c r="B546" t="s">
        <v>1955</v>
      </c>
      <c r="C546" t="s">
        <v>1956</v>
      </c>
      <c r="D546" t="s">
        <v>1957</v>
      </c>
      <c r="E546" t="s">
        <v>1956</v>
      </c>
      <c r="F546">
        <v>17072838</v>
      </c>
    </row>
    <row r="547" spans="1:6" x14ac:dyDescent="0.25">
      <c r="A547" s="1" t="s">
        <v>1958</v>
      </c>
      <c r="B547" t="s">
        <v>1959</v>
      </c>
      <c r="C547" t="s">
        <v>1960</v>
      </c>
      <c r="D547" t="s">
        <v>1961</v>
      </c>
      <c r="E547" t="s">
        <v>1962</v>
      </c>
      <c r="F547">
        <v>30436364</v>
      </c>
    </row>
    <row r="548" spans="1:6" x14ac:dyDescent="0.25">
      <c r="A548" s="1" t="s">
        <v>1963</v>
      </c>
      <c r="B548" t="s">
        <v>1964</v>
      </c>
      <c r="C548" t="s">
        <v>1965</v>
      </c>
      <c r="D548" t="s">
        <v>1966</v>
      </c>
      <c r="E548" t="s">
        <v>1967</v>
      </c>
      <c r="F548">
        <v>21603601</v>
      </c>
    </row>
    <row r="549" spans="1:6" x14ac:dyDescent="0.25">
      <c r="A549" s="1" t="s">
        <v>1968</v>
      </c>
      <c r="B549" t="s">
        <v>1969</v>
      </c>
      <c r="C549" t="s">
        <v>1970</v>
      </c>
      <c r="D549" t="s">
        <v>1964</v>
      </c>
      <c r="E549" t="s">
        <v>1971</v>
      </c>
      <c r="F549">
        <v>34770261</v>
      </c>
    </row>
    <row r="550" spans="1:6" x14ac:dyDescent="0.25">
      <c r="A550" s="1" t="s">
        <v>1972</v>
      </c>
      <c r="B550" t="s">
        <v>1973</v>
      </c>
      <c r="C550" t="s">
        <v>1974</v>
      </c>
      <c r="D550" t="s">
        <v>1975</v>
      </c>
      <c r="E550" t="s">
        <v>1976</v>
      </c>
      <c r="F550">
        <v>33316760</v>
      </c>
    </row>
    <row r="551" spans="1:6" x14ac:dyDescent="0.25">
      <c r="A551" s="1" t="s">
        <v>1977</v>
      </c>
      <c r="B551" t="s">
        <v>1978</v>
      </c>
      <c r="C551" t="s">
        <v>1979</v>
      </c>
      <c r="D551" t="s">
        <v>1980</v>
      </c>
      <c r="E551" t="s">
        <v>1981</v>
      </c>
      <c r="F551">
        <v>31511065</v>
      </c>
    </row>
    <row r="552" spans="1:6" x14ac:dyDescent="0.25">
      <c r="A552" s="1" t="s">
        <v>1982</v>
      </c>
      <c r="B552" t="s">
        <v>1983</v>
      </c>
      <c r="C552" t="s">
        <v>1984</v>
      </c>
      <c r="D552" t="s">
        <v>1985</v>
      </c>
      <c r="E552" t="s">
        <v>1986</v>
      </c>
      <c r="F552">
        <v>22301765</v>
      </c>
    </row>
    <row r="553" spans="1:6" x14ac:dyDescent="0.25">
      <c r="A553" s="1" t="s">
        <v>1987</v>
      </c>
      <c r="B553" t="s">
        <v>1988</v>
      </c>
      <c r="C553" t="s">
        <v>1981</v>
      </c>
      <c r="D553" t="s">
        <v>1989</v>
      </c>
      <c r="E553" t="s">
        <v>1985</v>
      </c>
      <c r="F553">
        <v>24588270</v>
      </c>
    </row>
    <row r="554" spans="1:6" x14ac:dyDescent="0.25">
      <c r="A554" s="1" t="s">
        <v>1990</v>
      </c>
      <c r="B554" t="s">
        <v>1991</v>
      </c>
      <c r="C554" t="s">
        <v>1992</v>
      </c>
      <c r="D554" t="s">
        <v>1993</v>
      </c>
      <c r="E554" t="s">
        <v>1994</v>
      </c>
      <c r="F554">
        <v>49187396</v>
      </c>
    </row>
    <row r="555" spans="1:6" x14ac:dyDescent="0.25">
      <c r="A555" s="1" t="s">
        <v>1995</v>
      </c>
      <c r="B555" t="s">
        <v>1996</v>
      </c>
      <c r="C555" t="s">
        <v>1997</v>
      </c>
      <c r="D555" t="s">
        <v>1930</v>
      </c>
      <c r="E555" t="s">
        <v>1998</v>
      </c>
      <c r="F555">
        <v>47761743</v>
      </c>
    </row>
    <row r="556" spans="1:6" x14ac:dyDescent="0.25">
      <c r="A556" s="1" t="s">
        <v>1999</v>
      </c>
      <c r="B556" t="s">
        <v>2000</v>
      </c>
      <c r="C556" t="s">
        <v>2001</v>
      </c>
      <c r="D556" t="s">
        <v>1953</v>
      </c>
      <c r="E556" t="s">
        <v>2002</v>
      </c>
      <c r="F556">
        <v>25258614</v>
      </c>
    </row>
    <row r="557" spans="1:6" x14ac:dyDescent="0.25">
      <c r="A557" s="1" t="s">
        <v>2003</v>
      </c>
      <c r="B557" t="s">
        <v>2004</v>
      </c>
      <c r="C557" t="s">
        <v>2005</v>
      </c>
      <c r="D557" t="s">
        <v>2006</v>
      </c>
      <c r="E557" t="s">
        <v>2007</v>
      </c>
      <c r="F557">
        <v>25510685</v>
      </c>
    </row>
    <row r="558" spans="1:6" x14ac:dyDescent="0.25">
      <c r="A558" s="1" t="s">
        <v>2008</v>
      </c>
      <c r="B558" t="s">
        <v>2009</v>
      </c>
      <c r="C558" t="s">
        <v>2010</v>
      </c>
      <c r="D558" t="s">
        <v>2011</v>
      </c>
      <c r="E558" t="s">
        <v>2012</v>
      </c>
      <c r="F558">
        <v>26068709</v>
      </c>
    </row>
    <row r="559" spans="1:6" x14ac:dyDescent="0.25">
      <c r="A559" s="1" t="s">
        <v>2013</v>
      </c>
      <c r="B559" t="s">
        <v>2014</v>
      </c>
      <c r="C559" t="s">
        <v>2015</v>
      </c>
      <c r="D559" t="s">
        <v>2016</v>
      </c>
      <c r="E559" t="s">
        <v>2017</v>
      </c>
      <c r="F559">
        <v>48345085</v>
      </c>
    </row>
    <row r="560" spans="1:6" x14ac:dyDescent="0.25">
      <c r="A560" s="1" t="s">
        <v>2018</v>
      </c>
      <c r="B560" t="s">
        <v>2019</v>
      </c>
      <c r="C560" t="s">
        <v>2020</v>
      </c>
      <c r="D560" t="s">
        <v>2021</v>
      </c>
      <c r="E560" t="s">
        <v>2022</v>
      </c>
      <c r="F560">
        <v>23798268</v>
      </c>
    </row>
    <row r="561" spans="1:6" x14ac:dyDescent="0.25">
      <c r="A561" s="1" t="s">
        <v>2023</v>
      </c>
      <c r="B561" t="s">
        <v>2001</v>
      </c>
      <c r="C561" t="s">
        <v>2022</v>
      </c>
      <c r="D561" t="s">
        <v>2024</v>
      </c>
      <c r="E561" t="s">
        <v>2025</v>
      </c>
      <c r="F561">
        <v>21512231</v>
      </c>
    </row>
    <row r="562" spans="1:6" x14ac:dyDescent="0.25">
      <c r="A562" s="1" t="s">
        <v>2026</v>
      </c>
      <c r="B562" t="s">
        <v>2010</v>
      </c>
      <c r="C562" t="s">
        <v>2027</v>
      </c>
      <c r="D562" t="s">
        <v>1997</v>
      </c>
      <c r="E562" t="s">
        <v>2007</v>
      </c>
      <c r="F562">
        <v>19891051</v>
      </c>
    </row>
    <row r="563" spans="1:6" x14ac:dyDescent="0.25">
      <c r="A563" s="1" t="s">
        <v>2028</v>
      </c>
      <c r="B563" t="s">
        <v>2029</v>
      </c>
      <c r="C563" t="s">
        <v>2030</v>
      </c>
      <c r="D563" t="s">
        <v>1880</v>
      </c>
      <c r="E563" t="s">
        <v>2031</v>
      </c>
      <c r="F563">
        <v>22965738</v>
      </c>
    </row>
    <row r="564" spans="1:6" x14ac:dyDescent="0.25">
      <c r="A564" s="1" t="s">
        <v>2032</v>
      </c>
      <c r="B564" t="s">
        <v>2033</v>
      </c>
      <c r="C564" t="s">
        <v>2034</v>
      </c>
      <c r="D564" t="s">
        <v>2035</v>
      </c>
      <c r="E564" t="s">
        <v>2036</v>
      </c>
      <c r="F564">
        <v>27617291</v>
      </c>
    </row>
    <row r="565" spans="1:6" x14ac:dyDescent="0.25">
      <c r="A565" s="1" t="s">
        <v>2037</v>
      </c>
      <c r="B565" t="s">
        <v>2038</v>
      </c>
      <c r="C565" t="s">
        <v>2039</v>
      </c>
      <c r="D565" t="s">
        <v>1969</v>
      </c>
      <c r="E565" t="s">
        <v>1959</v>
      </c>
      <c r="F565">
        <v>19606974</v>
      </c>
    </row>
    <row r="566" spans="1:6" x14ac:dyDescent="0.25">
      <c r="A566" s="1" t="s">
        <v>2040</v>
      </c>
      <c r="B566" t="s">
        <v>2041</v>
      </c>
      <c r="C566" t="s">
        <v>2042</v>
      </c>
      <c r="D566" t="s">
        <v>2043</v>
      </c>
      <c r="E566" t="s">
        <v>2044</v>
      </c>
      <c r="F566">
        <v>25215128</v>
      </c>
    </row>
    <row r="567" spans="1:6" x14ac:dyDescent="0.25">
      <c r="A567" s="1" t="s">
        <v>2045</v>
      </c>
      <c r="B567" t="s">
        <v>2044</v>
      </c>
      <c r="C567" t="s">
        <v>1962</v>
      </c>
      <c r="D567" t="s">
        <v>2046</v>
      </c>
      <c r="E567" t="s">
        <v>1950</v>
      </c>
      <c r="F567">
        <v>25806200</v>
      </c>
    </row>
    <row r="568" spans="1:6" x14ac:dyDescent="0.25">
      <c r="A568" s="1" t="s">
        <v>2047</v>
      </c>
      <c r="B568" t="s">
        <v>1884</v>
      </c>
      <c r="C568" t="s">
        <v>2048</v>
      </c>
      <c r="D568" t="s">
        <v>2049</v>
      </c>
      <c r="E568" t="s">
        <v>1893</v>
      </c>
      <c r="F568">
        <v>28918715</v>
      </c>
    </row>
    <row r="569" spans="1:6" x14ac:dyDescent="0.25">
      <c r="A569" s="1" t="s">
        <v>2050</v>
      </c>
      <c r="B569" t="s">
        <v>2051</v>
      </c>
      <c r="C569" t="s">
        <v>1884</v>
      </c>
      <c r="D569" t="s">
        <v>2052</v>
      </c>
      <c r="E569" t="s">
        <v>2053</v>
      </c>
      <c r="F569">
        <v>24161068</v>
      </c>
    </row>
    <row r="570" spans="1:6" x14ac:dyDescent="0.25">
      <c r="A570" s="1" t="s">
        <v>2054</v>
      </c>
      <c r="B570" t="s">
        <v>2055</v>
      </c>
      <c r="C570" t="s">
        <v>2056</v>
      </c>
      <c r="D570" t="s">
        <v>2057</v>
      </c>
      <c r="E570" t="s">
        <v>2058</v>
      </c>
      <c r="F570">
        <v>16165538</v>
      </c>
    </row>
    <row r="571" spans="1:6" x14ac:dyDescent="0.25">
      <c r="A571" s="1" t="s">
        <v>2059</v>
      </c>
      <c r="B571" t="s">
        <v>2060</v>
      </c>
      <c r="C571" t="s">
        <v>1922</v>
      </c>
      <c r="D571" t="s">
        <v>2061</v>
      </c>
      <c r="E571" t="s">
        <v>1886</v>
      </c>
      <c r="F571">
        <v>21176272</v>
      </c>
    </row>
    <row r="572" spans="1:6" x14ac:dyDescent="0.25">
      <c r="A572" s="1" t="s">
        <v>2062</v>
      </c>
      <c r="B572" t="s">
        <v>1868</v>
      </c>
      <c r="C572" t="s">
        <v>2051</v>
      </c>
      <c r="D572" t="s">
        <v>1912</v>
      </c>
      <c r="E572" t="s">
        <v>2063</v>
      </c>
      <c r="F572">
        <v>21117572</v>
      </c>
    </row>
    <row r="573" spans="1:6" x14ac:dyDescent="0.25">
      <c r="A573" s="1" t="s">
        <v>2064</v>
      </c>
      <c r="B573" t="s">
        <v>2065</v>
      </c>
      <c r="C573" t="s">
        <v>1962</v>
      </c>
      <c r="D573" t="s">
        <v>2065</v>
      </c>
      <c r="E573" t="s">
        <v>2066</v>
      </c>
      <c r="F573">
        <v>16878317</v>
      </c>
    </row>
    <row r="574" spans="1:6" x14ac:dyDescent="0.25">
      <c r="A574" s="1" t="s">
        <v>2067</v>
      </c>
      <c r="B574" t="s">
        <v>2066</v>
      </c>
      <c r="C574" t="s">
        <v>2068</v>
      </c>
      <c r="D574" t="s">
        <v>2069</v>
      </c>
      <c r="E574" t="s">
        <v>2070</v>
      </c>
      <c r="F574">
        <v>15014503</v>
      </c>
    </row>
    <row r="575" spans="1:6" x14ac:dyDescent="0.25">
      <c r="A575" s="1" t="s">
        <v>2071</v>
      </c>
      <c r="B575" t="s">
        <v>2017</v>
      </c>
      <c r="C575" t="s">
        <v>2072</v>
      </c>
      <c r="D575" t="s">
        <v>2073</v>
      </c>
      <c r="E575" t="s">
        <v>2074</v>
      </c>
      <c r="F575">
        <v>17460022</v>
      </c>
    </row>
    <row r="576" spans="1:6" x14ac:dyDescent="0.25">
      <c r="A576" s="1" t="s">
        <v>2075</v>
      </c>
      <c r="B576" t="s">
        <v>2076</v>
      </c>
      <c r="C576" t="s">
        <v>2077</v>
      </c>
      <c r="D576" t="s">
        <v>2078</v>
      </c>
      <c r="E576" t="s">
        <v>2079</v>
      </c>
      <c r="F576">
        <v>17750925</v>
      </c>
    </row>
    <row r="577" spans="1:6" x14ac:dyDescent="0.25">
      <c r="A577" s="1" t="s">
        <v>2080</v>
      </c>
      <c r="B577" t="s">
        <v>1989</v>
      </c>
      <c r="C577" t="s">
        <v>1991</v>
      </c>
      <c r="D577" t="s">
        <v>2081</v>
      </c>
      <c r="E577" t="s">
        <v>2082</v>
      </c>
      <c r="F577">
        <v>20269816</v>
      </c>
    </row>
    <row r="578" spans="1:6" x14ac:dyDescent="0.25">
      <c r="A578" s="1" t="s">
        <v>2083</v>
      </c>
      <c r="B578" t="s">
        <v>2084</v>
      </c>
      <c r="C578" t="s">
        <v>2085</v>
      </c>
      <c r="D578" t="s">
        <v>2086</v>
      </c>
      <c r="E578" t="s">
        <v>2087</v>
      </c>
      <c r="F578">
        <v>25868086</v>
      </c>
    </row>
    <row r="579" spans="1:6" x14ac:dyDescent="0.25">
      <c r="A579" s="1" t="s">
        <v>2088</v>
      </c>
      <c r="B579" t="s">
        <v>2089</v>
      </c>
      <c r="C579" t="s">
        <v>2090</v>
      </c>
      <c r="D579" t="s">
        <v>2091</v>
      </c>
      <c r="E579" t="s">
        <v>2092</v>
      </c>
      <c r="F579">
        <v>21803907</v>
      </c>
    </row>
    <row r="580" spans="1:6" x14ac:dyDescent="0.25">
      <c r="A580" s="1" t="s">
        <v>2093</v>
      </c>
      <c r="B580" t="s">
        <v>2094</v>
      </c>
      <c r="C580" t="s">
        <v>2095</v>
      </c>
      <c r="D580" t="s">
        <v>2096</v>
      </c>
      <c r="E580" t="s">
        <v>2097</v>
      </c>
      <c r="F580">
        <v>26435296</v>
      </c>
    </row>
    <row r="581" spans="1:6" x14ac:dyDescent="0.25">
      <c r="A581" s="1" t="s">
        <v>2098</v>
      </c>
      <c r="B581" t="s">
        <v>2099</v>
      </c>
      <c r="C581" t="s">
        <v>2100</v>
      </c>
      <c r="D581" t="s">
        <v>2090</v>
      </c>
      <c r="E581" t="s">
        <v>2101</v>
      </c>
      <c r="F581">
        <v>22416222</v>
      </c>
    </row>
    <row r="582" spans="1:6" x14ac:dyDescent="0.25">
      <c r="A582" s="1" t="s">
        <v>2102</v>
      </c>
      <c r="B582" t="s">
        <v>2103</v>
      </c>
      <c r="C582" t="s">
        <v>2104</v>
      </c>
      <c r="D582" t="s">
        <v>2105</v>
      </c>
      <c r="E582" t="s">
        <v>2106</v>
      </c>
      <c r="F582">
        <v>42361025</v>
      </c>
    </row>
    <row r="583" spans="1:6" x14ac:dyDescent="0.25">
      <c r="A583" s="1" t="s">
        <v>2107</v>
      </c>
      <c r="B583" t="s">
        <v>2090</v>
      </c>
      <c r="C583" t="s">
        <v>2108</v>
      </c>
      <c r="D583" t="s">
        <v>2109</v>
      </c>
      <c r="E583" t="s">
        <v>2110</v>
      </c>
      <c r="F583">
        <v>46717082</v>
      </c>
    </row>
    <row r="584" spans="1:6" x14ac:dyDescent="0.25">
      <c r="A584" s="1" t="s">
        <v>2111</v>
      </c>
      <c r="B584" t="s">
        <v>2112</v>
      </c>
      <c r="C584" t="s">
        <v>2113</v>
      </c>
      <c r="D584" t="s">
        <v>2114</v>
      </c>
      <c r="E584" t="s">
        <v>2115</v>
      </c>
      <c r="F584">
        <v>21394826</v>
      </c>
    </row>
    <row r="585" spans="1:6" x14ac:dyDescent="0.25">
      <c r="A585" s="1" t="s">
        <v>2116</v>
      </c>
      <c r="B585" t="s">
        <v>2117</v>
      </c>
      <c r="C585" t="s">
        <v>2118</v>
      </c>
      <c r="D585" t="s">
        <v>2099</v>
      </c>
      <c r="E585" t="s">
        <v>2119</v>
      </c>
      <c r="F585">
        <v>22018681</v>
      </c>
    </row>
    <row r="586" spans="1:6" x14ac:dyDescent="0.25">
      <c r="A586" s="1" t="s">
        <v>2120</v>
      </c>
      <c r="B586" t="s">
        <v>2121</v>
      </c>
      <c r="C586" t="s">
        <v>2122</v>
      </c>
      <c r="D586" t="s">
        <v>2123</v>
      </c>
      <c r="E586" t="s">
        <v>2124</v>
      </c>
      <c r="F586">
        <v>16252233</v>
      </c>
    </row>
    <row r="587" spans="1:6" x14ac:dyDescent="0.25">
      <c r="A587" s="1" t="s">
        <v>2125</v>
      </c>
      <c r="B587" t="s">
        <v>2126</v>
      </c>
      <c r="C587" t="s">
        <v>2127</v>
      </c>
      <c r="D587" t="s">
        <v>2128</v>
      </c>
      <c r="E587" t="s">
        <v>2129</v>
      </c>
      <c r="F587">
        <v>36844220</v>
      </c>
    </row>
    <row r="588" spans="1:6" x14ac:dyDescent="0.25">
      <c r="A588" s="1" t="s">
        <v>2130</v>
      </c>
      <c r="B588" t="s">
        <v>2131</v>
      </c>
      <c r="C588" t="s">
        <v>2132</v>
      </c>
      <c r="D588" t="s">
        <v>2133</v>
      </c>
      <c r="E588" t="s">
        <v>2134</v>
      </c>
      <c r="F588">
        <v>18306680</v>
      </c>
    </row>
    <row r="589" spans="1:6" x14ac:dyDescent="0.25">
      <c r="A589" s="1" t="s">
        <v>2135</v>
      </c>
      <c r="B589" t="s">
        <v>2097</v>
      </c>
      <c r="C589" t="s">
        <v>2136</v>
      </c>
      <c r="D589" t="s">
        <v>2137</v>
      </c>
      <c r="E589" t="s">
        <v>2138</v>
      </c>
      <c r="F589">
        <v>23600054</v>
      </c>
    </row>
    <row r="590" spans="1:6" x14ac:dyDescent="0.25">
      <c r="A590" s="1" t="s">
        <v>2139</v>
      </c>
      <c r="B590" t="s">
        <v>2140</v>
      </c>
      <c r="C590" t="s">
        <v>2141</v>
      </c>
      <c r="D590" t="s">
        <v>2142</v>
      </c>
      <c r="E590" t="s">
        <v>2143</v>
      </c>
      <c r="F590">
        <v>20823890</v>
      </c>
    </row>
    <row r="591" spans="1:6" x14ac:dyDescent="0.25">
      <c r="A591" s="1" t="s">
        <v>2144</v>
      </c>
      <c r="B591" t="s">
        <v>2145</v>
      </c>
      <c r="C591" t="s">
        <v>2146</v>
      </c>
      <c r="D591" t="s">
        <v>2147</v>
      </c>
      <c r="E591" t="s">
        <v>2148</v>
      </c>
      <c r="F591">
        <v>26499158</v>
      </c>
    </row>
    <row r="592" spans="1:6" x14ac:dyDescent="0.25">
      <c r="A592" s="1" t="s">
        <v>2149</v>
      </c>
      <c r="B592" t="s">
        <v>2150</v>
      </c>
      <c r="C592" t="s">
        <v>2151</v>
      </c>
      <c r="D592" t="s">
        <v>2152</v>
      </c>
      <c r="E592" t="s">
        <v>2153</v>
      </c>
      <c r="F592">
        <v>18214424</v>
      </c>
    </row>
    <row r="593" spans="1:6" x14ac:dyDescent="0.25">
      <c r="A593" s="1" t="s">
        <v>2154</v>
      </c>
      <c r="B593" t="s">
        <v>2155</v>
      </c>
      <c r="C593" t="s">
        <v>2134</v>
      </c>
      <c r="D593" t="s">
        <v>2084</v>
      </c>
      <c r="E593" t="s">
        <v>2156</v>
      </c>
      <c r="F593">
        <v>22578952</v>
      </c>
    </row>
    <row r="594" spans="1:6" x14ac:dyDescent="0.25">
      <c r="A594" s="1" t="s">
        <v>2157</v>
      </c>
      <c r="B594" t="s">
        <v>2089</v>
      </c>
      <c r="C594" t="s">
        <v>2158</v>
      </c>
      <c r="D594" t="s">
        <v>2148</v>
      </c>
      <c r="E594" t="s">
        <v>2155</v>
      </c>
      <c r="F594">
        <v>18705681</v>
      </c>
    </row>
    <row r="595" spans="1:6" x14ac:dyDescent="0.25">
      <c r="A595" s="1" t="s">
        <v>2159</v>
      </c>
      <c r="B595" t="s">
        <v>2160</v>
      </c>
      <c r="C595" t="s">
        <v>2114</v>
      </c>
      <c r="D595" t="s">
        <v>2161</v>
      </c>
      <c r="E595" t="s">
        <v>2162</v>
      </c>
      <c r="F595">
        <v>22044587</v>
      </c>
    </row>
    <row r="596" spans="1:6" x14ac:dyDescent="0.25">
      <c r="A596" s="1" t="s">
        <v>2163</v>
      </c>
      <c r="B596" t="s">
        <v>2164</v>
      </c>
      <c r="C596" t="s">
        <v>1988</v>
      </c>
      <c r="D596" t="s">
        <v>2165</v>
      </c>
      <c r="E596" t="s">
        <v>2166</v>
      </c>
      <c r="F596">
        <v>22213410</v>
      </c>
    </row>
    <row r="597" spans="1:6" x14ac:dyDescent="0.25">
      <c r="A597" s="1" t="s">
        <v>2167</v>
      </c>
      <c r="B597" t="s">
        <v>2168</v>
      </c>
      <c r="C597" t="s">
        <v>2150</v>
      </c>
      <c r="D597" t="s">
        <v>2169</v>
      </c>
      <c r="E597" t="s">
        <v>2170</v>
      </c>
      <c r="F597">
        <v>24734461</v>
      </c>
    </row>
    <row r="598" spans="1:6" x14ac:dyDescent="0.25">
      <c r="A598" s="1" t="s">
        <v>2171</v>
      </c>
      <c r="B598" t="s">
        <v>2172</v>
      </c>
      <c r="C598" t="s">
        <v>2138</v>
      </c>
      <c r="D598" t="s">
        <v>2077</v>
      </c>
      <c r="E598" t="s">
        <v>2173</v>
      </c>
      <c r="F598">
        <v>21443675</v>
      </c>
    </row>
    <row r="599" spans="1:6" x14ac:dyDescent="0.25">
      <c r="A599" s="1" t="s">
        <v>2174</v>
      </c>
      <c r="B599" t="s">
        <v>2175</v>
      </c>
      <c r="C599" t="s">
        <v>2176</v>
      </c>
      <c r="D599" t="s">
        <v>2177</v>
      </c>
      <c r="E599" t="s">
        <v>2178</v>
      </c>
      <c r="F599">
        <v>20096592</v>
      </c>
    </row>
    <row r="600" spans="1:6" x14ac:dyDescent="0.25">
      <c r="A600" s="1" t="s">
        <v>2179</v>
      </c>
      <c r="B600" t="s">
        <v>2178</v>
      </c>
      <c r="C600" t="s">
        <v>2178</v>
      </c>
      <c r="D600" t="s">
        <v>2134</v>
      </c>
      <c r="E600" t="s">
        <v>2180</v>
      </c>
      <c r="F600">
        <v>19181402</v>
      </c>
    </row>
    <row r="601" spans="1:6" x14ac:dyDescent="0.25">
      <c r="A601" s="1" t="s">
        <v>2181</v>
      </c>
      <c r="B601" t="s">
        <v>2182</v>
      </c>
      <c r="C601" t="s">
        <v>2183</v>
      </c>
      <c r="D601" t="s">
        <v>2109</v>
      </c>
      <c r="E601" t="s">
        <v>2184</v>
      </c>
      <c r="F601">
        <v>18150402</v>
      </c>
    </row>
    <row r="602" spans="1:6" x14ac:dyDescent="0.25">
      <c r="A602" s="1" t="s">
        <v>2185</v>
      </c>
      <c r="B602" t="s">
        <v>2186</v>
      </c>
      <c r="C602" t="s">
        <v>2187</v>
      </c>
      <c r="D602" t="s">
        <v>2155</v>
      </c>
      <c r="E602" t="s">
        <v>2155</v>
      </c>
      <c r="F602">
        <v>22977519</v>
      </c>
    </row>
    <row r="603" spans="1:6" x14ac:dyDescent="0.25">
      <c r="A603" s="1" t="s">
        <v>2188</v>
      </c>
      <c r="B603" t="s">
        <v>1980</v>
      </c>
      <c r="C603" t="s">
        <v>2189</v>
      </c>
      <c r="D603" t="s">
        <v>2190</v>
      </c>
      <c r="E603" t="s">
        <v>2142</v>
      </c>
      <c r="F603">
        <v>18761491</v>
      </c>
    </row>
    <row r="604" spans="1:6" x14ac:dyDescent="0.25">
      <c r="A604" s="1" t="s">
        <v>2191</v>
      </c>
      <c r="B604" t="s">
        <v>2166</v>
      </c>
      <c r="C604" t="s">
        <v>2192</v>
      </c>
      <c r="D604" t="s">
        <v>2193</v>
      </c>
      <c r="E604" t="s">
        <v>2153</v>
      </c>
      <c r="F604">
        <v>17734767</v>
      </c>
    </row>
    <row r="605" spans="1:6" x14ac:dyDescent="0.25">
      <c r="A605" s="1" t="s">
        <v>2194</v>
      </c>
      <c r="B605" t="s">
        <v>2195</v>
      </c>
      <c r="C605" t="s">
        <v>2196</v>
      </c>
      <c r="D605" t="s">
        <v>2195</v>
      </c>
      <c r="E605" t="s">
        <v>2129</v>
      </c>
      <c r="F605">
        <v>14343674</v>
      </c>
    </row>
    <row r="606" spans="1:6" x14ac:dyDescent="0.25">
      <c r="A606" s="1" t="s">
        <v>2197</v>
      </c>
      <c r="B606" t="s">
        <v>2198</v>
      </c>
      <c r="C606" t="s">
        <v>2199</v>
      </c>
      <c r="D606" t="s">
        <v>2200</v>
      </c>
      <c r="E606" t="s">
        <v>2091</v>
      </c>
      <c r="F606">
        <v>13766507</v>
      </c>
    </row>
    <row r="607" spans="1:6" x14ac:dyDescent="0.25">
      <c r="A607" s="1" t="s">
        <v>2201</v>
      </c>
      <c r="B607" t="s">
        <v>2202</v>
      </c>
      <c r="C607" t="s">
        <v>2203</v>
      </c>
      <c r="D607" t="s">
        <v>2204</v>
      </c>
      <c r="E607" t="s">
        <v>2205</v>
      </c>
      <c r="F607">
        <v>17098282</v>
      </c>
    </row>
    <row r="608" spans="1:6" x14ac:dyDescent="0.25">
      <c r="A608" s="1" t="s">
        <v>2206</v>
      </c>
      <c r="B608" t="s">
        <v>2203</v>
      </c>
      <c r="C608" t="s">
        <v>2092</v>
      </c>
      <c r="D608" t="s">
        <v>2192</v>
      </c>
      <c r="E608" t="s">
        <v>2207</v>
      </c>
      <c r="F608">
        <v>12794301</v>
      </c>
    </row>
    <row r="609" spans="1:6" x14ac:dyDescent="0.25">
      <c r="A609" s="1" t="s">
        <v>2208</v>
      </c>
      <c r="B609" t="s">
        <v>2175</v>
      </c>
      <c r="C609" t="s">
        <v>2094</v>
      </c>
      <c r="D609" t="s">
        <v>2145</v>
      </c>
      <c r="E609" t="s">
        <v>2209</v>
      </c>
      <c r="F609">
        <v>14569715</v>
      </c>
    </row>
    <row r="610" spans="1:6" x14ac:dyDescent="0.25">
      <c r="A610" s="1" t="s">
        <v>2210</v>
      </c>
      <c r="B610" t="s">
        <v>2164</v>
      </c>
      <c r="C610" t="s">
        <v>2129</v>
      </c>
      <c r="D610" t="s">
        <v>2165</v>
      </c>
      <c r="E610" t="s">
        <v>2211</v>
      </c>
      <c r="F610">
        <v>11478382</v>
      </c>
    </row>
    <row r="611" spans="1:6" x14ac:dyDescent="0.25">
      <c r="A611" s="1" t="s">
        <v>2212</v>
      </c>
      <c r="B611" t="s">
        <v>2213</v>
      </c>
      <c r="C611" t="s">
        <v>2214</v>
      </c>
      <c r="D611" t="s">
        <v>2209</v>
      </c>
      <c r="E611" t="s">
        <v>2215</v>
      </c>
      <c r="F611">
        <v>16897801</v>
      </c>
    </row>
    <row r="612" spans="1:6" x14ac:dyDescent="0.25">
      <c r="A612" s="1" t="s">
        <v>2216</v>
      </c>
      <c r="B612" t="s">
        <v>2217</v>
      </c>
      <c r="C612" t="s">
        <v>2218</v>
      </c>
      <c r="D612" t="s">
        <v>2117</v>
      </c>
      <c r="E612" t="s">
        <v>2219</v>
      </c>
      <c r="F612">
        <v>27652811</v>
      </c>
    </row>
    <row r="613" spans="1:6" x14ac:dyDescent="0.25">
      <c r="A613" s="1" t="s">
        <v>2220</v>
      </c>
      <c r="B613" t="s">
        <v>2221</v>
      </c>
      <c r="C613" t="s">
        <v>2222</v>
      </c>
      <c r="D613" t="s">
        <v>2223</v>
      </c>
      <c r="E613" t="s">
        <v>2224</v>
      </c>
      <c r="F613">
        <v>21736161</v>
      </c>
    </row>
    <row r="614" spans="1:6" x14ac:dyDescent="0.25">
      <c r="A614" s="1" t="s">
        <v>2225</v>
      </c>
      <c r="B614" t="s">
        <v>2182</v>
      </c>
      <c r="C614" t="s">
        <v>2226</v>
      </c>
      <c r="D614" t="s">
        <v>2227</v>
      </c>
      <c r="E614" t="s">
        <v>2228</v>
      </c>
      <c r="F614">
        <v>22242384</v>
      </c>
    </row>
    <row r="615" spans="1:6" x14ac:dyDescent="0.25">
      <c r="A615" s="1" t="s">
        <v>2229</v>
      </c>
      <c r="B615" t="s">
        <v>2230</v>
      </c>
      <c r="C615" t="s">
        <v>2100</v>
      </c>
      <c r="D615" t="s">
        <v>2092</v>
      </c>
      <c r="E615" t="s">
        <v>2231</v>
      </c>
      <c r="F615">
        <v>16535785</v>
      </c>
    </row>
    <row r="616" spans="1:6" x14ac:dyDescent="0.25">
      <c r="A616" s="1" t="s">
        <v>2232</v>
      </c>
      <c r="B616" t="s">
        <v>2233</v>
      </c>
      <c r="C616" t="s">
        <v>2234</v>
      </c>
      <c r="D616" t="s">
        <v>2115</v>
      </c>
      <c r="E616" t="s">
        <v>2121</v>
      </c>
      <c r="F616">
        <v>17471200</v>
      </c>
    </row>
    <row r="617" spans="1:6" x14ac:dyDescent="0.25">
      <c r="A617" s="1" t="s">
        <v>2235</v>
      </c>
      <c r="B617" t="s">
        <v>2236</v>
      </c>
      <c r="C617" t="s">
        <v>2237</v>
      </c>
      <c r="D617" t="s">
        <v>2238</v>
      </c>
      <c r="E617" t="s">
        <v>2239</v>
      </c>
      <c r="F617">
        <v>14703816</v>
      </c>
    </row>
    <row r="618" spans="1:6" x14ac:dyDescent="0.25">
      <c r="A618" s="1" t="s">
        <v>2240</v>
      </c>
      <c r="B618" t="s">
        <v>2118</v>
      </c>
      <c r="C618" t="s">
        <v>2241</v>
      </c>
      <c r="D618" t="s">
        <v>2118</v>
      </c>
      <c r="E618" t="s">
        <v>2242</v>
      </c>
      <c r="F618">
        <v>17910383</v>
      </c>
    </row>
    <row r="619" spans="1:6" x14ac:dyDescent="0.25">
      <c r="A619" s="1" t="s">
        <v>2243</v>
      </c>
      <c r="B619" t="s">
        <v>2242</v>
      </c>
      <c r="C619" t="s">
        <v>2244</v>
      </c>
      <c r="D619" t="s">
        <v>2245</v>
      </c>
      <c r="E619" t="s">
        <v>2246</v>
      </c>
      <c r="F619">
        <v>14394850</v>
      </c>
    </row>
    <row r="620" spans="1:6" x14ac:dyDescent="0.25">
      <c r="A620" s="1" t="s">
        <v>2247</v>
      </c>
      <c r="B620" t="s">
        <v>2248</v>
      </c>
      <c r="C620" t="s">
        <v>2249</v>
      </c>
      <c r="D620" t="s">
        <v>2250</v>
      </c>
      <c r="E620" t="s">
        <v>2251</v>
      </c>
      <c r="F620">
        <v>13380802</v>
      </c>
    </row>
    <row r="621" spans="1:6" x14ac:dyDescent="0.25">
      <c r="A621" s="1" t="s">
        <v>2252</v>
      </c>
      <c r="B621" t="s">
        <v>2253</v>
      </c>
      <c r="C621" t="s">
        <v>2254</v>
      </c>
      <c r="D621" t="s">
        <v>2255</v>
      </c>
      <c r="E621" t="s">
        <v>2219</v>
      </c>
      <c r="F621">
        <v>15733914</v>
      </c>
    </row>
    <row r="622" spans="1:6" x14ac:dyDescent="0.25">
      <c r="A622" s="1" t="s">
        <v>2256</v>
      </c>
      <c r="B622" t="s">
        <v>2257</v>
      </c>
      <c r="C622" t="s">
        <v>2258</v>
      </c>
      <c r="D622" t="s">
        <v>2259</v>
      </c>
      <c r="E622" t="s">
        <v>2260</v>
      </c>
      <c r="F622">
        <v>38578441</v>
      </c>
    </row>
    <row r="623" spans="1:6" x14ac:dyDescent="0.25">
      <c r="A623" s="1" t="s">
        <v>2261</v>
      </c>
      <c r="B623" t="s">
        <v>2249</v>
      </c>
      <c r="C623" t="s">
        <v>2262</v>
      </c>
      <c r="D623" t="s">
        <v>2263</v>
      </c>
      <c r="E623" t="s">
        <v>2264</v>
      </c>
      <c r="F623">
        <v>23306959</v>
      </c>
    </row>
    <row r="624" spans="1:6" x14ac:dyDescent="0.25">
      <c r="A624" s="1" t="s">
        <v>2265</v>
      </c>
      <c r="B624" t="s">
        <v>2251</v>
      </c>
      <c r="C624" t="s">
        <v>2266</v>
      </c>
      <c r="D624" t="s">
        <v>2267</v>
      </c>
      <c r="E624" t="s">
        <v>2268</v>
      </c>
      <c r="F624">
        <v>16093344</v>
      </c>
    </row>
    <row r="625" spans="1:6" x14ac:dyDescent="0.25">
      <c r="A625" s="1" t="s">
        <v>2269</v>
      </c>
      <c r="B625" t="s">
        <v>2270</v>
      </c>
      <c r="C625" t="s">
        <v>2271</v>
      </c>
      <c r="D625" t="s">
        <v>2118</v>
      </c>
      <c r="E625" t="s">
        <v>2241</v>
      </c>
      <c r="F625">
        <v>21587878</v>
      </c>
    </row>
    <row r="626" spans="1:6" x14ac:dyDescent="0.25">
      <c r="A626" s="1" t="s">
        <v>2272</v>
      </c>
      <c r="B626" t="s">
        <v>2273</v>
      </c>
      <c r="C626" t="s">
        <v>2244</v>
      </c>
      <c r="D626" t="s">
        <v>2274</v>
      </c>
      <c r="E626" t="s">
        <v>2214</v>
      </c>
      <c r="F626">
        <v>19186140</v>
      </c>
    </row>
    <row r="627" spans="1:6" x14ac:dyDescent="0.25">
      <c r="A627" s="1" t="s">
        <v>2275</v>
      </c>
      <c r="B627" t="s">
        <v>2276</v>
      </c>
      <c r="C627" t="s">
        <v>2277</v>
      </c>
      <c r="D627" t="s">
        <v>2278</v>
      </c>
      <c r="E627" t="s">
        <v>2279</v>
      </c>
      <c r="F627">
        <v>14111365</v>
      </c>
    </row>
    <row r="628" spans="1:6" x14ac:dyDescent="0.25">
      <c r="A628" s="1" t="s">
        <v>2280</v>
      </c>
      <c r="B628" t="s">
        <v>2281</v>
      </c>
      <c r="C628" t="s">
        <v>2282</v>
      </c>
      <c r="D628" t="s">
        <v>2283</v>
      </c>
      <c r="E628" t="s">
        <v>2284</v>
      </c>
      <c r="F628">
        <v>24149163</v>
      </c>
    </row>
    <row r="629" spans="1:6" x14ac:dyDescent="0.25">
      <c r="A629" s="1" t="s">
        <v>2285</v>
      </c>
      <c r="B629" t="s">
        <v>2286</v>
      </c>
      <c r="C629" t="s">
        <v>2123</v>
      </c>
      <c r="D629" t="s">
        <v>2287</v>
      </c>
      <c r="E629" t="s">
        <v>2284</v>
      </c>
      <c r="F629">
        <v>18019577</v>
      </c>
    </row>
    <row r="630" spans="1:6" x14ac:dyDescent="0.25">
      <c r="A630" s="1" t="s">
        <v>2288</v>
      </c>
      <c r="B630" t="s">
        <v>2289</v>
      </c>
      <c r="C630" t="s">
        <v>2290</v>
      </c>
      <c r="D630" t="s">
        <v>2109</v>
      </c>
      <c r="E630" t="s">
        <v>2278</v>
      </c>
      <c r="F630">
        <v>19565135</v>
      </c>
    </row>
    <row r="631" spans="1:6" x14ac:dyDescent="0.25">
      <c r="A631" s="1" t="s">
        <v>2291</v>
      </c>
      <c r="B631" t="s">
        <v>2292</v>
      </c>
      <c r="C631" t="s">
        <v>2293</v>
      </c>
      <c r="D631" t="s">
        <v>2132</v>
      </c>
      <c r="E631" t="s">
        <v>2187</v>
      </c>
      <c r="F631">
        <v>10883787</v>
      </c>
    </row>
    <row r="632" spans="1:6" x14ac:dyDescent="0.25">
      <c r="A632" s="1" t="s">
        <v>2294</v>
      </c>
      <c r="B632" t="s">
        <v>2224</v>
      </c>
      <c r="C632" t="s">
        <v>2295</v>
      </c>
      <c r="D632" t="s">
        <v>2296</v>
      </c>
      <c r="E632" t="s">
        <v>2297</v>
      </c>
      <c r="F632">
        <v>17079114</v>
      </c>
    </row>
    <row r="633" spans="1:6" x14ac:dyDescent="0.25">
      <c r="A633" s="1" t="s">
        <v>2298</v>
      </c>
      <c r="B633" t="s">
        <v>2221</v>
      </c>
      <c r="C633" t="s">
        <v>2267</v>
      </c>
      <c r="D633" t="s">
        <v>2104</v>
      </c>
      <c r="E633" t="s">
        <v>2299</v>
      </c>
      <c r="F633">
        <v>15304762</v>
      </c>
    </row>
    <row r="634" spans="1:6" x14ac:dyDescent="0.25">
      <c r="A634" s="1" t="s">
        <v>2300</v>
      </c>
      <c r="B634" t="s">
        <v>2301</v>
      </c>
      <c r="C634" t="s">
        <v>2302</v>
      </c>
      <c r="D634" t="s">
        <v>2119</v>
      </c>
      <c r="E634" t="s">
        <v>2303</v>
      </c>
      <c r="F634">
        <v>12190403</v>
      </c>
    </row>
    <row r="635" spans="1:6" x14ac:dyDescent="0.25">
      <c r="A635" s="1" t="s">
        <v>2304</v>
      </c>
      <c r="B635" t="s">
        <v>2305</v>
      </c>
      <c r="C635" t="s">
        <v>2306</v>
      </c>
      <c r="D635" t="s">
        <v>2307</v>
      </c>
      <c r="E635" t="s">
        <v>2308</v>
      </c>
      <c r="F635">
        <v>13317681</v>
      </c>
    </row>
    <row r="636" spans="1:6" x14ac:dyDescent="0.25">
      <c r="A636" s="1" t="s">
        <v>2309</v>
      </c>
      <c r="B636" t="s">
        <v>2310</v>
      </c>
      <c r="C636" t="s">
        <v>2311</v>
      </c>
      <c r="D636" t="s">
        <v>2218</v>
      </c>
      <c r="E636" t="s">
        <v>2262</v>
      </c>
      <c r="F636">
        <v>21195261</v>
      </c>
    </row>
    <row r="637" spans="1:6" x14ac:dyDescent="0.25">
      <c r="A637" s="1" t="s">
        <v>2312</v>
      </c>
      <c r="B637" t="s">
        <v>2313</v>
      </c>
      <c r="C637" t="s">
        <v>2314</v>
      </c>
      <c r="D637" t="s">
        <v>2315</v>
      </c>
      <c r="E637" t="s">
        <v>2316</v>
      </c>
      <c r="F637">
        <v>13959814</v>
      </c>
    </row>
    <row r="638" spans="1:6" x14ac:dyDescent="0.25">
      <c r="A638" s="1" t="s">
        <v>2317</v>
      </c>
      <c r="B638" t="s">
        <v>2262</v>
      </c>
      <c r="C638" t="s">
        <v>2318</v>
      </c>
      <c r="D638" t="s">
        <v>2319</v>
      </c>
      <c r="E638" t="s">
        <v>2320</v>
      </c>
      <c r="F638">
        <v>11386502</v>
      </c>
    </row>
    <row r="639" spans="1:6" x14ac:dyDescent="0.25">
      <c r="A639" s="1" t="s">
        <v>2321</v>
      </c>
      <c r="B639" t="s">
        <v>2322</v>
      </c>
      <c r="C639" t="s">
        <v>2323</v>
      </c>
      <c r="D639" t="s">
        <v>2324</v>
      </c>
      <c r="E639" t="s">
        <v>2320</v>
      </c>
      <c r="F639">
        <v>13944545</v>
      </c>
    </row>
    <row r="640" spans="1:6" x14ac:dyDescent="0.25">
      <c r="A640" s="1" t="s">
        <v>2325</v>
      </c>
      <c r="B640" t="s">
        <v>2326</v>
      </c>
      <c r="C640" t="s">
        <v>2327</v>
      </c>
      <c r="D640" t="s">
        <v>2328</v>
      </c>
      <c r="E640" t="s">
        <v>2329</v>
      </c>
      <c r="F640">
        <v>15388898</v>
      </c>
    </row>
    <row r="641" spans="1:6" x14ac:dyDescent="0.25">
      <c r="A641" s="1" t="s">
        <v>2330</v>
      </c>
      <c r="B641" t="s">
        <v>2331</v>
      </c>
      <c r="C641" t="s">
        <v>2332</v>
      </c>
      <c r="D641" t="s">
        <v>2333</v>
      </c>
      <c r="E641" t="s">
        <v>2334</v>
      </c>
      <c r="F641">
        <v>16876538</v>
      </c>
    </row>
    <row r="642" spans="1:6" x14ac:dyDescent="0.25">
      <c r="A642" s="1" t="s">
        <v>2335</v>
      </c>
      <c r="B642" t="s">
        <v>2336</v>
      </c>
      <c r="C642" t="s">
        <v>2337</v>
      </c>
      <c r="D642" t="s">
        <v>2332</v>
      </c>
      <c r="E642" t="s">
        <v>2338</v>
      </c>
      <c r="F642">
        <v>15335742</v>
      </c>
    </row>
    <row r="643" spans="1:6" x14ac:dyDescent="0.25">
      <c r="A643" s="1" t="s">
        <v>2339</v>
      </c>
      <c r="B643" t="s">
        <v>2340</v>
      </c>
      <c r="C643" t="s">
        <v>2341</v>
      </c>
      <c r="D643" t="s">
        <v>2342</v>
      </c>
      <c r="E643" t="s">
        <v>2343</v>
      </c>
      <c r="F643">
        <v>12380093</v>
      </c>
    </row>
    <row r="644" spans="1:6" x14ac:dyDescent="0.25">
      <c r="A644" s="1" t="s">
        <v>2344</v>
      </c>
      <c r="B644" t="s">
        <v>2345</v>
      </c>
      <c r="C644" t="s">
        <v>2346</v>
      </c>
      <c r="D644" t="s">
        <v>2347</v>
      </c>
      <c r="E644" t="s">
        <v>2336</v>
      </c>
      <c r="F644">
        <v>16823989</v>
      </c>
    </row>
    <row r="645" spans="1:6" x14ac:dyDescent="0.25">
      <c r="A645" s="1" t="s">
        <v>2348</v>
      </c>
      <c r="B645" t="s">
        <v>2349</v>
      </c>
      <c r="C645" t="s">
        <v>2350</v>
      </c>
      <c r="D645" t="s">
        <v>2351</v>
      </c>
      <c r="E645" t="s">
        <v>2352</v>
      </c>
      <c r="F645">
        <v>13300701</v>
      </c>
    </row>
    <row r="646" spans="1:6" x14ac:dyDescent="0.25">
      <c r="A646" s="1" t="s">
        <v>2353</v>
      </c>
      <c r="B646" t="s">
        <v>2354</v>
      </c>
      <c r="C646" t="s">
        <v>2355</v>
      </c>
      <c r="D646" t="s">
        <v>2342</v>
      </c>
      <c r="E646" t="s">
        <v>2356</v>
      </c>
      <c r="F646">
        <v>15092758</v>
      </c>
    </row>
    <row r="647" spans="1:6" x14ac:dyDescent="0.25">
      <c r="A647" s="1" t="s">
        <v>2357</v>
      </c>
      <c r="B647" t="s">
        <v>2358</v>
      </c>
      <c r="C647" t="s">
        <v>2359</v>
      </c>
      <c r="D647" t="s">
        <v>2360</v>
      </c>
      <c r="E647" t="s">
        <v>2361</v>
      </c>
      <c r="F647">
        <v>22866426</v>
      </c>
    </row>
    <row r="648" spans="1:6" x14ac:dyDescent="0.25">
      <c r="A648" s="1" t="s">
        <v>2362</v>
      </c>
      <c r="B648" t="s">
        <v>2363</v>
      </c>
      <c r="C648" t="s">
        <v>2364</v>
      </c>
      <c r="D648" t="s">
        <v>2365</v>
      </c>
      <c r="E648" t="s">
        <v>2366</v>
      </c>
      <c r="F648">
        <v>20627173</v>
      </c>
    </row>
    <row r="649" spans="1:6" x14ac:dyDescent="0.25">
      <c r="A649" s="1" t="s">
        <v>2367</v>
      </c>
      <c r="B649" t="s">
        <v>2368</v>
      </c>
      <c r="C649" t="s">
        <v>2369</v>
      </c>
      <c r="D649" t="s">
        <v>2370</v>
      </c>
      <c r="E649" t="s">
        <v>2371</v>
      </c>
      <c r="F649">
        <v>17517182</v>
      </c>
    </row>
    <row r="650" spans="1:6" x14ac:dyDescent="0.25">
      <c r="A650" s="1" t="s">
        <v>2372</v>
      </c>
      <c r="B650" t="s">
        <v>2373</v>
      </c>
      <c r="C650" t="s">
        <v>2374</v>
      </c>
      <c r="D650" t="s">
        <v>2375</v>
      </c>
      <c r="E650" t="s">
        <v>2376</v>
      </c>
      <c r="F650">
        <v>20410808</v>
      </c>
    </row>
    <row r="651" spans="1:6" x14ac:dyDescent="0.25">
      <c r="A651" s="1" t="s">
        <v>2377</v>
      </c>
      <c r="B651" t="s">
        <v>2369</v>
      </c>
      <c r="C651" t="s">
        <v>2378</v>
      </c>
      <c r="D651" t="s">
        <v>2379</v>
      </c>
      <c r="E651" t="s">
        <v>2365</v>
      </c>
      <c r="F651">
        <v>32120717</v>
      </c>
    </row>
    <row r="652" spans="1:6" x14ac:dyDescent="0.25">
      <c r="A652" s="1" t="s">
        <v>2380</v>
      </c>
      <c r="B652" t="s">
        <v>2381</v>
      </c>
      <c r="C652" t="s">
        <v>2382</v>
      </c>
      <c r="D652" t="s">
        <v>2383</v>
      </c>
      <c r="E652" t="s">
        <v>2384</v>
      </c>
      <c r="F652">
        <v>71066729</v>
      </c>
    </row>
    <row r="653" spans="1:6" x14ac:dyDescent="0.25">
      <c r="A653" s="1" t="s">
        <v>2385</v>
      </c>
      <c r="B653" t="s">
        <v>2386</v>
      </c>
      <c r="C653" t="s">
        <v>2387</v>
      </c>
      <c r="D653" t="s">
        <v>2388</v>
      </c>
      <c r="E653" t="s">
        <v>2389</v>
      </c>
      <c r="F653">
        <v>31756653</v>
      </c>
    </row>
    <row r="654" spans="1:6" x14ac:dyDescent="0.25">
      <c r="A654" s="1" t="s">
        <v>2390</v>
      </c>
      <c r="B654" t="s">
        <v>2391</v>
      </c>
      <c r="C654" t="s">
        <v>2391</v>
      </c>
      <c r="D654" t="s">
        <v>2388</v>
      </c>
      <c r="E654" t="s">
        <v>2392</v>
      </c>
      <c r="F654">
        <v>27086575</v>
      </c>
    </row>
    <row r="655" spans="1:6" x14ac:dyDescent="0.25">
      <c r="A655" s="1" t="s">
        <v>2393</v>
      </c>
      <c r="B655" t="s">
        <v>2394</v>
      </c>
      <c r="C655" t="s">
        <v>2395</v>
      </c>
      <c r="D655" t="s">
        <v>2396</v>
      </c>
      <c r="E655" t="s">
        <v>2392</v>
      </c>
      <c r="F655">
        <v>22307371</v>
      </c>
    </row>
    <row r="656" spans="1:6" x14ac:dyDescent="0.25">
      <c r="A656" s="1" t="s">
        <v>2397</v>
      </c>
      <c r="B656" t="s">
        <v>2398</v>
      </c>
      <c r="C656" t="s">
        <v>2399</v>
      </c>
      <c r="D656" t="s">
        <v>2400</v>
      </c>
      <c r="E656" t="s">
        <v>2401</v>
      </c>
      <c r="F656">
        <v>23992945</v>
      </c>
    </row>
    <row r="657" spans="1:6" x14ac:dyDescent="0.25">
      <c r="A657" s="1" t="s">
        <v>2402</v>
      </c>
      <c r="B657" t="s">
        <v>2403</v>
      </c>
      <c r="C657" t="s">
        <v>2404</v>
      </c>
      <c r="D657" t="s">
        <v>2405</v>
      </c>
      <c r="E657" t="s">
        <v>2406</v>
      </c>
      <c r="F657">
        <v>17633543</v>
      </c>
    </row>
    <row r="658" spans="1:6" x14ac:dyDescent="0.25">
      <c r="A658" s="1" t="s">
        <v>2407</v>
      </c>
      <c r="B658" t="s">
        <v>2408</v>
      </c>
      <c r="C658" t="s">
        <v>2409</v>
      </c>
      <c r="D658" t="s">
        <v>2403</v>
      </c>
      <c r="E658" t="s">
        <v>2410</v>
      </c>
      <c r="F658">
        <v>19860852</v>
      </c>
    </row>
    <row r="659" spans="1:6" x14ac:dyDescent="0.25">
      <c r="A659" s="1" t="s">
        <v>2411</v>
      </c>
      <c r="B659" t="s">
        <v>2412</v>
      </c>
      <c r="C659" t="s">
        <v>2413</v>
      </c>
      <c r="D659" t="s">
        <v>2414</v>
      </c>
      <c r="E659" t="s">
        <v>2415</v>
      </c>
      <c r="F659">
        <v>17939727</v>
      </c>
    </row>
    <row r="660" spans="1:6" x14ac:dyDescent="0.25">
      <c r="A660" s="1" t="s">
        <v>2416</v>
      </c>
      <c r="B660" t="s">
        <v>2406</v>
      </c>
      <c r="C660" t="s">
        <v>2417</v>
      </c>
      <c r="D660" t="s">
        <v>2418</v>
      </c>
      <c r="E660" t="s">
        <v>2419</v>
      </c>
      <c r="F660">
        <v>18034170</v>
      </c>
    </row>
    <row r="661" spans="1:6" x14ac:dyDescent="0.25">
      <c r="A661" s="1" t="s">
        <v>2420</v>
      </c>
      <c r="B661" t="s">
        <v>2421</v>
      </c>
      <c r="C661" t="s">
        <v>2415</v>
      </c>
      <c r="D661" t="s">
        <v>2422</v>
      </c>
      <c r="E661" t="s">
        <v>2423</v>
      </c>
      <c r="F661">
        <v>21178356</v>
      </c>
    </row>
    <row r="662" spans="1:6" x14ac:dyDescent="0.25">
      <c r="A662" s="1" t="s">
        <v>2424</v>
      </c>
      <c r="B662" t="s">
        <v>2425</v>
      </c>
      <c r="C662" t="s">
        <v>2426</v>
      </c>
      <c r="D662" t="s">
        <v>2427</v>
      </c>
      <c r="E662" t="s">
        <v>2428</v>
      </c>
      <c r="F662">
        <v>19397793</v>
      </c>
    </row>
    <row r="663" spans="1:6" x14ac:dyDescent="0.25">
      <c r="A663" s="1" t="s">
        <v>2429</v>
      </c>
      <c r="B663" t="s">
        <v>2430</v>
      </c>
      <c r="C663" t="s">
        <v>2431</v>
      </c>
      <c r="D663" t="s">
        <v>2432</v>
      </c>
      <c r="E663" t="s">
        <v>2414</v>
      </c>
      <c r="F663">
        <v>14196896</v>
      </c>
    </row>
    <row r="664" spans="1:6" x14ac:dyDescent="0.25">
      <c r="A664" s="1" t="s">
        <v>2433</v>
      </c>
      <c r="B664" t="s">
        <v>2434</v>
      </c>
      <c r="C664" t="s">
        <v>2426</v>
      </c>
      <c r="D664" t="s">
        <v>2435</v>
      </c>
      <c r="E664" t="s">
        <v>2401</v>
      </c>
      <c r="F664">
        <v>18801280</v>
      </c>
    </row>
    <row r="665" spans="1:6" x14ac:dyDescent="0.25">
      <c r="A665" s="1" t="s">
        <v>2436</v>
      </c>
      <c r="B665" t="s">
        <v>2437</v>
      </c>
      <c r="C665" t="s">
        <v>2438</v>
      </c>
      <c r="D665" t="s">
        <v>2439</v>
      </c>
      <c r="E665" t="s">
        <v>2435</v>
      </c>
      <c r="F665">
        <v>19383102</v>
      </c>
    </row>
    <row r="666" spans="1:6" x14ac:dyDescent="0.25">
      <c r="A666" s="1" t="s">
        <v>2440</v>
      </c>
      <c r="B666" t="s">
        <v>2441</v>
      </c>
      <c r="C666" t="s">
        <v>2442</v>
      </c>
      <c r="D666" t="s">
        <v>2443</v>
      </c>
      <c r="E666" t="s">
        <v>2444</v>
      </c>
      <c r="F666">
        <v>20962750</v>
      </c>
    </row>
    <row r="667" spans="1:6" x14ac:dyDescent="0.25">
      <c r="A667" s="1" t="s">
        <v>2445</v>
      </c>
      <c r="B667" t="s">
        <v>2400</v>
      </c>
      <c r="C667" t="s">
        <v>2400</v>
      </c>
      <c r="D667" t="s">
        <v>2446</v>
      </c>
      <c r="E667" t="s">
        <v>2447</v>
      </c>
      <c r="F667">
        <v>22078993</v>
      </c>
    </row>
    <row r="668" spans="1:6" x14ac:dyDescent="0.25">
      <c r="A668" s="1" t="s">
        <v>2448</v>
      </c>
      <c r="B668" t="s">
        <v>2447</v>
      </c>
      <c r="C668" t="s">
        <v>2449</v>
      </c>
      <c r="D668" t="s">
        <v>2450</v>
      </c>
      <c r="E668" t="s">
        <v>2451</v>
      </c>
      <c r="F668">
        <v>16314978</v>
      </c>
    </row>
    <row r="669" spans="1:6" x14ac:dyDescent="0.25">
      <c r="A669" s="1" t="s">
        <v>2452</v>
      </c>
      <c r="B669" t="s">
        <v>2453</v>
      </c>
      <c r="C669" t="s">
        <v>2454</v>
      </c>
      <c r="D669" t="s">
        <v>2453</v>
      </c>
      <c r="E669" t="s">
        <v>2455</v>
      </c>
      <c r="F669">
        <v>21237454</v>
      </c>
    </row>
    <row r="670" spans="1:6" x14ac:dyDescent="0.25">
      <c r="A670" s="1" t="s">
        <v>2456</v>
      </c>
      <c r="B670" t="s">
        <v>2418</v>
      </c>
      <c r="C670" t="s">
        <v>2457</v>
      </c>
      <c r="D670" t="s">
        <v>2458</v>
      </c>
      <c r="E670" t="s">
        <v>2388</v>
      </c>
      <c r="F670">
        <v>20553089</v>
      </c>
    </row>
    <row r="671" spans="1:6" x14ac:dyDescent="0.25">
      <c r="A671" s="1" t="s">
        <v>2459</v>
      </c>
      <c r="B671" t="s">
        <v>2460</v>
      </c>
      <c r="C671" t="s">
        <v>2461</v>
      </c>
      <c r="D671" t="s">
        <v>2462</v>
      </c>
      <c r="E671" t="s">
        <v>2463</v>
      </c>
      <c r="F671">
        <v>7425603</v>
      </c>
    </row>
    <row r="672" spans="1:6" x14ac:dyDescent="0.25">
      <c r="A672" s="1" t="s">
        <v>2464</v>
      </c>
      <c r="B672" t="s">
        <v>2465</v>
      </c>
      <c r="C672" t="s">
        <v>2466</v>
      </c>
      <c r="D672" t="s">
        <v>2467</v>
      </c>
      <c r="E672" t="s">
        <v>2428</v>
      </c>
      <c r="F672">
        <v>18265242</v>
      </c>
    </row>
    <row r="673" spans="1:6" x14ac:dyDescent="0.25">
      <c r="A673" s="1" t="s">
        <v>2468</v>
      </c>
      <c r="B673" t="s">
        <v>2469</v>
      </c>
      <c r="C673" t="s">
        <v>2470</v>
      </c>
      <c r="D673" t="s">
        <v>2471</v>
      </c>
      <c r="E673" t="s">
        <v>2472</v>
      </c>
      <c r="F673">
        <v>21925959</v>
      </c>
    </row>
    <row r="674" spans="1:6" x14ac:dyDescent="0.25">
      <c r="A674" s="1" t="s">
        <v>2473</v>
      </c>
      <c r="B674" t="s">
        <v>2474</v>
      </c>
      <c r="C674" t="s">
        <v>2475</v>
      </c>
      <c r="D674" t="s">
        <v>2392</v>
      </c>
      <c r="E674" t="s">
        <v>2476</v>
      </c>
      <c r="F674">
        <v>27381109</v>
      </c>
    </row>
    <row r="675" spans="1:6" x14ac:dyDescent="0.25">
      <c r="A675" s="1" t="s">
        <v>2477</v>
      </c>
      <c r="B675" t="s">
        <v>2478</v>
      </c>
      <c r="C675" t="s">
        <v>2479</v>
      </c>
      <c r="D675" t="s">
        <v>2476</v>
      </c>
      <c r="E675" t="s">
        <v>2480</v>
      </c>
      <c r="F675">
        <v>33054647</v>
      </c>
    </row>
    <row r="676" spans="1:6" x14ac:dyDescent="0.25">
      <c r="A676" s="1" t="s">
        <v>2481</v>
      </c>
      <c r="B676" t="s">
        <v>2482</v>
      </c>
      <c r="C676" t="s">
        <v>2483</v>
      </c>
      <c r="D676" t="s">
        <v>2484</v>
      </c>
      <c r="E676" t="s">
        <v>2485</v>
      </c>
      <c r="F676">
        <v>29532132</v>
      </c>
    </row>
    <row r="677" spans="1:6" x14ac:dyDescent="0.25">
      <c r="A677" s="1" t="s">
        <v>2486</v>
      </c>
      <c r="B677" t="s">
        <v>2487</v>
      </c>
      <c r="C677" t="s">
        <v>2488</v>
      </c>
      <c r="D677" t="s">
        <v>2489</v>
      </c>
      <c r="E677" t="s">
        <v>2490</v>
      </c>
      <c r="F677">
        <v>39094880</v>
      </c>
    </row>
    <row r="678" spans="1:6" x14ac:dyDescent="0.25">
      <c r="A678" s="1" t="s">
        <v>2491</v>
      </c>
      <c r="B678" t="s">
        <v>2492</v>
      </c>
      <c r="C678" t="s">
        <v>2493</v>
      </c>
      <c r="D678" t="s">
        <v>2494</v>
      </c>
      <c r="E678" t="s">
        <v>2495</v>
      </c>
      <c r="F678">
        <v>26152261</v>
      </c>
    </row>
    <row r="679" spans="1:6" x14ac:dyDescent="0.25">
      <c r="A679" s="1" t="s">
        <v>2496</v>
      </c>
      <c r="B679" t="s">
        <v>2497</v>
      </c>
      <c r="C679" t="s">
        <v>2498</v>
      </c>
      <c r="D679" t="s">
        <v>2499</v>
      </c>
      <c r="E679" t="s">
        <v>2462</v>
      </c>
      <c r="F679">
        <v>26162054</v>
      </c>
    </row>
    <row r="680" spans="1:6" x14ac:dyDescent="0.25">
      <c r="A680" s="1" t="s">
        <v>2500</v>
      </c>
      <c r="B680" t="s">
        <v>2501</v>
      </c>
      <c r="C680" t="s">
        <v>2502</v>
      </c>
      <c r="D680" t="s">
        <v>2503</v>
      </c>
      <c r="E680" t="s">
        <v>2504</v>
      </c>
      <c r="F680">
        <v>23184547</v>
      </c>
    </row>
    <row r="681" spans="1:6" x14ac:dyDescent="0.25">
      <c r="A681" s="1" t="s">
        <v>2505</v>
      </c>
      <c r="B681" t="s">
        <v>2506</v>
      </c>
      <c r="C681" t="s">
        <v>2507</v>
      </c>
      <c r="D681" t="s">
        <v>2508</v>
      </c>
      <c r="E681" t="s">
        <v>2509</v>
      </c>
      <c r="F681">
        <v>24489106</v>
      </c>
    </row>
    <row r="682" spans="1:6" x14ac:dyDescent="0.25">
      <c r="A682" s="1" t="s">
        <v>2510</v>
      </c>
      <c r="B682" t="s">
        <v>2511</v>
      </c>
      <c r="C682" t="s">
        <v>2512</v>
      </c>
      <c r="D682" t="s">
        <v>2513</v>
      </c>
      <c r="E682" t="s">
        <v>2514</v>
      </c>
      <c r="F682">
        <v>22857854</v>
      </c>
    </row>
    <row r="683" spans="1:6" x14ac:dyDescent="0.25">
      <c r="A683" s="1" t="s">
        <v>2515</v>
      </c>
      <c r="B683" t="s">
        <v>2516</v>
      </c>
      <c r="C683" t="s">
        <v>2517</v>
      </c>
      <c r="D683" t="s">
        <v>2518</v>
      </c>
      <c r="E683" t="s">
        <v>2519</v>
      </c>
      <c r="F683">
        <v>23924105</v>
      </c>
    </row>
    <row r="684" spans="1:6" x14ac:dyDescent="0.25">
      <c r="A684" s="1" t="s">
        <v>2520</v>
      </c>
      <c r="B684" t="s">
        <v>2521</v>
      </c>
      <c r="C684" t="s">
        <v>2522</v>
      </c>
      <c r="D684" t="s">
        <v>2523</v>
      </c>
      <c r="E684" t="s">
        <v>2524</v>
      </c>
      <c r="F684">
        <v>22062679</v>
      </c>
    </row>
    <row r="685" spans="1:6" x14ac:dyDescent="0.25">
      <c r="A685" s="1" t="s">
        <v>2525</v>
      </c>
      <c r="B685" t="s">
        <v>2526</v>
      </c>
      <c r="C685" t="s">
        <v>2527</v>
      </c>
      <c r="D685" t="s">
        <v>2528</v>
      </c>
      <c r="E685" t="s">
        <v>2529</v>
      </c>
      <c r="F685">
        <v>19305961</v>
      </c>
    </row>
    <row r="686" spans="1:6" x14ac:dyDescent="0.25">
      <c r="A686" s="1" t="s">
        <v>2530</v>
      </c>
      <c r="B686" t="s">
        <v>2531</v>
      </c>
      <c r="C686" t="s">
        <v>2532</v>
      </c>
      <c r="D686" t="s">
        <v>2472</v>
      </c>
      <c r="E686" t="s">
        <v>2533</v>
      </c>
      <c r="F686">
        <v>53936687</v>
      </c>
    </row>
    <row r="687" spans="1:6" x14ac:dyDescent="0.25">
      <c r="A687" s="1" t="s">
        <v>2534</v>
      </c>
      <c r="B687" t="s">
        <v>2535</v>
      </c>
      <c r="C687" t="s">
        <v>2536</v>
      </c>
      <c r="D687" t="s">
        <v>2537</v>
      </c>
      <c r="E687" t="s">
        <v>2538</v>
      </c>
      <c r="F687">
        <v>22283752</v>
      </c>
    </row>
    <row r="688" spans="1:6" x14ac:dyDescent="0.25">
      <c r="A688" s="1" t="s">
        <v>2539</v>
      </c>
      <c r="B688" t="s">
        <v>2540</v>
      </c>
      <c r="C688" t="s">
        <v>2540</v>
      </c>
      <c r="D688" t="s">
        <v>2541</v>
      </c>
      <c r="E688" t="s">
        <v>2542</v>
      </c>
      <c r="F688">
        <v>23524787</v>
      </c>
    </row>
    <row r="689" spans="1:6" x14ac:dyDescent="0.25">
      <c r="A689" s="1" t="s">
        <v>2543</v>
      </c>
      <c r="B689" t="s">
        <v>2382</v>
      </c>
      <c r="C689" t="s">
        <v>2544</v>
      </c>
      <c r="D689" t="s">
        <v>2474</v>
      </c>
      <c r="E689" t="s">
        <v>2545</v>
      </c>
      <c r="F689">
        <v>23674931</v>
      </c>
    </row>
    <row r="690" spans="1:6" x14ac:dyDescent="0.25">
      <c r="A690" s="1" t="s">
        <v>2546</v>
      </c>
      <c r="B690" t="s">
        <v>2517</v>
      </c>
      <c r="C690" t="s">
        <v>2547</v>
      </c>
      <c r="D690" t="s">
        <v>2548</v>
      </c>
      <c r="E690" t="s">
        <v>2549</v>
      </c>
      <c r="F690">
        <v>17990745</v>
      </c>
    </row>
    <row r="691" spans="1:6" x14ac:dyDescent="0.25">
      <c r="A691" s="1" t="s">
        <v>2550</v>
      </c>
      <c r="B691" t="s">
        <v>2548</v>
      </c>
      <c r="C691" t="s">
        <v>2551</v>
      </c>
      <c r="D691" t="s">
        <v>2475</v>
      </c>
      <c r="E691" t="s">
        <v>2552</v>
      </c>
      <c r="F691">
        <v>14145841</v>
      </c>
    </row>
    <row r="692" spans="1:6" x14ac:dyDescent="0.25">
      <c r="A692" s="1" t="s">
        <v>2553</v>
      </c>
      <c r="B692" t="s">
        <v>2516</v>
      </c>
      <c r="C692" t="s">
        <v>2554</v>
      </c>
      <c r="D692" t="s">
        <v>2555</v>
      </c>
      <c r="E692" t="s">
        <v>2548</v>
      </c>
      <c r="F692">
        <v>9891237</v>
      </c>
    </row>
    <row r="693" spans="1:6" x14ac:dyDescent="0.25">
      <c r="A693" s="1" t="s">
        <v>2556</v>
      </c>
      <c r="B693" t="s">
        <v>2557</v>
      </c>
      <c r="C693" t="s">
        <v>2558</v>
      </c>
      <c r="D693" t="s">
        <v>2559</v>
      </c>
      <c r="E693" t="s">
        <v>2560</v>
      </c>
      <c r="F693">
        <v>14678025</v>
      </c>
    </row>
    <row r="694" spans="1:6" x14ac:dyDescent="0.25">
      <c r="A694" s="1" t="s">
        <v>2561</v>
      </c>
      <c r="B694" t="s">
        <v>2562</v>
      </c>
      <c r="C694" t="s">
        <v>2563</v>
      </c>
      <c r="D694" t="s">
        <v>2564</v>
      </c>
      <c r="E694" t="s">
        <v>2565</v>
      </c>
      <c r="F694">
        <v>10594344</v>
      </c>
    </row>
    <row r="695" spans="1:6" x14ac:dyDescent="0.25">
      <c r="A695" s="1" t="s">
        <v>2566</v>
      </c>
      <c r="B695" t="s">
        <v>2551</v>
      </c>
      <c r="C695" t="s">
        <v>2517</v>
      </c>
      <c r="D695" t="s">
        <v>2549</v>
      </c>
      <c r="E695" t="s">
        <v>2567</v>
      </c>
      <c r="F695">
        <v>18717406</v>
      </c>
    </row>
    <row r="696" spans="1:6" x14ac:dyDescent="0.25">
      <c r="A696" s="1" t="s">
        <v>2568</v>
      </c>
      <c r="B696" t="s">
        <v>2569</v>
      </c>
      <c r="C696" t="s">
        <v>2570</v>
      </c>
      <c r="D696" t="s">
        <v>2549</v>
      </c>
      <c r="E696" t="s">
        <v>2571</v>
      </c>
      <c r="F696">
        <v>22483797</v>
      </c>
    </row>
    <row r="697" spans="1:6" x14ac:dyDescent="0.25">
      <c r="A697" s="1" t="s">
        <v>2572</v>
      </c>
      <c r="B697" t="s">
        <v>2573</v>
      </c>
      <c r="C697" t="s">
        <v>2574</v>
      </c>
      <c r="D697" t="s">
        <v>2575</v>
      </c>
      <c r="E697" t="s">
        <v>2540</v>
      </c>
      <c r="F697">
        <v>26061439</v>
      </c>
    </row>
    <row r="698" spans="1:6" x14ac:dyDescent="0.25">
      <c r="A698" s="1" t="s">
        <v>2576</v>
      </c>
      <c r="B698" t="s">
        <v>2577</v>
      </c>
      <c r="C698" t="s">
        <v>2578</v>
      </c>
      <c r="D698" t="s">
        <v>2579</v>
      </c>
      <c r="E698" t="s">
        <v>2580</v>
      </c>
      <c r="F698">
        <v>21911974</v>
      </c>
    </row>
    <row r="699" spans="1:6" x14ac:dyDescent="0.25">
      <c r="A699" s="1" t="s">
        <v>2581</v>
      </c>
      <c r="B699" t="s">
        <v>2578</v>
      </c>
      <c r="C699" t="s">
        <v>2582</v>
      </c>
      <c r="D699" t="s">
        <v>2583</v>
      </c>
      <c r="E699" t="s">
        <v>2584</v>
      </c>
      <c r="F699">
        <v>23407110</v>
      </c>
    </row>
    <row r="700" spans="1:6" x14ac:dyDescent="0.25">
      <c r="A700" s="1" t="s">
        <v>2585</v>
      </c>
      <c r="B700" t="s">
        <v>2586</v>
      </c>
      <c r="C700" t="s">
        <v>2587</v>
      </c>
      <c r="D700" t="s">
        <v>2588</v>
      </c>
      <c r="E700" t="s">
        <v>2589</v>
      </c>
      <c r="F700">
        <v>22113049</v>
      </c>
    </row>
    <row r="701" spans="1:6" x14ac:dyDescent="0.25">
      <c r="A701" s="1" t="s">
        <v>2590</v>
      </c>
      <c r="B701" t="s">
        <v>2591</v>
      </c>
      <c r="C701" t="s">
        <v>2592</v>
      </c>
      <c r="D701" t="s">
        <v>2593</v>
      </c>
      <c r="E701" t="s">
        <v>2594</v>
      </c>
      <c r="F701">
        <v>19484317</v>
      </c>
    </row>
    <row r="702" spans="1:6" x14ac:dyDescent="0.25">
      <c r="A702" s="1" t="s">
        <v>2595</v>
      </c>
      <c r="B702" t="s">
        <v>2593</v>
      </c>
      <c r="C702" t="s">
        <v>2584</v>
      </c>
      <c r="D702" t="s">
        <v>2596</v>
      </c>
      <c r="E702" t="s">
        <v>2597</v>
      </c>
      <c r="F702">
        <v>18652201</v>
      </c>
    </row>
    <row r="703" spans="1:6" x14ac:dyDescent="0.25">
      <c r="A703" s="1" t="s">
        <v>2598</v>
      </c>
      <c r="B703" t="s">
        <v>2599</v>
      </c>
      <c r="C703" t="s">
        <v>2599</v>
      </c>
      <c r="D703" t="s">
        <v>2600</v>
      </c>
      <c r="E703" t="s">
        <v>2601</v>
      </c>
      <c r="F703">
        <v>17808877</v>
      </c>
    </row>
    <row r="704" spans="1:6" x14ac:dyDescent="0.25">
      <c r="A704" s="1" t="s">
        <v>2602</v>
      </c>
      <c r="B704" t="s">
        <v>2603</v>
      </c>
      <c r="C704" t="s">
        <v>2604</v>
      </c>
      <c r="D704" t="s">
        <v>2605</v>
      </c>
      <c r="E704" t="s">
        <v>2606</v>
      </c>
      <c r="F704">
        <v>24271531</v>
      </c>
    </row>
    <row r="705" spans="1:6" x14ac:dyDescent="0.25">
      <c r="A705" s="1" t="s">
        <v>2607</v>
      </c>
      <c r="B705" t="s">
        <v>2608</v>
      </c>
      <c r="C705" t="s">
        <v>2609</v>
      </c>
      <c r="D705" t="s">
        <v>2610</v>
      </c>
      <c r="E705" t="s">
        <v>2611</v>
      </c>
      <c r="F705">
        <v>36599736</v>
      </c>
    </row>
    <row r="706" spans="1:6" x14ac:dyDescent="0.25">
      <c r="A706" s="1" t="s">
        <v>2612</v>
      </c>
      <c r="B706" t="s">
        <v>2613</v>
      </c>
      <c r="C706" t="s">
        <v>2614</v>
      </c>
      <c r="D706" t="s">
        <v>2615</v>
      </c>
      <c r="E706" t="s">
        <v>2616</v>
      </c>
      <c r="F706">
        <v>25621164</v>
      </c>
    </row>
    <row r="707" spans="1:6" x14ac:dyDescent="0.25">
      <c r="A707" s="1" t="s">
        <v>2617</v>
      </c>
      <c r="B707" t="s">
        <v>2618</v>
      </c>
      <c r="C707" t="s">
        <v>2619</v>
      </c>
      <c r="D707" t="s">
        <v>2620</v>
      </c>
      <c r="E707" t="s">
        <v>2608</v>
      </c>
      <c r="F707">
        <v>24159683</v>
      </c>
    </row>
    <row r="708" spans="1:6" x14ac:dyDescent="0.25">
      <c r="A708" s="1" t="s">
        <v>2621</v>
      </c>
      <c r="B708" t="s">
        <v>2616</v>
      </c>
      <c r="C708" t="s">
        <v>2622</v>
      </c>
      <c r="D708" t="s">
        <v>2620</v>
      </c>
      <c r="E708" t="s">
        <v>2623</v>
      </c>
      <c r="F708">
        <v>36875013</v>
      </c>
    </row>
    <row r="709" spans="1:6" x14ac:dyDescent="0.25">
      <c r="A709" s="1" t="s">
        <v>2624</v>
      </c>
      <c r="B709" t="s">
        <v>2623</v>
      </c>
      <c r="C709" t="s">
        <v>2625</v>
      </c>
      <c r="D709" t="s">
        <v>2626</v>
      </c>
      <c r="E709" t="s">
        <v>2627</v>
      </c>
      <c r="F709">
        <v>23601555</v>
      </c>
    </row>
    <row r="710" spans="1:6" x14ac:dyDescent="0.25">
      <c r="A710" s="1" t="s">
        <v>2628</v>
      </c>
      <c r="B710" t="s">
        <v>2629</v>
      </c>
      <c r="C710" t="s">
        <v>2630</v>
      </c>
      <c r="D710" t="s">
        <v>2631</v>
      </c>
      <c r="E710" t="s">
        <v>2629</v>
      </c>
      <c r="F710">
        <v>23412841</v>
      </c>
    </row>
    <row r="711" spans="1:6" x14ac:dyDescent="0.25">
      <c r="A711" s="1" t="s">
        <v>2632</v>
      </c>
      <c r="B711" t="s">
        <v>2633</v>
      </c>
      <c r="C711" t="s">
        <v>2634</v>
      </c>
      <c r="D711" t="s">
        <v>2635</v>
      </c>
      <c r="E711" t="s">
        <v>2636</v>
      </c>
      <c r="F711">
        <v>33277483</v>
      </c>
    </row>
    <row r="712" spans="1:6" x14ac:dyDescent="0.25">
      <c r="A712" s="1" t="s">
        <v>2637</v>
      </c>
      <c r="B712" t="s">
        <v>2638</v>
      </c>
      <c r="C712" t="s">
        <v>2639</v>
      </c>
      <c r="D712" t="s">
        <v>2640</v>
      </c>
      <c r="E712" t="s">
        <v>2641</v>
      </c>
      <c r="F712">
        <v>26383238</v>
      </c>
    </row>
    <row r="713" spans="1:6" x14ac:dyDescent="0.25">
      <c r="A713" s="1" t="s">
        <v>2642</v>
      </c>
      <c r="B713" t="s">
        <v>2643</v>
      </c>
      <c r="C713" t="s">
        <v>2644</v>
      </c>
      <c r="D713" t="s">
        <v>2645</v>
      </c>
      <c r="E713" t="s">
        <v>2644</v>
      </c>
      <c r="F713">
        <v>29172167</v>
      </c>
    </row>
    <row r="714" spans="1:6" x14ac:dyDescent="0.25">
      <c r="A714" s="1" t="s">
        <v>2646</v>
      </c>
      <c r="B714" t="s">
        <v>2647</v>
      </c>
      <c r="C714" t="s">
        <v>2648</v>
      </c>
      <c r="D714" t="s">
        <v>2649</v>
      </c>
      <c r="E714" t="s">
        <v>2650</v>
      </c>
      <c r="F714">
        <v>31569940</v>
      </c>
    </row>
    <row r="715" spans="1:6" x14ac:dyDescent="0.25">
      <c r="A715" s="1" t="s">
        <v>2651</v>
      </c>
      <c r="B715" t="s">
        <v>2652</v>
      </c>
      <c r="C715" t="s">
        <v>2653</v>
      </c>
      <c r="D715" t="s">
        <v>2654</v>
      </c>
      <c r="E715" t="s">
        <v>2655</v>
      </c>
      <c r="F715">
        <v>38635053</v>
      </c>
    </row>
    <row r="716" spans="1:6" x14ac:dyDescent="0.25">
      <c r="A716" s="1" t="s">
        <v>2656</v>
      </c>
      <c r="B716" t="s">
        <v>2657</v>
      </c>
      <c r="C716" t="s">
        <v>2658</v>
      </c>
      <c r="D716" t="s">
        <v>2659</v>
      </c>
      <c r="E716" t="s">
        <v>2660</v>
      </c>
      <c r="F716">
        <v>48756338</v>
      </c>
    </row>
    <row r="717" spans="1:6" x14ac:dyDescent="0.25">
      <c r="A717" s="1" t="s">
        <v>2661</v>
      </c>
      <c r="B717" t="s">
        <v>2662</v>
      </c>
      <c r="C717" t="s">
        <v>2663</v>
      </c>
      <c r="D717" t="s">
        <v>2664</v>
      </c>
      <c r="E717" t="s">
        <v>2665</v>
      </c>
      <c r="F717">
        <v>47227882</v>
      </c>
    </row>
    <row r="718" spans="1:6" x14ac:dyDescent="0.25">
      <c r="A718" s="1" t="s">
        <v>2666</v>
      </c>
      <c r="B718" t="s">
        <v>2667</v>
      </c>
      <c r="C718" t="s">
        <v>2668</v>
      </c>
      <c r="D718" t="s">
        <v>2669</v>
      </c>
      <c r="E718" t="s">
        <v>2670</v>
      </c>
      <c r="F718">
        <v>47867753</v>
      </c>
    </row>
    <row r="719" spans="1:6" x14ac:dyDescent="0.25">
      <c r="A719" s="1" t="s">
        <v>2671</v>
      </c>
      <c r="B719" t="s">
        <v>2672</v>
      </c>
      <c r="C719" t="s">
        <v>2639</v>
      </c>
      <c r="D719" t="s">
        <v>2673</v>
      </c>
      <c r="E719" t="s">
        <v>2673</v>
      </c>
      <c r="F719">
        <v>51031465</v>
      </c>
    </row>
    <row r="720" spans="1:6" x14ac:dyDescent="0.25">
      <c r="A720" s="1" t="s">
        <v>2674</v>
      </c>
      <c r="B720" t="s">
        <v>2675</v>
      </c>
      <c r="C720" t="s">
        <v>2676</v>
      </c>
      <c r="D720" t="s">
        <v>2677</v>
      </c>
      <c r="E720" t="s">
        <v>2678</v>
      </c>
      <c r="F720">
        <v>67998564</v>
      </c>
    </row>
    <row r="721" spans="1:6" x14ac:dyDescent="0.25">
      <c r="A721" s="1" t="s">
        <v>2679</v>
      </c>
      <c r="B721" t="s">
        <v>2680</v>
      </c>
      <c r="C721" t="s">
        <v>2681</v>
      </c>
      <c r="D721" t="s">
        <v>2682</v>
      </c>
      <c r="E721" t="s">
        <v>2683</v>
      </c>
      <c r="F721">
        <v>41107592</v>
      </c>
    </row>
    <row r="722" spans="1:6" x14ac:dyDescent="0.25">
      <c r="A722" s="1" t="s">
        <v>2684</v>
      </c>
      <c r="B722" t="s">
        <v>2685</v>
      </c>
      <c r="C722" t="s">
        <v>2686</v>
      </c>
      <c r="D722" t="s">
        <v>2687</v>
      </c>
      <c r="E722" t="s">
        <v>2688</v>
      </c>
      <c r="F722">
        <v>55628657</v>
      </c>
    </row>
    <row r="723" spans="1:6" x14ac:dyDescent="0.25">
      <c r="A723" s="1" t="s">
        <v>2689</v>
      </c>
      <c r="B723" t="s">
        <v>2544</v>
      </c>
      <c r="C723" t="s">
        <v>2690</v>
      </c>
      <c r="D723" t="s">
        <v>2418</v>
      </c>
      <c r="E723" t="s">
        <v>2691</v>
      </c>
      <c r="F723">
        <v>63499065</v>
      </c>
    </row>
    <row r="724" spans="1:6" x14ac:dyDescent="0.25">
      <c r="A724" s="1" t="s">
        <v>2692</v>
      </c>
      <c r="B724" t="s">
        <v>2693</v>
      </c>
      <c r="C724" t="s">
        <v>2604</v>
      </c>
      <c r="D724" t="s">
        <v>2694</v>
      </c>
      <c r="E724" t="s">
        <v>2695</v>
      </c>
      <c r="F724">
        <v>35720341</v>
      </c>
    </row>
    <row r="725" spans="1:6" x14ac:dyDescent="0.25">
      <c r="A725" s="1" t="s">
        <v>2696</v>
      </c>
      <c r="B725" t="s">
        <v>2690</v>
      </c>
      <c r="C725" t="s">
        <v>2623</v>
      </c>
      <c r="D725" t="s">
        <v>2697</v>
      </c>
      <c r="E725" t="s">
        <v>2698</v>
      </c>
      <c r="F725">
        <v>26407702</v>
      </c>
    </row>
    <row r="726" spans="1:6" x14ac:dyDescent="0.25">
      <c r="A726" s="1" t="s">
        <v>2699</v>
      </c>
      <c r="B726" t="s">
        <v>2700</v>
      </c>
      <c r="C726" t="s">
        <v>2701</v>
      </c>
      <c r="D726" t="s">
        <v>2582</v>
      </c>
      <c r="E726" t="s">
        <v>2702</v>
      </c>
      <c r="F726">
        <v>34960912</v>
      </c>
    </row>
    <row r="727" spans="1:6" x14ac:dyDescent="0.25">
      <c r="A727" s="1" t="s">
        <v>2703</v>
      </c>
      <c r="B727" t="s">
        <v>2704</v>
      </c>
      <c r="C727" t="s">
        <v>2705</v>
      </c>
      <c r="D727" t="s">
        <v>2706</v>
      </c>
      <c r="E727" t="s">
        <v>2707</v>
      </c>
      <c r="F727">
        <v>27823866</v>
      </c>
    </row>
    <row r="728" spans="1:6" x14ac:dyDescent="0.25">
      <c r="A728" s="1" t="s">
        <v>2708</v>
      </c>
      <c r="B728" t="s">
        <v>2709</v>
      </c>
      <c r="C728" t="s">
        <v>2710</v>
      </c>
      <c r="D728" t="s">
        <v>2711</v>
      </c>
      <c r="E728" t="s">
        <v>2712</v>
      </c>
      <c r="F728">
        <v>30596919</v>
      </c>
    </row>
    <row r="729" spans="1:6" x14ac:dyDescent="0.25">
      <c r="A729" s="1" t="s">
        <v>2713</v>
      </c>
      <c r="B729" t="s">
        <v>2676</v>
      </c>
      <c r="C729" t="s">
        <v>2714</v>
      </c>
      <c r="D729" t="s">
        <v>2715</v>
      </c>
      <c r="E729" t="s">
        <v>2705</v>
      </c>
      <c r="F729">
        <v>30911725</v>
      </c>
    </row>
    <row r="730" spans="1:6" x14ac:dyDescent="0.25">
      <c r="A730" s="1" t="s">
        <v>2716</v>
      </c>
      <c r="B730" t="s">
        <v>2717</v>
      </c>
      <c r="C730" t="s">
        <v>2718</v>
      </c>
      <c r="D730" t="s">
        <v>2719</v>
      </c>
      <c r="E730" t="s">
        <v>2719</v>
      </c>
      <c r="F730">
        <v>26922503</v>
      </c>
    </row>
    <row r="731" spans="1:6" x14ac:dyDescent="0.25">
      <c r="A731" s="1" t="s">
        <v>2720</v>
      </c>
      <c r="B731" t="s">
        <v>2721</v>
      </c>
      <c r="C731" t="s">
        <v>2722</v>
      </c>
      <c r="D731" t="s">
        <v>2723</v>
      </c>
      <c r="E731" t="s">
        <v>2724</v>
      </c>
      <c r="F731">
        <v>24392753</v>
      </c>
    </row>
    <row r="732" spans="1:6" x14ac:dyDescent="0.25">
      <c r="A732" s="1" t="s">
        <v>2725</v>
      </c>
      <c r="B732" t="s">
        <v>2726</v>
      </c>
      <c r="C732" t="s">
        <v>2727</v>
      </c>
      <c r="D732" t="s">
        <v>2728</v>
      </c>
      <c r="E732" t="s">
        <v>2644</v>
      </c>
      <c r="F732">
        <v>26329226</v>
      </c>
    </row>
    <row r="733" spans="1:6" x14ac:dyDescent="0.25">
      <c r="A733" s="1" t="s">
        <v>2729</v>
      </c>
      <c r="B733" t="s">
        <v>2730</v>
      </c>
      <c r="C733" t="s">
        <v>2648</v>
      </c>
      <c r="D733" t="s">
        <v>2731</v>
      </c>
      <c r="E733" t="s">
        <v>2732</v>
      </c>
      <c r="F733">
        <v>30199846</v>
      </c>
    </row>
    <row r="734" spans="1:6" x14ac:dyDescent="0.25">
      <c r="A734" s="1" t="s">
        <v>2733</v>
      </c>
      <c r="B734" t="s">
        <v>2734</v>
      </c>
      <c r="C734" t="s">
        <v>2735</v>
      </c>
      <c r="D734" t="s">
        <v>2736</v>
      </c>
      <c r="E734" t="s">
        <v>2736</v>
      </c>
      <c r="F734">
        <v>25869119</v>
      </c>
    </row>
    <row r="735" spans="1:6" x14ac:dyDescent="0.25">
      <c r="A735" s="1" t="s">
        <v>2737</v>
      </c>
      <c r="B735" t="s">
        <v>2738</v>
      </c>
      <c r="C735" t="s">
        <v>2739</v>
      </c>
      <c r="D735" t="s">
        <v>2740</v>
      </c>
      <c r="E735" t="s">
        <v>2741</v>
      </c>
      <c r="F735">
        <v>31167338</v>
      </c>
    </row>
    <row r="736" spans="1:6" x14ac:dyDescent="0.25">
      <c r="A736" s="1" t="s">
        <v>2742</v>
      </c>
      <c r="B736" t="s">
        <v>2743</v>
      </c>
      <c r="C736" t="s">
        <v>2744</v>
      </c>
      <c r="D736" t="s">
        <v>2745</v>
      </c>
      <c r="E736" t="s">
        <v>2746</v>
      </c>
      <c r="F736">
        <v>37135561</v>
      </c>
    </row>
    <row r="737" spans="1:6" x14ac:dyDescent="0.25">
      <c r="A737" s="1" t="s">
        <v>2747</v>
      </c>
      <c r="B737" t="s">
        <v>2635</v>
      </c>
      <c r="C737" t="s">
        <v>2748</v>
      </c>
      <c r="D737" t="s">
        <v>2749</v>
      </c>
      <c r="E737" t="s">
        <v>2750</v>
      </c>
      <c r="F737">
        <v>32830389</v>
      </c>
    </row>
    <row r="738" spans="1:6" x14ac:dyDescent="0.25">
      <c r="A738" s="1" t="s">
        <v>2751</v>
      </c>
      <c r="B738" t="s">
        <v>2752</v>
      </c>
      <c r="C738" t="s">
        <v>2753</v>
      </c>
      <c r="D738" t="s">
        <v>2754</v>
      </c>
      <c r="E738" t="s">
        <v>2667</v>
      </c>
      <c r="F738">
        <v>23901578</v>
      </c>
    </row>
    <row r="739" spans="1:6" x14ac:dyDescent="0.25">
      <c r="A739" s="1" t="s">
        <v>2755</v>
      </c>
      <c r="B739" t="s">
        <v>2756</v>
      </c>
      <c r="C739" t="s">
        <v>2757</v>
      </c>
      <c r="D739" t="s">
        <v>2758</v>
      </c>
      <c r="E739" t="s">
        <v>2759</v>
      </c>
      <c r="F739">
        <v>22175776</v>
      </c>
    </row>
    <row r="740" spans="1:6" x14ac:dyDescent="0.25">
      <c r="A740" s="1" t="s">
        <v>2760</v>
      </c>
      <c r="B740" t="s">
        <v>2761</v>
      </c>
      <c r="C740" t="s">
        <v>2762</v>
      </c>
      <c r="D740" t="s">
        <v>2763</v>
      </c>
      <c r="E740" t="s">
        <v>2764</v>
      </c>
      <c r="F740">
        <v>26716127</v>
      </c>
    </row>
    <row r="741" spans="1:6" x14ac:dyDescent="0.25">
      <c r="A741" s="1" t="s">
        <v>2765</v>
      </c>
      <c r="B741" t="s">
        <v>2753</v>
      </c>
      <c r="C741" t="s">
        <v>2766</v>
      </c>
      <c r="D741" t="s">
        <v>2741</v>
      </c>
      <c r="E741" t="s">
        <v>2767</v>
      </c>
      <c r="F741">
        <v>25887828</v>
      </c>
    </row>
    <row r="742" spans="1:6" x14ac:dyDescent="0.25">
      <c r="A742" s="1" t="s">
        <v>2768</v>
      </c>
      <c r="B742" t="s">
        <v>2769</v>
      </c>
      <c r="C742" t="s">
        <v>2770</v>
      </c>
      <c r="D742" t="s">
        <v>2771</v>
      </c>
      <c r="E742" t="s">
        <v>2770</v>
      </c>
      <c r="F742">
        <v>36937254</v>
      </c>
    </row>
    <row r="743" spans="1:6" x14ac:dyDescent="0.25">
      <c r="A743" s="1" t="s">
        <v>2772</v>
      </c>
      <c r="B743" t="s">
        <v>2773</v>
      </c>
      <c r="C743" t="s">
        <v>2774</v>
      </c>
      <c r="D743" t="s">
        <v>2775</v>
      </c>
      <c r="E743" t="s">
        <v>2776</v>
      </c>
      <c r="F743">
        <v>26073742</v>
      </c>
    </row>
    <row r="744" spans="1:6" x14ac:dyDescent="0.25">
      <c r="A744" s="1" t="s">
        <v>2777</v>
      </c>
      <c r="B744" t="s">
        <v>2778</v>
      </c>
      <c r="C744" t="s">
        <v>2779</v>
      </c>
      <c r="D744" t="s">
        <v>2668</v>
      </c>
      <c r="E744" t="s">
        <v>2780</v>
      </c>
      <c r="F744">
        <v>35387817</v>
      </c>
    </row>
    <row r="745" spans="1:6" x14ac:dyDescent="0.25">
      <c r="A745" s="1" t="s">
        <v>2781</v>
      </c>
      <c r="B745" t="s">
        <v>2782</v>
      </c>
      <c r="C745" t="s">
        <v>2783</v>
      </c>
      <c r="D745" t="s">
        <v>2710</v>
      </c>
      <c r="E745" t="s">
        <v>2784</v>
      </c>
      <c r="F745">
        <v>32131981</v>
      </c>
    </row>
    <row r="746" spans="1:6" x14ac:dyDescent="0.25">
      <c r="A746" s="1" t="s">
        <v>2785</v>
      </c>
      <c r="B746" t="s">
        <v>2786</v>
      </c>
      <c r="C746" t="s">
        <v>2787</v>
      </c>
      <c r="D746" t="s">
        <v>2788</v>
      </c>
      <c r="E746" t="s">
        <v>2789</v>
      </c>
      <c r="F746">
        <v>27610998</v>
      </c>
    </row>
    <row r="747" spans="1:6" x14ac:dyDescent="0.25">
      <c r="A747" s="1" t="s">
        <v>2790</v>
      </c>
      <c r="B747" t="s">
        <v>2791</v>
      </c>
      <c r="C747" t="s">
        <v>2792</v>
      </c>
      <c r="D747" t="s">
        <v>2650</v>
      </c>
      <c r="E747" t="s">
        <v>2793</v>
      </c>
      <c r="F747">
        <v>49081279</v>
      </c>
    </row>
    <row r="748" spans="1:6" x14ac:dyDescent="0.25">
      <c r="A748" s="1" t="s">
        <v>2794</v>
      </c>
      <c r="B748" t="s">
        <v>2795</v>
      </c>
      <c r="C748" t="s">
        <v>2796</v>
      </c>
      <c r="D748" t="s">
        <v>2797</v>
      </c>
      <c r="E748" t="s">
        <v>2798</v>
      </c>
      <c r="F748">
        <v>33344085</v>
      </c>
    </row>
    <row r="749" spans="1:6" x14ac:dyDescent="0.25">
      <c r="A749" s="1" t="s">
        <v>2799</v>
      </c>
      <c r="B749" t="s">
        <v>2750</v>
      </c>
      <c r="C749" t="s">
        <v>2741</v>
      </c>
      <c r="D749" t="s">
        <v>2800</v>
      </c>
      <c r="E749" t="s">
        <v>2801</v>
      </c>
      <c r="F749">
        <v>23075240</v>
      </c>
    </row>
    <row r="750" spans="1:6" x14ac:dyDescent="0.25">
      <c r="A750" s="1" t="s">
        <v>2802</v>
      </c>
      <c r="B750" t="s">
        <v>2803</v>
      </c>
      <c r="C750" t="s">
        <v>2804</v>
      </c>
      <c r="D750" t="s">
        <v>2805</v>
      </c>
      <c r="E750" t="s">
        <v>2806</v>
      </c>
      <c r="F750">
        <v>24457082</v>
      </c>
    </row>
    <row r="751" spans="1:6" x14ac:dyDescent="0.25">
      <c r="A751" s="1" t="s">
        <v>2807</v>
      </c>
      <c r="B751" t="s">
        <v>2808</v>
      </c>
      <c r="C751" t="s">
        <v>2809</v>
      </c>
      <c r="D751" t="s">
        <v>2620</v>
      </c>
      <c r="E751" t="s">
        <v>2810</v>
      </c>
      <c r="F751">
        <v>38604715</v>
      </c>
    </row>
    <row r="752" spans="1:6" x14ac:dyDescent="0.25">
      <c r="A752" s="1" t="s">
        <v>2811</v>
      </c>
      <c r="B752" t="s">
        <v>2812</v>
      </c>
      <c r="C752" t="s">
        <v>2813</v>
      </c>
      <c r="D752" t="s">
        <v>2814</v>
      </c>
      <c r="E752" t="s">
        <v>2815</v>
      </c>
      <c r="F752">
        <v>44068949</v>
      </c>
    </row>
    <row r="753" spans="1:6" x14ac:dyDescent="0.25">
      <c r="A753" s="1" t="s">
        <v>2816</v>
      </c>
      <c r="B753" t="s">
        <v>2622</v>
      </c>
      <c r="C753" t="s">
        <v>2817</v>
      </c>
      <c r="D753" t="s">
        <v>2818</v>
      </c>
      <c r="E753" t="s">
        <v>2819</v>
      </c>
      <c r="F753">
        <v>56396780</v>
      </c>
    </row>
    <row r="754" spans="1:6" x14ac:dyDescent="0.25">
      <c r="A754" s="1" t="s">
        <v>2820</v>
      </c>
      <c r="B754" t="s">
        <v>2821</v>
      </c>
      <c r="C754" t="s">
        <v>2647</v>
      </c>
      <c r="D754" t="s">
        <v>2700</v>
      </c>
      <c r="E754" t="s">
        <v>2822</v>
      </c>
      <c r="F754">
        <v>56569011</v>
      </c>
    </row>
    <row r="755" spans="1:6" x14ac:dyDescent="0.25">
      <c r="A755" s="1" t="s">
        <v>2823</v>
      </c>
      <c r="B755" t="s">
        <v>2824</v>
      </c>
      <c r="C755" t="s">
        <v>2825</v>
      </c>
      <c r="D755" t="s">
        <v>2826</v>
      </c>
      <c r="E755" t="s">
        <v>2827</v>
      </c>
      <c r="F755">
        <v>52501146</v>
      </c>
    </row>
    <row r="756" spans="1:6" x14ac:dyDescent="0.25">
      <c r="A756" s="1" t="s">
        <v>2828</v>
      </c>
      <c r="B756" t="s">
        <v>2829</v>
      </c>
      <c r="C756" t="s">
        <v>2830</v>
      </c>
      <c r="D756" t="s">
        <v>2831</v>
      </c>
      <c r="E756" t="s">
        <v>2808</v>
      </c>
      <c r="F756">
        <v>45867548</v>
      </c>
    </row>
    <row r="757" spans="1:6" x14ac:dyDescent="0.25">
      <c r="A757" s="1" t="s">
        <v>2832</v>
      </c>
      <c r="B757" t="s">
        <v>2833</v>
      </c>
      <c r="C757" t="s">
        <v>2834</v>
      </c>
      <c r="D757" t="s">
        <v>2835</v>
      </c>
      <c r="E757" t="s">
        <v>2836</v>
      </c>
      <c r="F757">
        <v>48515417</v>
      </c>
    </row>
    <row r="758" spans="1:6" x14ac:dyDescent="0.25">
      <c r="A758" s="1" t="s">
        <v>2837</v>
      </c>
      <c r="B758" t="s">
        <v>2838</v>
      </c>
      <c r="C758" t="s">
        <v>2839</v>
      </c>
      <c r="D758" t="s">
        <v>2840</v>
      </c>
      <c r="E758" t="s">
        <v>2685</v>
      </c>
      <c r="F758">
        <v>37213837</v>
      </c>
    </row>
    <row r="759" spans="1:6" x14ac:dyDescent="0.25">
      <c r="A759" s="1" t="s">
        <v>2841</v>
      </c>
      <c r="B759" t="s">
        <v>2842</v>
      </c>
      <c r="C759" t="s">
        <v>2843</v>
      </c>
      <c r="D759" t="s">
        <v>2844</v>
      </c>
      <c r="E759" t="s">
        <v>2641</v>
      </c>
      <c r="F759">
        <v>35559956</v>
      </c>
    </row>
    <row r="760" spans="1:6" x14ac:dyDescent="0.25">
      <c r="A760" s="1" t="s">
        <v>2845</v>
      </c>
      <c r="B760" t="s">
        <v>2846</v>
      </c>
      <c r="C760" t="s">
        <v>2847</v>
      </c>
      <c r="D760" t="s">
        <v>2848</v>
      </c>
      <c r="E760" t="s">
        <v>2849</v>
      </c>
      <c r="F760">
        <v>29771881</v>
      </c>
    </row>
    <row r="761" spans="1:6" x14ac:dyDescent="0.25">
      <c r="A761" s="1" t="s">
        <v>2850</v>
      </c>
      <c r="B761" t="s">
        <v>2719</v>
      </c>
      <c r="C761" t="s">
        <v>2851</v>
      </c>
      <c r="D761" t="s">
        <v>2852</v>
      </c>
      <c r="E761" t="s">
        <v>2853</v>
      </c>
      <c r="F761">
        <v>38026000</v>
      </c>
    </row>
    <row r="762" spans="1:6" x14ac:dyDescent="0.25">
      <c r="A762" s="1" t="s">
        <v>2854</v>
      </c>
      <c r="B762" t="s">
        <v>2855</v>
      </c>
      <c r="C762" t="s">
        <v>2856</v>
      </c>
      <c r="D762" t="s">
        <v>2706</v>
      </c>
      <c r="E762" t="s">
        <v>2857</v>
      </c>
      <c r="F762">
        <v>31533943</v>
      </c>
    </row>
    <row r="763" spans="1:6" x14ac:dyDescent="0.25">
      <c r="A763" s="1" t="s">
        <v>2858</v>
      </c>
      <c r="B763" t="s">
        <v>2859</v>
      </c>
      <c r="C763" t="s">
        <v>2860</v>
      </c>
      <c r="D763" t="s">
        <v>2861</v>
      </c>
      <c r="E763" t="s">
        <v>2862</v>
      </c>
      <c r="F763">
        <v>26939883</v>
      </c>
    </row>
    <row r="764" spans="1:6" x14ac:dyDescent="0.25">
      <c r="A764" s="1" t="s">
        <v>2863</v>
      </c>
      <c r="B764" t="s">
        <v>2864</v>
      </c>
      <c r="C764" t="s">
        <v>2865</v>
      </c>
      <c r="D764" t="s">
        <v>2676</v>
      </c>
      <c r="E764" t="s">
        <v>2866</v>
      </c>
      <c r="F764">
        <v>24872110</v>
      </c>
    </row>
    <row r="765" spans="1:6" x14ac:dyDescent="0.25">
      <c r="A765" s="1" t="s">
        <v>2867</v>
      </c>
      <c r="B765" t="s">
        <v>2763</v>
      </c>
      <c r="C765" t="s">
        <v>2868</v>
      </c>
      <c r="D765" t="s">
        <v>2763</v>
      </c>
      <c r="E765" t="s">
        <v>2664</v>
      </c>
      <c r="F765">
        <v>26758879</v>
      </c>
    </row>
    <row r="766" spans="1:6" x14ac:dyDescent="0.25">
      <c r="A766" s="1" t="s">
        <v>2869</v>
      </c>
      <c r="B766" t="s">
        <v>2804</v>
      </c>
      <c r="C766" t="s">
        <v>2789</v>
      </c>
      <c r="D766" t="s">
        <v>2846</v>
      </c>
      <c r="E766" t="s">
        <v>2870</v>
      </c>
      <c r="F766">
        <v>23346063</v>
      </c>
    </row>
    <row r="767" spans="1:6" x14ac:dyDescent="0.25">
      <c r="A767" s="1" t="s">
        <v>2871</v>
      </c>
      <c r="B767" t="s">
        <v>2727</v>
      </c>
      <c r="C767" t="s">
        <v>2872</v>
      </c>
      <c r="D767" t="s">
        <v>2873</v>
      </c>
      <c r="E767" t="s">
        <v>2874</v>
      </c>
      <c r="F767">
        <v>20288083</v>
      </c>
    </row>
    <row r="768" spans="1:6" x14ac:dyDescent="0.25">
      <c r="A768" s="1" t="s">
        <v>2875</v>
      </c>
      <c r="B768" t="s">
        <v>2771</v>
      </c>
      <c r="C768" t="s">
        <v>2770</v>
      </c>
      <c r="D768" t="s">
        <v>2876</v>
      </c>
      <c r="E768" t="s">
        <v>2663</v>
      </c>
      <c r="F768">
        <v>26771000</v>
      </c>
    </row>
    <row r="769" spans="1:6" x14ac:dyDescent="0.25">
      <c r="A769" s="1" t="s">
        <v>2877</v>
      </c>
      <c r="B769" t="s">
        <v>2878</v>
      </c>
      <c r="C769" t="s">
        <v>2879</v>
      </c>
      <c r="D769" t="s">
        <v>2880</v>
      </c>
      <c r="E769" t="s">
        <v>2881</v>
      </c>
      <c r="F769">
        <v>21043287</v>
      </c>
    </row>
    <row r="770" spans="1:6" x14ac:dyDescent="0.25">
      <c r="A770" s="1" t="s">
        <v>2882</v>
      </c>
      <c r="B770" t="s">
        <v>2881</v>
      </c>
      <c r="C770" t="s">
        <v>2883</v>
      </c>
      <c r="D770" t="s">
        <v>2884</v>
      </c>
      <c r="E770" t="s">
        <v>2885</v>
      </c>
      <c r="F770">
        <v>23552541</v>
      </c>
    </row>
    <row r="771" spans="1:6" x14ac:dyDescent="0.25">
      <c r="A771" s="1" t="s">
        <v>2886</v>
      </c>
      <c r="B771" t="s">
        <v>2887</v>
      </c>
      <c r="C771" t="s">
        <v>2885</v>
      </c>
      <c r="D771" t="s">
        <v>2804</v>
      </c>
      <c r="E771" t="s">
        <v>2771</v>
      </c>
      <c r="F771">
        <v>31154377</v>
      </c>
    </row>
    <row r="772" spans="1:6" x14ac:dyDescent="0.25">
      <c r="A772" s="1" t="s">
        <v>2888</v>
      </c>
      <c r="B772" t="s">
        <v>2734</v>
      </c>
      <c r="C772" t="s">
        <v>2889</v>
      </c>
      <c r="D772" t="s">
        <v>2890</v>
      </c>
      <c r="E772" t="s">
        <v>2891</v>
      </c>
      <c r="F772">
        <v>22331829</v>
      </c>
    </row>
    <row r="773" spans="1:6" x14ac:dyDescent="0.25">
      <c r="A773" s="1" t="s">
        <v>2892</v>
      </c>
      <c r="B773" t="s">
        <v>2893</v>
      </c>
      <c r="C773" t="s">
        <v>2894</v>
      </c>
      <c r="D773" t="s">
        <v>2895</v>
      </c>
      <c r="E773" t="s">
        <v>2643</v>
      </c>
      <c r="F773">
        <v>34524799</v>
      </c>
    </row>
    <row r="774" spans="1:6" x14ac:dyDescent="0.25">
      <c r="A774" s="1" t="s">
        <v>2896</v>
      </c>
      <c r="B774" t="s">
        <v>2652</v>
      </c>
      <c r="C774" t="s">
        <v>2652</v>
      </c>
      <c r="D774" t="s">
        <v>2614</v>
      </c>
      <c r="E774" t="s">
        <v>2897</v>
      </c>
      <c r="F774">
        <v>33729257</v>
      </c>
    </row>
    <row r="775" spans="1:6" x14ac:dyDescent="0.25">
      <c r="A775" s="1" t="s">
        <v>2898</v>
      </c>
      <c r="B775" t="s">
        <v>2899</v>
      </c>
      <c r="C775" t="s">
        <v>2900</v>
      </c>
      <c r="D775" t="s">
        <v>2901</v>
      </c>
      <c r="E775" t="s">
        <v>2665</v>
      </c>
      <c r="F775">
        <v>42529043</v>
      </c>
    </row>
    <row r="776" spans="1:6" x14ac:dyDescent="0.25">
      <c r="A776" s="1" t="s">
        <v>2902</v>
      </c>
      <c r="B776" t="s">
        <v>2903</v>
      </c>
      <c r="C776" t="s">
        <v>2904</v>
      </c>
      <c r="D776" t="s">
        <v>2905</v>
      </c>
      <c r="E776" t="s">
        <v>2906</v>
      </c>
      <c r="F776">
        <v>48272780</v>
      </c>
    </row>
    <row r="777" spans="1:6" x14ac:dyDescent="0.25">
      <c r="A777" s="1" t="s">
        <v>2907</v>
      </c>
      <c r="B777" t="s">
        <v>2908</v>
      </c>
      <c r="C777" t="s">
        <v>2909</v>
      </c>
      <c r="D777" t="s">
        <v>2748</v>
      </c>
      <c r="E777" t="s">
        <v>2910</v>
      </c>
      <c r="F777">
        <v>41523605</v>
      </c>
    </row>
    <row r="778" spans="1:6" x14ac:dyDescent="0.25">
      <c r="A778" s="1" t="s">
        <v>2911</v>
      </c>
      <c r="B778" t="s">
        <v>2912</v>
      </c>
      <c r="C778" t="s">
        <v>2769</v>
      </c>
      <c r="D778" t="s">
        <v>2913</v>
      </c>
      <c r="E778" t="s">
        <v>2771</v>
      </c>
      <c r="F778">
        <v>31408927</v>
      </c>
    </row>
    <row r="779" spans="1:6" x14ac:dyDescent="0.25">
      <c r="A779" s="1" t="s">
        <v>2914</v>
      </c>
      <c r="B779" t="s">
        <v>2915</v>
      </c>
      <c r="C779" t="s">
        <v>2916</v>
      </c>
      <c r="D779" t="s">
        <v>2917</v>
      </c>
      <c r="E779" t="s">
        <v>2659</v>
      </c>
      <c r="F779">
        <v>27471002</v>
      </c>
    </row>
    <row r="780" spans="1:6" x14ac:dyDescent="0.25">
      <c r="A780" s="1" t="s">
        <v>2918</v>
      </c>
      <c r="B780" t="s">
        <v>2919</v>
      </c>
      <c r="C780" t="s">
        <v>2920</v>
      </c>
      <c r="D780" t="s">
        <v>2709</v>
      </c>
      <c r="E780" t="s">
        <v>2727</v>
      </c>
      <c r="F780">
        <v>31142497</v>
      </c>
    </row>
    <row r="781" spans="1:6" x14ac:dyDescent="0.25">
      <c r="A781" s="1" t="s">
        <v>2921</v>
      </c>
      <c r="B781" t="s">
        <v>2759</v>
      </c>
      <c r="C781" t="s">
        <v>2922</v>
      </c>
      <c r="D781" t="s">
        <v>2923</v>
      </c>
      <c r="E781" t="s">
        <v>2924</v>
      </c>
      <c r="F781">
        <v>22531325</v>
      </c>
    </row>
    <row r="782" spans="1:6" x14ac:dyDescent="0.25">
      <c r="A782" s="1" t="s">
        <v>2925</v>
      </c>
      <c r="B782" t="s">
        <v>2916</v>
      </c>
      <c r="C782" t="s">
        <v>2926</v>
      </c>
      <c r="D782" t="s">
        <v>2766</v>
      </c>
      <c r="E782" t="s">
        <v>2878</v>
      </c>
      <c r="F782">
        <v>24242019</v>
      </c>
    </row>
    <row r="783" spans="1:6" x14ac:dyDescent="0.25">
      <c r="A783" s="1" t="s">
        <v>2927</v>
      </c>
      <c r="B783" t="s">
        <v>2928</v>
      </c>
      <c r="C783" t="s">
        <v>2929</v>
      </c>
      <c r="D783" t="s">
        <v>2930</v>
      </c>
      <c r="E783" t="s">
        <v>2931</v>
      </c>
      <c r="F783">
        <v>23484589</v>
      </c>
    </row>
    <row r="784" spans="1:6" x14ac:dyDescent="0.25">
      <c r="A784" s="1" t="s">
        <v>2932</v>
      </c>
      <c r="B784" t="s">
        <v>2933</v>
      </c>
      <c r="C784" t="s">
        <v>2934</v>
      </c>
      <c r="D784" t="s">
        <v>2935</v>
      </c>
      <c r="E784" t="s">
        <v>2936</v>
      </c>
      <c r="F784">
        <v>27327410</v>
      </c>
    </row>
    <row r="785" spans="1:6" x14ac:dyDescent="0.25">
      <c r="A785" s="1" t="s">
        <v>2937</v>
      </c>
      <c r="B785" t="s">
        <v>2938</v>
      </c>
      <c r="C785" t="s">
        <v>2939</v>
      </c>
      <c r="D785" t="s">
        <v>2940</v>
      </c>
      <c r="E785" t="s">
        <v>2941</v>
      </c>
      <c r="F785">
        <v>22388119</v>
      </c>
    </row>
    <row r="786" spans="1:6" x14ac:dyDescent="0.25">
      <c r="A786" s="1" t="s">
        <v>2942</v>
      </c>
      <c r="B786" t="s">
        <v>2943</v>
      </c>
      <c r="C786" t="s">
        <v>2944</v>
      </c>
      <c r="D786" t="s">
        <v>2945</v>
      </c>
      <c r="E786" t="s">
        <v>2946</v>
      </c>
      <c r="F786">
        <v>16778316</v>
      </c>
    </row>
    <row r="787" spans="1:6" x14ac:dyDescent="0.25">
      <c r="A787" s="1" t="s">
        <v>2947</v>
      </c>
      <c r="B787" t="s">
        <v>2948</v>
      </c>
      <c r="C787" t="s">
        <v>2949</v>
      </c>
      <c r="D787" t="s">
        <v>2950</v>
      </c>
      <c r="E787" t="s">
        <v>2951</v>
      </c>
      <c r="F787">
        <v>19454124</v>
      </c>
    </row>
    <row r="788" spans="1:6" x14ac:dyDescent="0.25">
      <c r="A788" s="1" t="s">
        <v>2952</v>
      </c>
      <c r="B788" t="s">
        <v>2779</v>
      </c>
      <c r="C788" t="s">
        <v>2953</v>
      </c>
      <c r="D788" t="s">
        <v>2954</v>
      </c>
      <c r="E788" t="s">
        <v>2955</v>
      </c>
      <c r="F788">
        <v>24594010</v>
      </c>
    </row>
    <row r="789" spans="1:6" x14ac:dyDescent="0.25">
      <c r="A789" s="1" t="s">
        <v>2956</v>
      </c>
      <c r="B789" t="s">
        <v>2957</v>
      </c>
      <c r="C789" t="s">
        <v>2958</v>
      </c>
      <c r="D789" t="s">
        <v>2959</v>
      </c>
      <c r="E789" t="s">
        <v>2960</v>
      </c>
      <c r="F789">
        <v>17384742</v>
      </c>
    </row>
    <row r="790" spans="1:6" x14ac:dyDescent="0.25">
      <c r="A790" s="1" t="s">
        <v>2961</v>
      </c>
      <c r="B790" t="s">
        <v>2962</v>
      </c>
      <c r="C790" t="s">
        <v>2963</v>
      </c>
      <c r="D790" t="s">
        <v>2964</v>
      </c>
      <c r="E790" t="s">
        <v>2965</v>
      </c>
      <c r="F790">
        <v>17246716</v>
      </c>
    </row>
    <row r="791" spans="1:6" x14ac:dyDescent="0.25">
      <c r="A791" s="1" t="s">
        <v>2966</v>
      </c>
      <c r="B791" t="s">
        <v>2933</v>
      </c>
      <c r="C791" t="s">
        <v>2967</v>
      </c>
      <c r="D791" t="s">
        <v>2933</v>
      </c>
      <c r="E791" t="s">
        <v>2968</v>
      </c>
      <c r="F791">
        <v>17865840</v>
      </c>
    </row>
    <row r="792" spans="1:6" x14ac:dyDescent="0.25">
      <c r="A792" s="1" t="s">
        <v>2969</v>
      </c>
      <c r="B792" t="s">
        <v>2778</v>
      </c>
      <c r="C792" t="s">
        <v>2970</v>
      </c>
      <c r="D792" t="s">
        <v>2971</v>
      </c>
      <c r="E792" t="s">
        <v>2903</v>
      </c>
      <c r="F792">
        <v>19422467</v>
      </c>
    </row>
    <row r="793" spans="1:6" x14ac:dyDescent="0.25">
      <c r="A793" s="1" t="s">
        <v>2972</v>
      </c>
      <c r="B793" t="s">
        <v>2973</v>
      </c>
      <c r="C793" t="s">
        <v>2974</v>
      </c>
      <c r="D793" t="s">
        <v>2975</v>
      </c>
      <c r="E793" t="s">
        <v>2976</v>
      </c>
      <c r="F793">
        <v>15441189</v>
      </c>
    </row>
    <row r="794" spans="1:6" x14ac:dyDescent="0.25">
      <c r="A794" s="1" t="s">
        <v>2977</v>
      </c>
      <c r="B794" t="s">
        <v>2926</v>
      </c>
      <c r="C794" t="s">
        <v>2978</v>
      </c>
      <c r="D794" t="s">
        <v>2979</v>
      </c>
      <c r="E794" t="s">
        <v>2980</v>
      </c>
      <c r="F794">
        <v>21251222</v>
      </c>
    </row>
    <row r="795" spans="1:6" x14ac:dyDescent="0.25">
      <c r="A795" s="1" t="s">
        <v>2981</v>
      </c>
      <c r="B795" t="s">
        <v>2978</v>
      </c>
      <c r="C795" t="s">
        <v>2982</v>
      </c>
      <c r="D795" t="s">
        <v>2983</v>
      </c>
      <c r="E795" t="s">
        <v>2984</v>
      </c>
      <c r="F795">
        <v>26649287</v>
      </c>
    </row>
    <row r="796" spans="1:6" x14ac:dyDescent="0.25">
      <c r="A796" s="1" t="s">
        <v>2985</v>
      </c>
      <c r="B796" t="s">
        <v>2986</v>
      </c>
      <c r="C796" t="s">
        <v>2987</v>
      </c>
      <c r="D796" t="s">
        <v>2988</v>
      </c>
      <c r="E796" t="s">
        <v>2989</v>
      </c>
      <c r="F796">
        <v>18363918</v>
      </c>
    </row>
    <row r="797" spans="1:6" x14ac:dyDescent="0.25">
      <c r="A797" s="1" t="s">
        <v>2990</v>
      </c>
      <c r="B797" t="s">
        <v>2991</v>
      </c>
      <c r="C797" t="s">
        <v>2992</v>
      </c>
      <c r="D797" t="s">
        <v>2993</v>
      </c>
      <c r="E797" t="s">
        <v>2970</v>
      </c>
      <c r="F797">
        <v>28670981</v>
      </c>
    </row>
    <row r="798" spans="1:6" x14ac:dyDescent="0.25">
      <c r="A798" s="1" t="s">
        <v>2994</v>
      </c>
      <c r="B798" t="s">
        <v>2984</v>
      </c>
      <c r="C798" t="s">
        <v>2995</v>
      </c>
      <c r="D798" t="s">
        <v>2941</v>
      </c>
      <c r="E798" t="s">
        <v>2996</v>
      </c>
      <c r="F798">
        <v>22158528</v>
      </c>
    </row>
    <row r="799" spans="1:6" x14ac:dyDescent="0.25">
      <c r="A799" s="1" t="s">
        <v>2997</v>
      </c>
      <c r="B799" t="s">
        <v>2998</v>
      </c>
      <c r="C799" t="s">
        <v>2999</v>
      </c>
      <c r="D799" t="s">
        <v>3000</v>
      </c>
      <c r="E799" t="s">
        <v>3001</v>
      </c>
      <c r="F799">
        <v>34140891</v>
      </c>
    </row>
    <row r="800" spans="1:6" x14ac:dyDescent="0.25">
      <c r="A800" s="1" t="s">
        <v>3002</v>
      </c>
      <c r="B800" t="s">
        <v>3003</v>
      </c>
      <c r="C800" t="s">
        <v>3004</v>
      </c>
      <c r="D800" t="s">
        <v>3005</v>
      </c>
      <c r="E800" t="s">
        <v>3006</v>
      </c>
      <c r="F800">
        <v>28655624</v>
      </c>
    </row>
    <row r="801" spans="1:6" x14ac:dyDescent="0.25">
      <c r="A801" s="1" t="s">
        <v>3007</v>
      </c>
      <c r="B801" t="s">
        <v>3008</v>
      </c>
      <c r="C801" t="s">
        <v>3009</v>
      </c>
      <c r="D801" t="s">
        <v>3010</v>
      </c>
      <c r="E801" t="s">
        <v>3011</v>
      </c>
      <c r="F801">
        <v>27281623</v>
      </c>
    </row>
    <row r="802" spans="1:6" x14ac:dyDescent="0.25">
      <c r="A802" s="1" t="s">
        <v>3012</v>
      </c>
      <c r="B802" t="s">
        <v>3013</v>
      </c>
      <c r="C802" t="s">
        <v>3014</v>
      </c>
      <c r="D802" t="s">
        <v>3015</v>
      </c>
      <c r="E802" t="s">
        <v>3016</v>
      </c>
      <c r="F802">
        <v>23514402</v>
      </c>
    </row>
    <row r="803" spans="1:6" x14ac:dyDescent="0.25">
      <c r="A803" s="1" t="s">
        <v>3017</v>
      </c>
      <c r="B803" t="s">
        <v>3018</v>
      </c>
      <c r="C803" t="s">
        <v>3019</v>
      </c>
      <c r="D803" t="s">
        <v>3020</v>
      </c>
      <c r="E803" t="s">
        <v>3021</v>
      </c>
      <c r="F803">
        <v>21122917</v>
      </c>
    </row>
    <row r="804" spans="1:6" x14ac:dyDescent="0.25">
      <c r="A804" s="1" t="s">
        <v>3022</v>
      </c>
      <c r="B804" t="s">
        <v>3023</v>
      </c>
      <c r="C804" t="s">
        <v>3024</v>
      </c>
      <c r="D804" t="s">
        <v>3025</v>
      </c>
      <c r="E804" t="s">
        <v>3026</v>
      </c>
      <c r="F804">
        <v>28232197</v>
      </c>
    </row>
    <row r="805" spans="1:6" x14ac:dyDescent="0.25">
      <c r="A805" s="1" t="s">
        <v>3027</v>
      </c>
      <c r="B805" t="s">
        <v>3028</v>
      </c>
      <c r="C805" t="s">
        <v>3029</v>
      </c>
      <c r="D805" t="s">
        <v>3030</v>
      </c>
      <c r="E805" t="s">
        <v>3031</v>
      </c>
      <c r="F805">
        <v>22165128</v>
      </c>
    </row>
    <row r="806" spans="1:6" x14ac:dyDescent="0.25">
      <c r="A806" s="1" t="s">
        <v>3032</v>
      </c>
      <c r="B806" t="s">
        <v>3033</v>
      </c>
      <c r="C806" t="s">
        <v>3034</v>
      </c>
      <c r="D806" t="s">
        <v>3035</v>
      </c>
      <c r="E806" t="s">
        <v>3036</v>
      </c>
      <c r="F806">
        <v>23490894</v>
      </c>
    </row>
    <row r="807" spans="1:6" x14ac:dyDescent="0.25">
      <c r="A807" s="1" t="s">
        <v>3037</v>
      </c>
      <c r="B807" t="s">
        <v>3038</v>
      </c>
      <c r="C807" t="s">
        <v>3039</v>
      </c>
      <c r="D807" t="s">
        <v>3040</v>
      </c>
      <c r="E807" t="s">
        <v>3041</v>
      </c>
      <c r="F807">
        <v>18325228</v>
      </c>
    </row>
    <row r="808" spans="1:6" x14ac:dyDescent="0.25">
      <c r="A808" s="1" t="s">
        <v>3042</v>
      </c>
      <c r="B808" t="s">
        <v>3043</v>
      </c>
      <c r="C808" t="s">
        <v>3044</v>
      </c>
      <c r="D808" t="s">
        <v>3045</v>
      </c>
      <c r="E808" t="s">
        <v>3010</v>
      </c>
      <c r="F808">
        <v>29492875</v>
      </c>
    </row>
    <row r="809" spans="1:6" x14ac:dyDescent="0.25">
      <c r="A809" s="1" t="s">
        <v>3046</v>
      </c>
      <c r="B809" t="s">
        <v>3047</v>
      </c>
      <c r="C809" t="s">
        <v>3048</v>
      </c>
      <c r="D809" t="s">
        <v>3049</v>
      </c>
      <c r="E809" t="s">
        <v>3050</v>
      </c>
      <c r="F809">
        <v>25691811</v>
      </c>
    </row>
    <row r="810" spans="1:6" x14ac:dyDescent="0.25">
      <c r="A810" s="1" t="s">
        <v>3051</v>
      </c>
      <c r="B810" t="s">
        <v>3052</v>
      </c>
      <c r="C810" t="s">
        <v>3015</v>
      </c>
      <c r="D810" t="s">
        <v>3053</v>
      </c>
      <c r="E810" t="s">
        <v>3054</v>
      </c>
      <c r="F810">
        <v>65738585</v>
      </c>
    </row>
    <row r="811" spans="1:6" x14ac:dyDescent="0.25">
      <c r="A811" s="1" t="s">
        <v>3055</v>
      </c>
      <c r="B811" t="s">
        <v>3056</v>
      </c>
      <c r="C811" t="s">
        <v>3057</v>
      </c>
      <c r="D811" t="s">
        <v>3058</v>
      </c>
      <c r="E811" t="s">
        <v>3004</v>
      </c>
      <c r="F811">
        <v>23586037</v>
      </c>
    </row>
    <row r="812" spans="1:6" x14ac:dyDescent="0.25">
      <c r="A812" s="1" t="s">
        <v>3059</v>
      </c>
      <c r="B812" t="s">
        <v>3060</v>
      </c>
      <c r="C812" t="s">
        <v>3049</v>
      </c>
      <c r="D812" t="s">
        <v>3061</v>
      </c>
      <c r="E812" t="s">
        <v>3004</v>
      </c>
      <c r="F812">
        <v>28653087</v>
      </c>
    </row>
    <row r="813" spans="1:6" x14ac:dyDescent="0.25">
      <c r="A813" s="1" t="s">
        <v>3062</v>
      </c>
      <c r="B813" t="s">
        <v>3033</v>
      </c>
      <c r="C813" t="s">
        <v>3063</v>
      </c>
      <c r="D813" t="s">
        <v>3064</v>
      </c>
      <c r="E813" t="s">
        <v>3065</v>
      </c>
      <c r="F813">
        <v>26180792</v>
      </c>
    </row>
    <row r="814" spans="1:6" x14ac:dyDescent="0.25">
      <c r="A814" s="1" t="s">
        <v>3066</v>
      </c>
      <c r="B814" t="s">
        <v>3067</v>
      </c>
      <c r="C814" t="s">
        <v>3068</v>
      </c>
      <c r="D814" t="s">
        <v>3026</v>
      </c>
      <c r="E814" t="s">
        <v>3069</v>
      </c>
      <c r="F814">
        <v>23198188</v>
      </c>
    </row>
    <row r="815" spans="1:6" x14ac:dyDescent="0.25">
      <c r="A815" s="1" t="s">
        <v>3070</v>
      </c>
      <c r="B815" t="s">
        <v>3071</v>
      </c>
      <c r="C815" t="s">
        <v>3072</v>
      </c>
      <c r="D815" t="s">
        <v>3073</v>
      </c>
      <c r="E815" t="s">
        <v>3071</v>
      </c>
      <c r="F815">
        <v>38923105</v>
      </c>
    </row>
    <row r="816" spans="1:6" x14ac:dyDescent="0.25">
      <c r="A816" s="1" t="s">
        <v>3074</v>
      </c>
      <c r="B816" t="s">
        <v>3075</v>
      </c>
      <c r="C816" t="s">
        <v>3076</v>
      </c>
      <c r="D816" t="s">
        <v>3077</v>
      </c>
      <c r="E816" t="s">
        <v>3078</v>
      </c>
      <c r="F816">
        <v>35433333</v>
      </c>
    </row>
    <row r="817" spans="1:6" x14ac:dyDescent="0.25">
      <c r="A817" s="1" t="s">
        <v>3079</v>
      </c>
      <c r="B817" t="s">
        <v>3080</v>
      </c>
      <c r="C817" t="s">
        <v>3081</v>
      </c>
      <c r="D817" t="s">
        <v>3082</v>
      </c>
      <c r="E817" t="s">
        <v>3083</v>
      </c>
      <c r="F817">
        <v>26897244</v>
      </c>
    </row>
    <row r="818" spans="1:6" x14ac:dyDescent="0.25">
      <c r="A818" s="1" t="s">
        <v>3084</v>
      </c>
      <c r="B818" t="s">
        <v>3085</v>
      </c>
      <c r="C818" t="s">
        <v>3086</v>
      </c>
      <c r="D818" t="s">
        <v>2958</v>
      </c>
      <c r="E818" t="s">
        <v>2963</v>
      </c>
      <c r="F818">
        <v>31298386</v>
      </c>
    </row>
    <row r="819" spans="1:6" x14ac:dyDescent="0.25">
      <c r="A819" s="1" t="s">
        <v>3087</v>
      </c>
      <c r="B819" t="s">
        <v>3088</v>
      </c>
      <c r="C819" t="s">
        <v>3089</v>
      </c>
      <c r="D819" t="s">
        <v>3090</v>
      </c>
      <c r="E819" t="s">
        <v>3091</v>
      </c>
      <c r="F819">
        <v>26650671</v>
      </c>
    </row>
    <row r="820" spans="1:6" x14ac:dyDescent="0.25">
      <c r="A820" s="1" t="s">
        <v>3092</v>
      </c>
      <c r="B820" t="s">
        <v>3093</v>
      </c>
      <c r="C820" t="s">
        <v>3094</v>
      </c>
      <c r="D820" t="s">
        <v>3095</v>
      </c>
      <c r="E820" t="s">
        <v>3000</v>
      </c>
      <c r="F820">
        <v>28053214</v>
      </c>
    </row>
    <row r="821" spans="1:6" x14ac:dyDescent="0.25">
      <c r="A821" s="1" t="s">
        <v>3096</v>
      </c>
      <c r="B821" t="s">
        <v>3097</v>
      </c>
      <c r="C821" t="s">
        <v>3098</v>
      </c>
      <c r="D821" t="s">
        <v>3099</v>
      </c>
      <c r="E821" t="s">
        <v>3056</v>
      </c>
      <c r="F821">
        <v>19564521</v>
      </c>
    </row>
    <row r="822" spans="1:6" x14ac:dyDescent="0.25">
      <c r="A822" s="1" t="s">
        <v>3100</v>
      </c>
      <c r="B822" t="s">
        <v>3101</v>
      </c>
      <c r="C822" t="s">
        <v>3102</v>
      </c>
      <c r="D822" t="s">
        <v>2982</v>
      </c>
      <c r="E822" t="s">
        <v>3103</v>
      </c>
      <c r="F822">
        <v>14670275</v>
      </c>
    </row>
    <row r="823" spans="1:6" x14ac:dyDescent="0.25">
      <c r="A823" s="1" t="s">
        <v>3104</v>
      </c>
      <c r="B823" t="s">
        <v>3061</v>
      </c>
      <c r="C823" t="s">
        <v>3105</v>
      </c>
      <c r="D823" t="s">
        <v>3106</v>
      </c>
      <c r="E823" t="s">
        <v>3107</v>
      </c>
      <c r="F823">
        <v>18977402</v>
      </c>
    </row>
    <row r="824" spans="1:6" x14ac:dyDescent="0.25">
      <c r="A824" s="1" t="s">
        <v>3108</v>
      </c>
      <c r="B824" t="s">
        <v>3109</v>
      </c>
      <c r="C824" t="s">
        <v>3110</v>
      </c>
      <c r="D824" t="s">
        <v>3111</v>
      </c>
      <c r="E824" t="s">
        <v>3112</v>
      </c>
      <c r="F824">
        <v>19234627</v>
      </c>
    </row>
    <row r="825" spans="1:6" x14ac:dyDescent="0.25">
      <c r="A825" s="1" t="s">
        <v>3113</v>
      </c>
      <c r="B825" t="s">
        <v>3047</v>
      </c>
      <c r="C825" t="s">
        <v>3114</v>
      </c>
      <c r="D825" t="s">
        <v>3115</v>
      </c>
      <c r="E825" t="s">
        <v>3116</v>
      </c>
      <c r="F825">
        <v>18211980</v>
      </c>
    </row>
    <row r="826" spans="1:6" x14ac:dyDescent="0.25">
      <c r="A826" s="1" t="s">
        <v>3117</v>
      </c>
      <c r="B826" t="s">
        <v>3013</v>
      </c>
      <c r="C826" t="s">
        <v>3118</v>
      </c>
      <c r="D826" t="s">
        <v>3009</v>
      </c>
      <c r="E826" t="s">
        <v>3119</v>
      </c>
      <c r="F826">
        <v>19293140</v>
      </c>
    </row>
    <row r="827" spans="1:6" x14ac:dyDescent="0.25">
      <c r="A827" s="1" t="s">
        <v>3120</v>
      </c>
      <c r="B827" t="s">
        <v>3121</v>
      </c>
      <c r="C827" t="s">
        <v>3122</v>
      </c>
      <c r="D827" t="s">
        <v>3038</v>
      </c>
      <c r="E827" t="s">
        <v>3123</v>
      </c>
      <c r="F827">
        <v>19644648</v>
      </c>
    </row>
    <row r="828" spans="1:6" x14ac:dyDescent="0.25">
      <c r="A828" s="1" t="s">
        <v>3124</v>
      </c>
      <c r="B828" t="s">
        <v>3125</v>
      </c>
      <c r="C828" t="s">
        <v>3126</v>
      </c>
      <c r="D828" t="s">
        <v>3127</v>
      </c>
      <c r="E828" t="s">
        <v>3128</v>
      </c>
      <c r="F828">
        <v>24335929</v>
      </c>
    </row>
    <row r="829" spans="1:6" x14ac:dyDescent="0.25">
      <c r="A829" s="1" t="s">
        <v>3129</v>
      </c>
      <c r="B829" t="s">
        <v>3130</v>
      </c>
      <c r="C829" t="s">
        <v>3131</v>
      </c>
      <c r="D829" t="s">
        <v>3132</v>
      </c>
      <c r="E829" t="s">
        <v>3133</v>
      </c>
      <c r="F829">
        <v>24653500</v>
      </c>
    </row>
    <row r="830" spans="1:6" x14ac:dyDescent="0.25">
      <c r="A830" s="1" t="s">
        <v>3134</v>
      </c>
      <c r="B830" t="s">
        <v>3135</v>
      </c>
      <c r="C830" t="s">
        <v>3136</v>
      </c>
      <c r="D830" t="s">
        <v>3137</v>
      </c>
      <c r="E830" t="s">
        <v>3138</v>
      </c>
      <c r="F830">
        <v>21786912</v>
      </c>
    </row>
    <row r="831" spans="1:6" x14ac:dyDescent="0.25">
      <c r="A831" s="1" t="s">
        <v>3139</v>
      </c>
      <c r="B831" t="s">
        <v>3140</v>
      </c>
      <c r="C831" t="s">
        <v>3141</v>
      </c>
      <c r="D831" t="s">
        <v>3142</v>
      </c>
      <c r="E831" t="s">
        <v>3143</v>
      </c>
      <c r="F831">
        <v>25901726</v>
      </c>
    </row>
    <row r="832" spans="1:6" x14ac:dyDescent="0.25">
      <c r="A832" s="1" t="s">
        <v>3144</v>
      </c>
      <c r="B832" t="s">
        <v>3145</v>
      </c>
      <c r="C832" t="s">
        <v>3146</v>
      </c>
      <c r="D832" t="s">
        <v>3147</v>
      </c>
      <c r="E832" t="s">
        <v>3148</v>
      </c>
      <c r="F832">
        <v>29493927</v>
      </c>
    </row>
    <row r="833" spans="1:6" x14ac:dyDescent="0.25">
      <c r="A833" s="1" t="s">
        <v>3149</v>
      </c>
      <c r="B833" t="s">
        <v>3150</v>
      </c>
      <c r="C833" t="s">
        <v>3151</v>
      </c>
      <c r="D833" t="s">
        <v>3152</v>
      </c>
      <c r="E833" t="s">
        <v>3153</v>
      </c>
      <c r="F833">
        <v>40171646</v>
      </c>
    </row>
    <row r="834" spans="1:6" x14ac:dyDescent="0.25">
      <c r="A834" s="1" t="s">
        <v>3154</v>
      </c>
      <c r="B834" t="s">
        <v>3155</v>
      </c>
      <c r="C834" t="s">
        <v>3156</v>
      </c>
      <c r="D834" t="s">
        <v>3157</v>
      </c>
      <c r="E834" t="s">
        <v>3158</v>
      </c>
      <c r="F834">
        <v>56038827</v>
      </c>
    </row>
    <row r="835" spans="1:6" x14ac:dyDescent="0.25">
      <c r="A835" s="1" t="s">
        <v>3159</v>
      </c>
      <c r="B835" t="s">
        <v>3160</v>
      </c>
      <c r="C835" t="s">
        <v>3161</v>
      </c>
      <c r="D835" t="s">
        <v>3162</v>
      </c>
      <c r="E835" t="s">
        <v>3163</v>
      </c>
      <c r="F835">
        <v>29706955</v>
      </c>
    </row>
    <row r="836" spans="1:6" x14ac:dyDescent="0.25">
      <c r="A836" s="1" t="s">
        <v>3164</v>
      </c>
      <c r="B836" t="s">
        <v>3165</v>
      </c>
      <c r="C836" t="s">
        <v>3166</v>
      </c>
      <c r="D836" t="s">
        <v>3167</v>
      </c>
      <c r="E836" t="s">
        <v>3168</v>
      </c>
      <c r="F836">
        <v>26316619</v>
      </c>
    </row>
    <row r="837" spans="1:6" x14ac:dyDescent="0.25">
      <c r="A837" s="1" t="s">
        <v>3169</v>
      </c>
      <c r="B837" t="s">
        <v>3170</v>
      </c>
      <c r="C837" t="s">
        <v>3171</v>
      </c>
      <c r="D837" t="s">
        <v>3172</v>
      </c>
      <c r="E837" t="s">
        <v>3173</v>
      </c>
      <c r="F837">
        <v>30798058</v>
      </c>
    </row>
    <row r="838" spans="1:6" x14ac:dyDescent="0.25">
      <c r="A838" s="1" t="s">
        <v>3174</v>
      </c>
      <c r="B838" t="s">
        <v>3175</v>
      </c>
      <c r="C838" t="s">
        <v>3176</v>
      </c>
      <c r="D838" t="s">
        <v>3177</v>
      </c>
      <c r="E838" t="s">
        <v>3178</v>
      </c>
      <c r="F838">
        <v>31372110</v>
      </c>
    </row>
    <row r="839" spans="1:6" x14ac:dyDescent="0.25">
      <c r="A839" s="1" t="s">
        <v>3179</v>
      </c>
      <c r="B839" t="s">
        <v>3180</v>
      </c>
      <c r="C839" t="s">
        <v>3180</v>
      </c>
      <c r="D839" t="s">
        <v>3181</v>
      </c>
      <c r="E839" t="s">
        <v>3182</v>
      </c>
      <c r="F839">
        <v>37005292</v>
      </c>
    </row>
    <row r="840" spans="1:6" x14ac:dyDescent="0.25">
      <c r="A840" s="1" t="s">
        <v>3183</v>
      </c>
      <c r="B840" t="s">
        <v>3184</v>
      </c>
      <c r="C840" t="s">
        <v>3185</v>
      </c>
      <c r="D840" t="s">
        <v>3186</v>
      </c>
      <c r="E840" t="s">
        <v>3187</v>
      </c>
      <c r="F840">
        <v>34668327</v>
      </c>
    </row>
    <row r="841" spans="1:6" x14ac:dyDescent="0.25">
      <c r="A841" s="1" t="s">
        <v>3188</v>
      </c>
      <c r="B841" t="s">
        <v>3189</v>
      </c>
      <c r="C841" t="s">
        <v>3190</v>
      </c>
      <c r="D841" t="s">
        <v>3191</v>
      </c>
      <c r="E841" t="s">
        <v>3157</v>
      </c>
      <c r="F841">
        <v>27655152</v>
      </c>
    </row>
    <row r="842" spans="1:6" x14ac:dyDescent="0.25">
      <c r="A842" s="1" t="s">
        <v>3192</v>
      </c>
      <c r="B842" t="s">
        <v>3193</v>
      </c>
      <c r="C842" t="s">
        <v>3194</v>
      </c>
      <c r="D842" t="s">
        <v>3195</v>
      </c>
      <c r="E842" t="s">
        <v>3196</v>
      </c>
      <c r="F842">
        <v>23628699</v>
      </c>
    </row>
    <row r="843" spans="1:6" x14ac:dyDescent="0.25">
      <c r="A843" s="1" t="s">
        <v>3197</v>
      </c>
      <c r="B843" t="s">
        <v>3135</v>
      </c>
      <c r="C843" t="s">
        <v>3198</v>
      </c>
      <c r="D843" t="s">
        <v>3199</v>
      </c>
      <c r="E843" t="s">
        <v>3200</v>
      </c>
      <c r="F843">
        <v>26104258</v>
      </c>
    </row>
    <row r="844" spans="1:6" x14ac:dyDescent="0.25">
      <c r="A844" s="1" t="s">
        <v>3201</v>
      </c>
      <c r="B844" t="s">
        <v>3202</v>
      </c>
      <c r="C844" t="s">
        <v>3203</v>
      </c>
      <c r="D844" t="s">
        <v>3204</v>
      </c>
      <c r="E844" t="s">
        <v>3205</v>
      </c>
      <c r="F844">
        <v>18659599</v>
      </c>
    </row>
    <row r="845" spans="1:6" x14ac:dyDescent="0.25">
      <c r="A845" s="1" t="s">
        <v>3206</v>
      </c>
      <c r="B845" t="s">
        <v>3207</v>
      </c>
      <c r="C845" t="s">
        <v>3208</v>
      </c>
      <c r="D845" t="s">
        <v>3209</v>
      </c>
      <c r="E845" t="s">
        <v>3210</v>
      </c>
      <c r="F845">
        <v>20265947</v>
      </c>
    </row>
    <row r="846" spans="1:6" x14ac:dyDescent="0.25">
      <c r="A846" s="1" t="s">
        <v>3211</v>
      </c>
      <c r="B846" t="s">
        <v>3212</v>
      </c>
      <c r="C846" t="s">
        <v>3213</v>
      </c>
      <c r="D846" t="s">
        <v>3214</v>
      </c>
      <c r="E846" t="s">
        <v>3215</v>
      </c>
      <c r="F846">
        <v>16080214</v>
      </c>
    </row>
    <row r="847" spans="1:6" x14ac:dyDescent="0.25">
      <c r="A847" s="1" t="s">
        <v>3216</v>
      </c>
      <c r="B847" t="s">
        <v>3217</v>
      </c>
      <c r="C847" t="s">
        <v>3218</v>
      </c>
      <c r="D847" t="s">
        <v>3219</v>
      </c>
      <c r="E847" t="s">
        <v>3220</v>
      </c>
      <c r="F847">
        <v>15487502</v>
      </c>
    </row>
    <row r="848" spans="1:6" x14ac:dyDescent="0.25">
      <c r="A848" s="1" t="s">
        <v>3221</v>
      </c>
      <c r="B848" t="s">
        <v>3222</v>
      </c>
      <c r="C848" t="s">
        <v>3223</v>
      </c>
      <c r="D848" t="s">
        <v>3224</v>
      </c>
      <c r="E848" t="s">
        <v>3225</v>
      </c>
      <c r="F848">
        <v>13677211</v>
      </c>
    </row>
    <row r="849" spans="1:6" x14ac:dyDescent="0.25">
      <c r="A849" s="1" t="s">
        <v>3226</v>
      </c>
      <c r="B849" t="s">
        <v>3227</v>
      </c>
      <c r="C849" t="s">
        <v>3228</v>
      </c>
      <c r="D849" t="s">
        <v>3229</v>
      </c>
      <c r="E849" t="s">
        <v>3230</v>
      </c>
      <c r="F849">
        <v>18183724</v>
      </c>
    </row>
    <row r="850" spans="1:6" x14ac:dyDescent="0.25">
      <c r="A850" s="1" t="s">
        <v>3231</v>
      </c>
      <c r="B850" t="s">
        <v>3232</v>
      </c>
      <c r="C850" t="s">
        <v>3233</v>
      </c>
      <c r="D850" t="s">
        <v>3234</v>
      </c>
      <c r="E850" t="s">
        <v>3235</v>
      </c>
      <c r="F850">
        <v>18474884</v>
      </c>
    </row>
    <row r="851" spans="1:6" x14ac:dyDescent="0.25">
      <c r="A851" s="1" t="s">
        <v>3236</v>
      </c>
      <c r="B851" t="s">
        <v>3212</v>
      </c>
      <c r="C851" t="s">
        <v>3218</v>
      </c>
      <c r="D851" t="s">
        <v>3205</v>
      </c>
      <c r="E851" t="s">
        <v>3237</v>
      </c>
      <c r="F851">
        <v>16788314</v>
      </c>
    </row>
    <row r="852" spans="1:6" x14ac:dyDescent="0.25">
      <c r="A852" s="1" t="s">
        <v>3238</v>
      </c>
      <c r="B852" t="s">
        <v>3239</v>
      </c>
      <c r="C852" t="s">
        <v>3240</v>
      </c>
      <c r="D852" t="s">
        <v>3204</v>
      </c>
      <c r="E852" t="s">
        <v>3168</v>
      </c>
      <c r="F852">
        <v>29982806</v>
      </c>
    </row>
    <row r="853" spans="1:6" x14ac:dyDescent="0.25">
      <c r="A853" s="1" t="s">
        <v>3241</v>
      </c>
      <c r="B853" t="s">
        <v>3242</v>
      </c>
      <c r="C853" t="s">
        <v>3243</v>
      </c>
      <c r="D853" t="s">
        <v>3244</v>
      </c>
      <c r="E853" t="s">
        <v>3245</v>
      </c>
      <c r="F853">
        <v>21384289</v>
      </c>
    </row>
    <row r="854" spans="1:6" x14ac:dyDescent="0.25">
      <c r="A854" s="1" t="s">
        <v>3246</v>
      </c>
      <c r="B854" t="s">
        <v>3247</v>
      </c>
      <c r="C854" t="s">
        <v>3248</v>
      </c>
      <c r="D854" t="s">
        <v>3249</v>
      </c>
      <c r="E854" t="s">
        <v>3250</v>
      </c>
      <c r="F854">
        <v>18061512</v>
      </c>
    </row>
    <row r="855" spans="1:6" x14ac:dyDescent="0.25">
      <c r="A855" s="1" t="s">
        <v>3251</v>
      </c>
      <c r="B855" t="s">
        <v>3252</v>
      </c>
      <c r="C855" t="s">
        <v>3248</v>
      </c>
      <c r="D855" t="s">
        <v>3253</v>
      </c>
      <c r="E855" t="s">
        <v>3254</v>
      </c>
      <c r="F855">
        <v>17914201</v>
      </c>
    </row>
    <row r="856" spans="1:6" x14ac:dyDescent="0.25">
      <c r="A856" s="1" t="s">
        <v>3255</v>
      </c>
      <c r="B856" t="s">
        <v>3256</v>
      </c>
      <c r="C856" t="s">
        <v>3257</v>
      </c>
      <c r="D856" t="s">
        <v>3258</v>
      </c>
      <c r="E856" t="s">
        <v>3259</v>
      </c>
      <c r="F856">
        <v>22881861</v>
      </c>
    </row>
    <row r="857" spans="1:6" x14ac:dyDescent="0.25">
      <c r="A857" s="1" t="s">
        <v>3260</v>
      </c>
      <c r="B857" t="s">
        <v>3258</v>
      </c>
      <c r="C857" t="s">
        <v>3261</v>
      </c>
      <c r="D857" t="s">
        <v>3262</v>
      </c>
      <c r="E857" t="s">
        <v>3263</v>
      </c>
      <c r="F857">
        <v>18000639</v>
      </c>
    </row>
    <row r="858" spans="1:6" x14ac:dyDescent="0.25">
      <c r="A858" s="1" t="s">
        <v>3264</v>
      </c>
      <c r="B858" t="s">
        <v>3265</v>
      </c>
      <c r="C858" t="s">
        <v>3266</v>
      </c>
      <c r="D858" t="s">
        <v>3254</v>
      </c>
      <c r="E858" t="s">
        <v>3209</v>
      </c>
      <c r="F858">
        <v>18167723</v>
      </c>
    </row>
    <row r="859" spans="1:6" x14ac:dyDescent="0.25">
      <c r="A859" s="1" t="s">
        <v>3267</v>
      </c>
      <c r="B859" t="s">
        <v>3268</v>
      </c>
      <c r="C859" t="s">
        <v>3212</v>
      </c>
      <c r="D859" t="s">
        <v>3209</v>
      </c>
      <c r="E859" t="s">
        <v>3269</v>
      </c>
      <c r="F859">
        <v>17234020</v>
      </c>
    </row>
    <row r="860" spans="1:6" x14ac:dyDescent="0.25">
      <c r="A860" s="1" t="s">
        <v>3270</v>
      </c>
      <c r="B860" t="s">
        <v>3271</v>
      </c>
      <c r="C860" t="s">
        <v>3272</v>
      </c>
      <c r="D860" t="s">
        <v>3273</v>
      </c>
      <c r="E860" t="s">
        <v>3224</v>
      </c>
      <c r="F860">
        <v>19662331</v>
      </c>
    </row>
    <row r="861" spans="1:6" x14ac:dyDescent="0.25">
      <c r="A861" s="1" t="s">
        <v>3274</v>
      </c>
      <c r="B861" t="s">
        <v>3275</v>
      </c>
      <c r="C861" t="s">
        <v>3276</v>
      </c>
      <c r="D861" t="s">
        <v>3277</v>
      </c>
      <c r="E861" t="s">
        <v>3278</v>
      </c>
      <c r="F861">
        <v>19151528</v>
      </c>
    </row>
    <row r="862" spans="1:6" x14ac:dyDescent="0.25">
      <c r="A862" s="1" t="s">
        <v>3279</v>
      </c>
      <c r="B862" t="s">
        <v>3280</v>
      </c>
      <c r="C862" t="s">
        <v>3281</v>
      </c>
      <c r="D862" t="s">
        <v>3282</v>
      </c>
      <c r="E862" t="s">
        <v>3283</v>
      </c>
      <c r="F862">
        <v>20818044</v>
      </c>
    </row>
    <row r="863" spans="1:6" x14ac:dyDescent="0.25">
      <c r="A863" s="1" t="s">
        <v>3284</v>
      </c>
      <c r="B863" t="s">
        <v>3285</v>
      </c>
      <c r="C863" t="s">
        <v>3286</v>
      </c>
      <c r="D863" t="s">
        <v>3287</v>
      </c>
      <c r="E863" t="s">
        <v>3288</v>
      </c>
      <c r="F863">
        <v>22798702</v>
      </c>
    </row>
    <row r="864" spans="1:6" x14ac:dyDescent="0.25">
      <c r="A864" s="1" t="s">
        <v>3289</v>
      </c>
      <c r="B864" t="s">
        <v>3290</v>
      </c>
      <c r="C864" t="s">
        <v>3291</v>
      </c>
      <c r="D864" t="s">
        <v>3292</v>
      </c>
      <c r="E864" t="s">
        <v>3293</v>
      </c>
      <c r="F864">
        <v>23222713</v>
      </c>
    </row>
    <row r="865" spans="1:6" x14ac:dyDescent="0.25">
      <c r="A865" s="1" t="s">
        <v>3294</v>
      </c>
      <c r="B865" t="s">
        <v>3295</v>
      </c>
      <c r="C865" t="s">
        <v>3296</v>
      </c>
      <c r="D865" t="s">
        <v>3297</v>
      </c>
      <c r="E865" t="s">
        <v>3298</v>
      </c>
      <c r="F865">
        <v>22634641</v>
      </c>
    </row>
    <row r="866" spans="1:6" x14ac:dyDescent="0.25">
      <c r="A866" s="1" t="s">
        <v>3299</v>
      </c>
      <c r="B866" t="s">
        <v>3300</v>
      </c>
      <c r="C866" t="s">
        <v>3301</v>
      </c>
      <c r="D866" t="s">
        <v>3234</v>
      </c>
      <c r="E866" t="s">
        <v>3239</v>
      </c>
      <c r="F866">
        <v>32872352</v>
      </c>
    </row>
    <row r="867" spans="1:6" x14ac:dyDescent="0.25">
      <c r="A867" s="1" t="s">
        <v>3302</v>
      </c>
      <c r="B867" t="s">
        <v>3303</v>
      </c>
      <c r="C867" t="s">
        <v>3240</v>
      </c>
      <c r="D867" t="s">
        <v>3252</v>
      </c>
      <c r="E867" t="s">
        <v>3304</v>
      </c>
      <c r="F867">
        <v>23477624</v>
      </c>
    </row>
    <row r="868" spans="1:6" x14ac:dyDescent="0.25">
      <c r="A868" s="1" t="s">
        <v>3305</v>
      </c>
      <c r="B868" t="s">
        <v>3306</v>
      </c>
      <c r="C868" t="s">
        <v>3307</v>
      </c>
      <c r="D868" t="s">
        <v>3308</v>
      </c>
      <c r="E868" t="s">
        <v>3235</v>
      </c>
      <c r="F868">
        <v>22498646</v>
      </c>
    </row>
    <row r="869" spans="1:6" x14ac:dyDescent="0.25">
      <c r="A869" s="1" t="s">
        <v>3309</v>
      </c>
      <c r="B869" t="s">
        <v>3310</v>
      </c>
      <c r="C869" t="s">
        <v>3272</v>
      </c>
      <c r="D869" t="s">
        <v>3311</v>
      </c>
      <c r="E869" t="s">
        <v>3312</v>
      </c>
      <c r="F869">
        <v>20727906</v>
      </c>
    </row>
    <row r="870" spans="1:6" x14ac:dyDescent="0.25">
      <c r="A870" s="1" t="s">
        <v>3313</v>
      </c>
      <c r="B870" t="s">
        <v>3314</v>
      </c>
      <c r="C870" t="s">
        <v>3315</v>
      </c>
      <c r="D870" t="s">
        <v>3316</v>
      </c>
      <c r="E870" t="s">
        <v>3317</v>
      </c>
      <c r="F870">
        <v>24301774</v>
      </c>
    </row>
    <row r="871" spans="1:6" x14ac:dyDescent="0.25">
      <c r="A871" s="1" t="s">
        <v>3318</v>
      </c>
      <c r="B871" t="s">
        <v>3319</v>
      </c>
      <c r="C871" t="s">
        <v>3320</v>
      </c>
      <c r="D871" t="s">
        <v>3321</v>
      </c>
      <c r="E871" t="s">
        <v>3298</v>
      </c>
      <c r="F871">
        <v>18891064</v>
      </c>
    </row>
    <row r="872" spans="1:6" x14ac:dyDescent="0.25">
      <c r="A872" s="1" t="s">
        <v>3322</v>
      </c>
      <c r="B872" t="s">
        <v>3323</v>
      </c>
      <c r="C872" t="s">
        <v>3324</v>
      </c>
      <c r="D872" t="s">
        <v>3323</v>
      </c>
      <c r="E872" t="s">
        <v>3325</v>
      </c>
      <c r="F872">
        <v>26055620</v>
      </c>
    </row>
    <row r="873" spans="1:6" x14ac:dyDescent="0.25">
      <c r="A873" s="1" t="s">
        <v>3326</v>
      </c>
      <c r="B873" t="s">
        <v>3327</v>
      </c>
      <c r="C873" t="s">
        <v>3324</v>
      </c>
      <c r="D873" t="s">
        <v>3328</v>
      </c>
      <c r="E873" t="s">
        <v>3329</v>
      </c>
      <c r="F873">
        <v>19122349</v>
      </c>
    </row>
    <row r="874" spans="1:6" x14ac:dyDescent="0.25">
      <c r="A874" s="1" t="s">
        <v>3330</v>
      </c>
      <c r="B874" t="s">
        <v>3331</v>
      </c>
      <c r="C874" t="s">
        <v>3332</v>
      </c>
      <c r="D874" t="s">
        <v>3333</v>
      </c>
      <c r="E874" t="s">
        <v>3334</v>
      </c>
      <c r="F874">
        <v>20736516</v>
      </c>
    </row>
    <row r="875" spans="1:6" x14ac:dyDescent="0.25">
      <c r="A875" s="1" t="s">
        <v>3335</v>
      </c>
      <c r="B875" t="s">
        <v>3336</v>
      </c>
      <c r="C875" t="s">
        <v>3332</v>
      </c>
      <c r="D875" t="s">
        <v>3337</v>
      </c>
      <c r="E875" t="s">
        <v>3338</v>
      </c>
      <c r="F875">
        <v>22170934</v>
      </c>
    </row>
    <row r="876" spans="1:6" x14ac:dyDescent="0.25">
      <c r="A876" s="1" t="s">
        <v>3339</v>
      </c>
      <c r="B876" t="s">
        <v>3340</v>
      </c>
      <c r="C876" t="s">
        <v>3341</v>
      </c>
      <c r="D876" t="s">
        <v>3342</v>
      </c>
      <c r="E876" t="s">
        <v>3343</v>
      </c>
      <c r="F876">
        <v>21728429</v>
      </c>
    </row>
    <row r="877" spans="1:6" x14ac:dyDescent="0.25">
      <c r="A877" s="1" t="s">
        <v>3344</v>
      </c>
      <c r="B877" t="s">
        <v>3345</v>
      </c>
      <c r="C877" t="s">
        <v>3346</v>
      </c>
      <c r="D877" t="s">
        <v>3347</v>
      </c>
      <c r="E877" t="s">
        <v>3348</v>
      </c>
      <c r="F877">
        <v>23714512</v>
      </c>
    </row>
    <row r="878" spans="1:6" x14ac:dyDescent="0.25">
      <c r="A878" s="1" t="s">
        <v>3349</v>
      </c>
      <c r="B878" t="s">
        <v>3350</v>
      </c>
      <c r="C878" t="s">
        <v>3351</v>
      </c>
      <c r="D878" t="s">
        <v>3352</v>
      </c>
      <c r="E878" t="s">
        <v>3353</v>
      </c>
      <c r="F878">
        <v>71229698</v>
      </c>
    </row>
    <row r="879" spans="1:6" x14ac:dyDescent="0.25">
      <c r="A879" s="1" t="s">
        <v>3354</v>
      </c>
      <c r="B879" t="s">
        <v>3355</v>
      </c>
      <c r="C879" t="s">
        <v>3356</v>
      </c>
      <c r="D879" t="s">
        <v>3357</v>
      </c>
      <c r="E879" t="s">
        <v>3358</v>
      </c>
      <c r="F879">
        <v>27334460</v>
      </c>
    </row>
    <row r="880" spans="1:6" x14ac:dyDescent="0.25">
      <c r="A880" s="1" t="s">
        <v>3359</v>
      </c>
      <c r="B880" t="s">
        <v>3360</v>
      </c>
      <c r="C880" t="s">
        <v>3361</v>
      </c>
      <c r="D880" t="s">
        <v>3362</v>
      </c>
      <c r="E880" t="s">
        <v>3363</v>
      </c>
      <c r="F880">
        <v>22668014</v>
      </c>
    </row>
    <row r="881" spans="1:6" x14ac:dyDescent="0.25">
      <c r="A881" s="1" t="s">
        <v>3364</v>
      </c>
      <c r="B881" t="s">
        <v>3365</v>
      </c>
      <c r="C881" t="s">
        <v>3366</v>
      </c>
      <c r="D881" t="s">
        <v>3367</v>
      </c>
      <c r="E881" t="s">
        <v>3368</v>
      </c>
      <c r="F881">
        <v>19352025</v>
      </c>
    </row>
    <row r="882" spans="1:6" x14ac:dyDescent="0.25">
      <c r="A882" s="1" t="s">
        <v>3369</v>
      </c>
      <c r="B882" t="s">
        <v>3370</v>
      </c>
      <c r="C882" t="s">
        <v>3371</v>
      </c>
      <c r="D882" t="s">
        <v>3372</v>
      </c>
      <c r="E882" t="s">
        <v>3373</v>
      </c>
      <c r="F882">
        <v>19091299</v>
      </c>
    </row>
    <row r="883" spans="1:6" x14ac:dyDescent="0.25">
      <c r="A883" s="1" t="s">
        <v>3374</v>
      </c>
      <c r="B883" t="s">
        <v>3375</v>
      </c>
      <c r="C883" t="s">
        <v>3376</v>
      </c>
      <c r="D883" t="s">
        <v>3377</v>
      </c>
      <c r="E883" t="s">
        <v>3378</v>
      </c>
      <c r="F883">
        <v>21647811</v>
      </c>
    </row>
    <row r="884" spans="1:6" x14ac:dyDescent="0.25">
      <c r="A884" s="1" t="s">
        <v>3379</v>
      </c>
      <c r="B884" t="s">
        <v>3380</v>
      </c>
      <c r="C884" t="s">
        <v>3381</v>
      </c>
      <c r="D884" t="s">
        <v>3382</v>
      </c>
      <c r="E884" t="s">
        <v>3383</v>
      </c>
      <c r="F884">
        <v>18883079</v>
      </c>
    </row>
    <row r="885" spans="1:6" x14ac:dyDescent="0.25">
      <c r="A885" s="1" t="s">
        <v>3384</v>
      </c>
      <c r="B885" t="s">
        <v>3385</v>
      </c>
      <c r="C885" t="s">
        <v>3386</v>
      </c>
      <c r="D885" t="s">
        <v>3387</v>
      </c>
      <c r="E885" t="s">
        <v>3388</v>
      </c>
      <c r="F885">
        <v>20787239</v>
      </c>
    </row>
    <row r="886" spans="1:6" x14ac:dyDescent="0.25">
      <c r="A886" s="1" t="s">
        <v>3389</v>
      </c>
      <c r="B886" t="s">
        <v>3390</v>
      </c>
      <c r="C886" t="s">
        <v>3391</v>
      </c>
      <c r="D886" t="s">
        <v>3392</v>
      </c>
      <c r="E886" t="s">
        <v>3393</v>
      </c>
      <c r="F886">
        <v>16648018</v>
      </c>
    </row>
    <row r="887" spans="1:6" x14ac:dyDescent="0.25">
      <c r="A887" s="1" t="s">
        <v>3394</v>
      </c>
      <c r="B887" t="s">
        <v>3395</v>
      </c>
      <c r="C887" t="s">
        <v>3396</v>
      </c>
      <c r="D887" t="s">
        <v>3397</v>
      </c>
      <c r="E887" t="s">
        <v>3398</v>
      </c>
      <c r="F887">
        <v>34821717</v>
      </c>
    </row>
    <row r="888" spans="1:6" x14ac:dyDescent="0.25">
      <c r="A888" s="1" t="s">
        <v>3399</v>
      </c>
      <c r="B888" t="s">
        <v>3400</v>
      </c>
      <c r="C888" t="s">
        <v>3401</v>
      </c>
      <c r="D888" t="s">
        <v>3402</v>
      </c>
      <c r="E888" t="s">
        <v>3403</v>
      </c>
      <c r="F888">
        <v>29068859</v>
      </c>
    </row>
    <row r="889" spans="1:6" x14ac:dyDescent="0.25">
      <c r="A889" s="1" t="s">
        <v>3404</v>
      </c>
      <c r="B889" t="s">
        <v>3405</v>
      </c>
      <c r="C889" t="s">
        <v>3281</v>
      </c>
      <c r="D889" t="s">
        <v>3406</v>
      </c>
      <c r="E889" t="s">
        <v>3295</v>
      </c>
      <c r="F889">
        <v>29640588</v>
      </c>
    </row>
    <row r="890" spans="1:6" x14ac:dyDescent="0.25">
      <c r="A890" s="1" t="s">
        <v>3407</v>
      </c>
      <c r="B890" t="s">
        <v>3408</v>
      </c>
      <c r="C890" t="s">
        <v>3409</v>
      </c>
      <c r="D890" t="s">
        <v>3410</v>
      </c>
      <c r="E890" t="s">
        <v>3411</v>
      </c>
      <c r="F890">
        <v>26198594</v>
      </c>
    </row>
    <row r="891" spans="1:6" x14ac:dyDescent="0.25">
      <c r="A891" s="1" t="s">
        <v>3412</v>
      </c>
      <c r="B891" t="s">
        <v>3317</v>
      </c>
      <c r="C891" t="s">
        <v>3413</v>
      </c>
      <c r="D891" t="s">
        <v>3414</v>
      </c>
      <c r="E891" t="s">
        <v>3415</v>
      </c>
      <c r="F891">
        <v>61376315</v>
      </c>
    </row>
    <row r="892" spans="1:6" x14ac:dyDescent="0.25">
      <c r="A892" s="1" t="s">
        <v>3416</v>
      </c>
      <c r="B892" t="s">
        <v>3417</v>
      </c>
      <c r="C892" t="s">
        <v>3418</v>
      </c>
      <c r="D892" t="s">
        <v>3419</v>
      </c>
      <c r="E892" t="s">
        <v>3420</v>
      </c>
      <c r="F892">
        <v>63904282</v>
      </c>
    </row>
    <row r="893" spans="1:6" x14ac:dyDescent="0.25">
      <c r="A893" s="1" t="s">
        <v>3421</v>
      </c>
      <c r="B893" t="s">
        <v>3422</v>
      </c>
      <c r="C893" t="s">
        <v>3317</v>
      </c>
      <c r="D893" t="s">
        <v>3423</v>
      </c>
      <c r="E893" t="s">
        <v>3424</v>
      </c>
      <c r="F893">
        <v>47742109</v>
      </c>
    </row>
    <row r="894" spans="1:6" x14ac:dyDescent="0.25">
      <c r="A894" s="1" t="s">
        <v>3425</v>
      </c>
      <c r="B894" t="s">
        <v>3426</v>
      </c>
      <c r="C894" t="s">
        <v>3427</v>
      </c>
      <c r="D894" t="s">
        <v>3428</v>
      </c>
      <c r="E894" t="s">
        <v>3172</v>
      </c>
      <c r="F894">
        <v>32068103</v>
      </c>
    </row>
    <row r="895" spans="1:6" x14ac:dyDescent="0.25">
      <c r="A895" s="1" t="s">
        <v>3429</v>
      </c>
      <c r="B895" t="s">
        <v>3430</v>
      </c>
      <c r="C895" t="s">
        <v>3431</v>
      </c>
      <c r="D895" t="s">
        <v>3432</v>
      </c>
      <c r="E895" t="s">
        <v>3176</v>
      </c>
      <c r="F895">
        <v>31610164</v>
      </c>
    </row>
    <row r="896" spans="1:6" x14ac:dyDescent="0.25">
      <c r="A896" s="1" t="s">
        <v>3433</v>
      </c>
      <c r="B896" t="s">
        <v>3434</v>
      </c>
      <c r="C896" t="s">
        <v>3435</v>
      </c>
      <c r="D896" t="s">
        <v>3436</v>
      </c>
      <c r="E896" t="s">
        <v>3437</v>
      </c>
      <c r="F896">
        <v>26548243</v>
      </c>
    </row>
    <row r="897" spans="1:6" x14ac:dyDescent="0.25">
      <c r="A897" s="1" t="s">
        <v>3438</v>
      </c>
      <c r="B897" t="s">
        <v>3439</v>
      </c>
      <c r="C897" t="s">
        <v>3440</v>
      </c>
      <c r="D897" t="s">
        <v>3441</v>
      </c>
      <c r="E897" t="s">
        <v>3442</v>
      </c>
      <c r="F897">
        <v>32506192</v>
      </c>
    </row>
    <row r="898" spans="1:6" x14ac:dyDescent="0.25">
      <c r="A898" s="1" t="s">
        <v>3443</v>
      </c>
      <c r="B898" t="s">
        <v>3418</v>
      </c>
      <c r="C898" t="s">
        <v>3444</v>
      </c>
      <c r="D898" t="s">
        <v>3235</v>
      </c>
      <c r="E898" t="s">
        <v>3445</v>
      </c>
      <c r="F898">
        <v>32785475</v>
      </c>
    </row>
    <row r="899" spans="1:6" x14ac:dyDescent="0.25">
      <c r="A899" s="1" t="s">
        <v>3446</v>
      </c>
      <c r="B899" t="s">
        <v>3447</v>
      </c>
      <c r="C899" t="s">
        <v>3448</v>
      </c>
      <c r="D899" t="s">
        <v>3449</v>
      </c>
      <c r="E899" t="s">
        <v>3450</v>
      </c>
      <c r="F899">
        <v>26545607</v>
      </c>
    </row>
    <row r="900" spans="1:6" x14ac:dyDescent="0.25">
      <c r="A900" s="1" t="s">
        <v>3451</v>
      </c>
      <c r="B900" t="s">
        <v>3452</v>
      </c>
      <c r="C900" t="s">
        <v>3453</v>
      </c>
      <c r="D900" t="s">
        <v>3454</v>
      </c>
      <c r="E900" t="s">
        <v>3234</v>
      </c>
      <c r="F900">
        <v>43770429</v>
      </c>
    </row>
    <row r="901" spans="1:6" x14ac:dyDescent="0.25">
      <c r="A901" s="1" t="s">
        <v>3455</v>
      </c>
      <c r="B901" t="s">
        <v>3456</v>
      </c>
      <c r="C901" t="s">
        <v>3239</v>
      </c>
      <c r="D901" t="s">
        <v>3034</v>
      </c>
      <c r="E901" t="s">
        <v>3457</v>
      </c>
      <c r="F901">
        <v>63897759</v>
      </c>
    </row>
    <row r="902" spans="1:6" x14ac:dyDescent="0.25">
      <c r="A902" s="1" t="s">
        <v>3458</v>
      </c>
      <c r="B902" t="s">
        <v>3459</v>
      </c>
      <c r="C902" t="s">
        <v>3271</v>
      </c>
      <c r="D902" t="s">
        <v>3460</v>
      </c>
      <c r="E902" t="s">
        <v>3242</v>
      </c>
      <c r="F902">
        <v>61646819</v>
      </c>
    </row>
    <row r="903" spans="1:6" x14ac:dyDescent="0.25">
      <c r="A903" s="1" t="s">
        <v>3461</v>
      </c>
      <c r="B903" t="s">
        <v>3462</v>
      </c>
      <c r="C903" t="s">
        <v>3463</v>
      </c>
      <c r="D903" t="s">
        <v>3186</v>
      </c>
      <c r="E903" t="s">
        <v>3464</v>
      </c>
      <c r="F903">
        <v>55523104</v>
      </c>
    </row>
    <row r="904" spans="1:6" x14ac:dyDescent="0.25">
      <c r="A904" s="1" t="s">
        <v>3465</v>
      </c>
      <c r="B904" t="s">
        <v>3466</v>
      </c>
      <c r="C904" t="s">
        <v>3467</v>
      </c>
      <c r="D904" t="s">
        <v>3031</v>
      </c>
      <c r="E904" t="s">
        <v>3468</v>
      </c>
      <c r="F904">
        <v>55162001</v>
      </c>
    </row>
    <row r="905" spans="1:6" x14ac:dyDescent="0.25">
      <c r="A905" s="1" t="s">
        <v>3469</v>
      </c>
      <c r="B905" t="s">
        <v>3470</v>
      </c>
      <c r="C905" t="s">
        <v>3471</v>
      </c>
      <c r="D905" t="s">
        <v>3076</v>
      </c>
      <c r="E905" t="s">
        <v>3472</v>
      </c>
      <c r="F905">
        <v>65350878</v>
      </c>
    </row>
    <row r="906" spans="1:6" x14ac:dyDescent="0.25">
      <c r="A906" s="1" t="s">
        <v>3473</v>
      </c>
      <c r="B906" t="s">
        <v>3474</v>
      </c>
      <c r="C906" t="s">
        <v>3161</v>
      </c>
      <c r="D906" t="s">
        <v>3475</v>
      </c>
      <c r="E906" t="s">
        <v>3476</v>
      </c>
      <c r="F906">
        <v>51062383</v>
      </c>
    </row>
    <row r="907" spans="1:6" x14ac:dyDescent="0.25">
      <c r="A907" s="1" t="s">
        <v>3477</v>
      </c>
      <c r="B907" t="s">
        <v>3478</v>
      </c>
      <c r="C907" t="s">
        <v>3479</v>
      </c>
      <c r="D907" t="s">
        <v>3480</v>
      </c>
      <c r="E907" t="s">
        <v>3481</v>
      </c>
      <c r="F907">
        <v>33384201</v>
      </c>
    </row>
    <row r="908" spans="1:6" x14ac:dyDescent="0.25">
      <c r="A908" s="1" t="s">
        <v>3482</v>
      </c>
      <c r="B908" t="s">
        <v>3253</v>
      </c>
      <c r="C908" t="s">
        <v>3479</v>
      </c>
      <c r="D908" t="s">
        <v>3483</v>
      </c>
      <c r="E908" t="s">
        <v>3415</v>
      </c>
      <c r="F908">
        <v>37680194</v>
      </c>
    </row>
    <row r="909" spans="1:6" x14ac:dyDescent="0.25">
      <c r="A909" s="1" t="s">
        <v>3484</v>
      </c>
      <c r="B909" t="s">
        <v>3485</v>
      </c>
      <c r="C909" t="s">
        <v>3486</v>
      </c>
      <c r="D909" t="s">
        <v>3487</v>
      </c>
      <c r="E909" t="s">
        <v>3252</v>
      </c>
      <c r="F909">
        <v>27922144</v>
      </c>
    </row>
    <row r="910" spans="1:6" x14ac:dyDescent="0.25">
      <c r="A910" s="1" t="s">
        <v>3488</v>
      </c>
      <c r="B910" t="s">
        <v>3489</v>
      </c>
      <c r="C910" t="s">
        <v>3310</v>
      </c>
      <c r="D910" t="s">
        <v>3196</v>
      </c>
      <c r="E910" t="s">
        <v>3490</v>
      </c>
      <c r="F910">
        <v>24340248</v>
      </c>
    </row>
    <row r="911" spans="1:6" x14ac:dyDescent="0.25">
      <c r="A911" s="1" t="s">
        <v>3491</v>
      </c>
      <c r="B911" t="s">
        <v>3492</v>
      </c>
      <c r="C911" t="s">
        <v>3493</v>
      </c>
      <c r="D911" t="s">
        <v>3494</v>
      </c>
      <c r="E911" t="s">
        <v>3296</v>
      </c>
      <c r="F911">
        <v>37901704</v>
      </c>
    </row>
    <row r="912" spans="1:6" x14ac:dyDescent="0.25">
      <c r="A912" s="1" t="s">
        <v>3495</v>
      </c>
      <c r="B912" t="s">
        <v>3496</v>
      </c>
      <c r="C912" t="s">
        <v>3497</v>
      </c>
      <c r="D912" t="s">
        <v>3498</v>
      </c>
      <c r="E912" t="s">
        <v>3499</v>
      </c>
      <c r="F912">
        <v>25644105</v>
      </c>
    </row>
    <row r="913" spans="1:6" x14ac:dyDescent="0.25">
      <c r="A913" s="1" t="s">
        <v>3500</v>
      </c>
      <c r="B913" t="s">
        <v>3295</v>
      </c>
      <c r="C913" t="s">
        <v>3501</v>
      </c>
      <c r="D913" t="s">
        <v>3219</v>
      </c>
      <c r="E913" t="s">
        <v>3424</v>
      </c>
      <c r="F913">
        <v>32039223</v>
      </c>
    </row>
    <row r="914" spans="1:6" x14ac:dyDescent="0.25">
      <c r="A914" s="1" t="s">
        <v>3502</v>
      </c>
      <c r="B914" t="s">
        <v>3227</v>
      </c>
      <c r="C914" t="s">
        <v>3503</v>
      </c>
      <c r="D914" t="s">
        <v>3504</v>
      </c>
      <c r="E914" t="s">
        <v>3254</v>
      </c>
      <c r="F914">
        <v>33621807</v>
      </c>
    </row>
    <row r="915" spans="1:6" x14ac:dyDescent="0.25">
      <c r="A915" s="1" t="s">
        <v>3505</v>
      </c>
      <c r="B915" t="s">
        <v>3506</v>
      </c>
      <c r="C915" t="s">
        <v>3304</v>
      </c>
      <c r="D915" t="s">
        <v>3507</v>
      </c>
      <c r="E915" t="s">
        <v>3508</v>
      </c>
      <c r="F915">
        <v>35374583</v>
      </c>
    </row>
    <row r="916" spans="1:6" x14ac:dyDescent="0.25">
      <c r="A916" s="1" t="s">
        <v>3509</v>
      </c>
      <c r="B916" t="s">
        <v>3234</v>
      </c>
      <c r="C916" t="s">
        <v>3510</v>
      </c>
      <c r="D916" t="s">
        <v>3511</v>
      </c>
      <c r="E916" t="s">
        <v>3512</v>
      </c>
      <c r="F916">
        <v>39495141</v>
      </c>
    </row>
    <row r="917" spans="1:6" x14ac:dyDescent="0.25">
      <c r="A917" s="1" t="s">
        <v>3513</v>
      </c>
      <c r="B917" t="s">
        <v>3514</v>
      </c>
      <c r="C917" t="s">
        <v>3202</v>
      </c>
      <c r="D917" t="s">
        <v>3515</v>
      </c>
      <c r="E917" t="s">
        <v>3516</v>
      </c>
      <c r="F917">
        <v>38505165</v>
      </c>
    </row>
    <row r="918" spans="1:6" x14ac:dyDescent="0.25">
      <c r="A918" s="1" t="s">
        <v>3517</v>
      </c>
      <c r="B918" t="s">
        <v>3518</v>
      </c>
      <c r="C918" t="s">
        <v>3215</v>
      </c>
      <c r="D918" t="s">
        <v>3519</v>
      </c>
      <c r="E918" t="s">
        <v>3520</v>
      </c>
      <c r="F918">
        <v>33502121</v>
      </c>
    </row>
    <row r="919" spans="1:6" x14ac:dyDescent="0.25">
      <c r="A919" s="1" t="s">
        <v>3521</v>
      </c>
      <c r="B919" t="s">
        <v>3522</v>
      </c>
      <c r="C919" t="s">
        <v>3212</v>
      </c>
      <c r="D919" t="s">
        <v>3523</v>
      </c>
      <c r="E919" t="s">
        <v>3524</v>
      </c>
      <c r="F919">
        <v>44773899</v>
      </c>
    </row>
    <row r="920" spans="1:6" x14ac:dyDescent="0.25">
      <c r="A920" s="1" t="s">
        <v>3525</v>
      </c>
      <c r="B920" t="s">
        <v>3526</v>
      </c>
      <c r="C920" t="s">
        <v>3527</v>
      </c>
      <c r="D920" t="s">
        <v>3528</v>
      </c>
      <c r="E920" t="s">
        <v>3529</v>
      </c>
      <c r="F920">
        <v>64052457</v>
      </c>
    </row>
    <row r="921" spans="1:6" x14ac:dyDescent="0.25">
      <c r="A921" s="1" t="s">
        <v>3530</v>
      </c>
      <c r="B921" t="s">
        <v>3531</v>
      </c>
      <c r="C921" t="s">
        <v>3532</v>
      </c>
      <c r="D921" t="s">
        <v>3533</v>
      </c>
      <c r="E921" t="s">
        <v>3534</v>
      </c>
      <c r="F921">
        <v>28130621</v>
      </c>
    </row>
    <row r="922" spans="1:6" x14ac:dyDescent="0.25">
      <c r="A922" s="1" t="s">
        <v>3535</v>
      </c>
      <c r="B922" t="s">
        <v>3536</v>
      </c>
      <c r="C922" t="s">
        <v>3537</v>
      </c>
      <c r="D922" t="s">
        <v>3013</v>
      </c>
      <c r="E922" t="s">
        <v>3538</v>
      </c>
      <c r="F922">
        <v>13823099</v>
      </c>
    </row>
    <row r="923" spans="1:6" x14ac:dyDescent="0.25">
      <c r="A923" s="1" t="s">
        <v>3539</v>
      </c>
      <c r="B923" t="s">
        <v>3540</v>
      </c>
      <c r="C923" t="s">
        <v>3541</v>
      </c>
      <c r="D923" t="s">
        <v>3542</v>
      </c>
      <c r="E923" t="s">
        <v>3543</v>
      </c>
      <c r="F923">
        <v>32336165</v>
      </c>
    </row>
    <row r="924" spans="1:6" x14ac:dyDescent="0.25">
      <c r="A924" s="1" t="s">
        <v>3544</v>
      </c>
      <c r="B924" t="s">
        <v>3158</v>
      </c>
      <c r="C924" t="s">
        <v>3545</v>
      </c>
      <c r="D924" t="s">
        <v>3546</v>
      </c>
      <c r="E924" t="s">
        <v>3547</v>
      </c>
      <c r="F924">
        <v>29124486</v>
      </c>
    </row>
    <row r="925" spans="1:6" x14ac:dyDescent="0.25">
      <c r="A925" s="1" t="s">
        <v>3548</v>
      </c>
      <c r="B925" t="s">
        <v>3549</v>
      </c>
      <c r="C925" t="s">
        <v>3550</v>
      </c>
      <c r="D925" t="s">
        <v>3551</v>
      </c>
      <c r="E925" t="s">
        <v>3552</v>
      </c>
      <c r="F925">
        <v>46788461</v>
      </c>
    </row>
    <row r="926" spans="1:6" x14ac:dyDescent="0.25">
      <c r="A926" s="1" t="s">
        <v>3553</v>
      </c>
      <c r="B926" t="s">
        <v>3554</v>
      </c>
      <c r="C926" t="s">
        <v>3552</v>
      </c>
      <c r="D926" t="s">
        <v>3555</v>
      </c>
      <c r="E926" t="s">
        <v>3556</v>
      </c>
      <c r="F926">
        <v>28123195</v>
      </c>
    </row>
    <row r="927" spans="1:6" x14ac:dyDescent="0.25">
      <c r="A927" s="1" t="s">
        <v>3557</v>
      </c>
      <c r="B927" t="s">
        <v>3558</v>
      </c>
      <c r="C927" t="s">
        <v>3559</v>
      </c>
      <c r="D927" t="s">
        <v>3560</v>
      </c>
      <c r="E927" t="s">
        <v>3561</v>
      </c>
      <c r="F927">
        <v>33665624</v>
      </c>
    </row>
    <row r="928" spans="1:6" x14ac:dyDescent="0.25">
      <c r="A928" s="1" t="s">
        <v>3562</v>
      </c>
      <c r="B928" t="s">
        <v>3563</v>
      </c>
      <c r="C928" t="s">
        <v>3564</v>
      </c>
      <c r="D928" t="s">
        <v>3565</v>
      </c>
      <c r="E928" t="s">
        <v>3566</v>
      </c>
      <c r="F928">
        <v>34732772</v>
      </c>
    </row>
    <row r="929" spans="1:6" x14ac:dyDescent="0.25">
      <c r="A929" s="1" t="s">
        <v>3567</v>
      </c>
      <c r="B929" t="s">
        <v>3568</v>
      </c>
      <c r="C929" t="s">
        <v>3569</v>
      </c>
      <c r="D929" t="s">
        <v>3235</v>
      </c>
      <c r="E929" t="s">
        <v>3570</v>
      </c>
      <c r="F929">
        <v>45196984</v>
      </c>
    </row>
    <row r="930" spans="1:6" x14ac:dyDescent="0.25">
      <c r="A930" s="1" t="s">
        <v>3571</v>
      </c>
      <c r="B930" t="s">
        <v>3136</v>
      </c>
      <c r="C930" t="s">
        <v>3232</v>
      </c>
      <c r="D930" t="s">
        <v>3572</v>
      </c>
      <c r="E930" t="s">
        <v>3573</v>
      </c>
      <c r="F930">
        <v>49107431</v>
      </c>
    </row>
    <row r="931" spans="1:6" x14ac:dyDescent="0.25">
      <c r="A931" s="1" t="s">
        <v>3574</v>
      </c>
      <c r="B931" t="s">
        <v>3229</v>
      </c>
      <c r="C931" t="s">
        <v>3575</v>
      </c>
      <c r="D931" t="s">
        <v>3576</v>
      </c>
      <c r="E931" t="s">
        <v>3577</v>
      </c>
      <c r="F931">
        <v>45044937</v>
      </c>
    </row>
    <row r="932" spans="1:6" x14ac:dyDescent="0.25">
      <c r="A932" s="1" t="s">
        <v>3578</v>
      </c>
      <c r="B932" t="s">
        <v>3579</v>
      </c>
      <c r="C932" t="s">
        <v>3580</v>
      </c>
      <c r="D932" t="s">
        <v>3152</v>
      </c>
      <c r="E932" t="s">
        <v>3581</v>
      </c>
      <c r="F932">
        <v>40801525</v>
      </c>
    </row>
    <row r="933" spans="1:6" x14ac:dyDescent="0.25">
      <c r="A933" s="1" t="s">
        <v>3582</v>
      </c>
      <c r="B933" t="s">
        <v>3583</v>
      </c>
      <c r="C933" t="s">
        <v>3584</v>
      </c>
      <c r="D933" t="s">
        <v>3585</v>
      </c>
      <c r="E933" t="s">
        <v>3586</v>
      </c>
      <c r="F933">
        <v>42381947</v>
      </c>
    </row>
    <row r="934" spans="1:6" x14ac:dyDescent="0.25">
      <c r="A934" s="1" t="s">
        <v>3587</v>
      </c>
      <c r="B934" t="s">
        <v>3561</v>
      </c>
      <c r="C934" t="s">
        <v>3588</v>
      </c>
      <c r="D934" t="s">
        <v>3589</v>
      </c>
      <c r="E934" t="s">
        <v>3590</v>
      </c>
      <c r="F934">
        <v>36183020</v>
      </c>
    </row>
    <row r="935" spans="1:6" x14ac:dyDescent="0.25">
      <c r="A935" s="1" t="s">
        <v>3591</v>
      </c>
      <c r="B935" t="s">
        <v>3233</v>
      </c>
      <c r="C935" t="s">
        <v>3592</v>
      </c>
      <c r="D935" t="s">
        <v>3593</v>
      </c>
      <c r="E935" t="s">
        <v>3575</v>
      </c>
      <c r="F935">
        <v>31333362</v>
      </c>
    </row>
    <row r="936" spans="1:6" x14ac:dyDescent="0.25">
      <c r="A936" s="1" t="s">
        <v>3594</v>
      </c>
      <c r="B936" t="s">
        <v>3303</v>
      </c>
      <c r="C936" t="s">
        <v>3595</v>
      </c>
      <c r="D936" t="s">
        <v>3596</v>
      </c>
      <c r="E936" t="s">
        <v>3193</v>
      </c>
      <c r="F936">
        <v>47043136</v>
      </c>
    </row>
    <row r="937" spans="1:6" x14ac:dyDescent="0.25">
      <c r="A937" s="1" t="s">
        <v>3597</v>
      </c>
      <c r="B937" t="s">
        <v>3598</v>
      </c>
      <c r="C937" t="s">
        <v>3599</v>
      </c>
      <c r="D937" t="s">
        <v>3529</v>
      </c>
      <c r="E937" t="s">
        <v>3600</v>
      </c>
      <c r="F937">
        <v>56957314</v>
      </c>
    </row>
    <row r="938" spans="1:6" x14ac:dyDescent="0.25">
      <c r="A938" s="1" t="s">
        <v>3601</v>
      </c>
      <c r="B938" t="s">
        <v>3602</v>
      </c>
      <c r="C938" t="s">
        <v>3603</v>
      </c>
      <c r="D938" t="s">
        <v>3063</v>
      </c>
      <c r="E938" t="s">
        <v>3604</v>
      </c>
      <c r="F938">
        <v>49319196</v>
      </c>
    </row>
    <row r="939" spans="1:6" x14ac:dyDescent="0.25">
      <c r="A939" s="1" t="s">
        <v>3605</v>
      </c>
      <c r="B939" t="s">
        <v>3606</v>
      </c>
      <c r="C939" t="s">
        <v>3607</v>
      </c>
      <c r="D939" t="s">
        <v>3608</v>
      </c>
      <c r="E939" t="s">
        <v>3609</v>
      </c>
      <c r="F939">
        <v>68198186</v>
      </c>
    </row>
    <row r="940" spans="1:6" x14ac:dyDescent="0.25">
      <c r="A940" s="1" t="s">
        <v>3610</v>
      </c>
      <c r="B940" t="s">
        <v>3611</v>
      </c>
      <c r="C940" t="s">
        <v>3612</v>
      </c>
      <c r="D940" t="s">
        <v>3613</v>
      </c>
      <c r="E940" t="s">
        <v>3052</v>
      </c>
      <c r="F940">
        <v>70334184</v>
      </c>
    </row>
    <row r="941" spans="1:6" x14ac:dyDescent="0.25">
      <c r="A941" s="1" t="s">
        <v>3614</v>
      </c>
      <c r="B941" t="s">
        <v>3031</v>
      </c>
      <c r="C941" t="s">
        <v>3615</v>
      </c>
      <c r="D941" t="s">
        <v>2938</v>
      </c>
      <c r="E941" t="s">
        <v>3616</v>
      </c>
      <c r="F941">
        <v>111242070</v>
      </c>
    </row>
    <row r="942" spans="1:6" x14ac:dyDescent="0.25">
      <c r="A942" s="1" t="s">
        <v>3617</v>
      </c>
      <c r="B942" t="s">
        <v>2973</v>
      </c>
      <c r="C942" t="s">
        <v>3618</v>
      </c>
      <c r="D942" t="s">
        <v>3619</v>
      </c>
      <c r="E942" t="s">
        <v>3620</v>
      </c>
      <c r="F942">
        <v>43935192</v>
      </c>
    </row>
    <row r="943" spans="1:6" x14ac:dyDescent="0.25">
      <c r="A943" s="1" t="s">
        <v>3621</v>
      </c>
      <c r="B943" t="s">
        <v>2647</v>
      </c>
      <c r="C943" t="s">
        <v>3622</v>
      </c>
      <c r="D943" t="s">
        <v>3623</v>
      </c>
      <c r="E943" t="s">
        <v>3045</v>
      </c>
      <c r="F943">
        <v>51634793</v>
      </c>
    </row>
    <row r="944" spans="1:6" x14ac:dyDescent="0.25">
      <c r="A944" s="1" t="s">
        <v>3624</v>
      </c>
      <c r="B944" t="s">
        <v>3625</v>
      </c>
      <c r="C944" t="s">
        <v>3626</v>
      </c>
      <c r="D944" t="s">
        <v>2909</v>
      </c>
      <c r="E944" t="s">
        <v>3627</v>
      </c>
      <c r="F944">
        <v>49498509</v>
      </c>
    </row>
    <row r="945" spans="1:6" x14ac:dyDescent="0.25">
      <c r="A945" s="1" t="s">
        <v>3628</v>
      </c>
      <c r="B945" t="s">
        <v>3629</v>
      </c>
      <c r="C945" t="s">
        <v>3630</v>
      </c>
      <c r="D945" t="s">
        <v>3631</v>
      </c>
      <c r="E945" t="s">
        <v>3632</v>
      </c>
      <c r="F945">
        <v>38169312</v>
      </c>
    </row>
    <row r="946" spans="1:6" x14ac:dyDescent="0.25">
      <c r="A946" s="1" t="s">
        <v>3633</v>
      </c>
      <c r="B946" t="s">
        <v>3634</v>
      </c>
      <c r="C946" t="s">
        <v>3635</v>
      </c>
      <c r="D946" t="s">
        <v>3636</v>
      </c>
      <c r="E946" t="s">
        <v>3637</v>
      </c>
      <c r="F946">
        <v>33173765</v>
      </c>
    </row>
    <row r="947" spans="1:6" x14ac:dyDescent="0.25">
      <c r="A947" s="1" t="s">
        <v>3638</v>
      </c>
      <c r="B947" t="s">
        <v>3639</v>
      </c>
      <c r="C947" t="s">
        <v>3640</v>
      </c>
      <c r="D947" t="s">
        <v>2982</v>
      </c>
      <c r="E947" t="s">
        <v>3064</v>
      </c>
      <c r="F947">
        <v>35329345</v>
      </c>
    </row>
    <row r="948" spans="1:6" x14ac:dyDescent="0.25">
      <c r="A948" s="1" t="s">
        <v>3641</v>
      </c>
      <c r="B948" t="s">
        <v>3642</v>
      </c>
      <c r="C948" t="s">
        <v>3643</v>
      </c>
      <c r="D948" t="s">
        <v>2975</v>
      </c>
      <c r="E948" t="s">
        <v>2958</v>
      </c>
      <c r="F948">
        <v>42578410</v>
      </c>
    </row>
    <row r="949" spans="1:6" x14ac:dyDescent="0.25">
      <c r="A949" s="1" t="s">
        <v>3644</v>
      </c>
      <c r="B949" t="s">
        <v>3645</v>
      </c>
      <c r="C949" t="s">
        <v>3118</v>
      </c>
      <c r="D949" t="s">
        <v>3093</v>
      </c>
      <c r="E949" t="s">
        <v>3646</v>
      </c>
      <c r="F949">
        <v>44060620</v>
      </c>
    </row>
    <row r="950" spans="1:6" x14ac:dyDescent="0.25">
      <c r="A950" s="1" t="s">
        <v>3647</v>
      </c>
      <c r="B950" t="s">
        <v>3648</v>
      </c>
      <c r="C950" t="s">
        <v>3649</v>
      </c>
      <c r="D950" t="s">
        <v>3650</v>
      </c>
      <c r="E950" t="s">
        <v>3651</v>
      </c>
      <c r="F950">
        <v>35656136</v>
      </c>
    </row>
    <row r="951" spans="1:6" x14ac:dyDescent="0.25">
      <c r="A951" s="1" t="s">
        <v>3652</v>
      </c>
      <c r="B951" t="s">
        <v>3653</v>
      </c>
      <c r="C951" t="s">
        <v>3604</v>
      </c>
      <c r="D951" t="s">
        <v>3529</v>
      </c>
      <c r="E951" t="s">
        <v>3654</v>
      </c>
      <c r="F951">
        <v>31514415</v>
      </c>
    </row>
    <row r="952" spans="1:6" x14ac:dyDescent="0.25">
      <c r="A952" s="1" t="s">
        <v>3655</v>
      </c>
      <c r="B952" t="s">
        <v>3656</v>
      </c>
      <c r="C952" t="s">
        <v>3657</v>
      </c>
      <c r="D952" t="s">
        <v>3658</v>
      </c>
      <c r="E952" t="s">
        <v>3659</v>
      </c>
      <c r="F952">
        <v>32280840</v>
      </c>
    </row>
    <row r="953" spans="1:6" x14ac:dyDescent="0.25">
      <c r="A953" s="1" t="s">
        <v>3660</v>
      </c>
      <c r="B953" t="s">
        <v>3661</v>
      </c>
      <c r="C953" t="s">
        <v>3602</v>
      </c>
      <c r="D953" t="s">
        <v>3662</v>
      </c>
      <c r="E953" t="s">
        <v>3531</v>
      </c>
      <c r="F953">
        <v>30067556</v>
      </c>
    </row>
    <row r="954" spans="1:6" x14ac:dyDescent="0.25">
      <c r="A954" s="1" t="s">
        <v>3663</v>
      </c>
      <c r="B954" t="s">
        <v>3664</v>
      </c>
      <c r="C954" t="s">
        <v>3665</v>
      </c>
      <c r="D954" t="s">
        <v>3648</v>
      </c>
      <c r="E954" t="s">
        <v>3654</v>
      </c>
      <c r="F954">
        <v>28314202</v>
      </c>
    </row>
    <row r="955" spans="1:6" x14ac:dyDescent="0.25">
      <c r="A955" s="1" t="s">
        <v>3666</v>
      </c>
      <c r="B955" t="s">
        <v>3020</v>
      </c>
      <c r="C955" t="s">
        <v>3667</v>
      </c>
      <c r="D955" t="s">
        <v>3008</v>
      </c>
      <c r="E955" t="s">
        <v>3668</v>
      </c>
      <c r="F955">
        <v>28437079</v>
      </c>
    </row>
    <row r="956" spans="1:6" x14ac:dyDescent="0.25">
      <c r="A956" s="1" t="s">
        <v>3669</v>
      </c>
      <c r="B956" t="s">
        <v>3118</v>
      </c>
      <c r="C956" t="s">
        <v>3670</v>
      </c>
      <c r="D956" t="s">
        <v>3671</v>
      </c>
      <c r="E956" t="s">
        <v>3672</v>
      </c>
      <c r="F956">
        <v>31587616</v>
      </c>
    </row>
    <row r="957" spans="1:6" x14ac:dyDescent="0.25">
      <c r="A957" s="1" t="s">
        <v>3673</v>
      </c>
      <c r="B957" t="s">
        <v>3674</v>
      </c>
      <c r="C957" t="s">
        <v>3675</v>
      </c>
      <c r="D957" t="s">
        <v>3676</v>
      </c>
      <c r="E957" t="s">
        <v>3191</v>
      </c>
      <c r="F957">
        <v>29853865</v>
      </c>
    </row>
    <row r="958" spans="1:6" x14ac:dyDescent="0.25">
      <c r="A958" s="1" t="s">
        <v>3677</v>
      </c>
      <c r="B958" t="s">
        <v>3572</v>
      </c>
      <c r="C958" t="s">
        <v>3541</v>
      </c>
      <c r="D958" t="s">
        <v>3186</v>
      </c>
      <c r="E958" t="s">
        <v>3678</v>
      </c>
      <c r="F958">
        <v>28393015</v>
      </c>
    </row>
    <row r="959" spans="1:6" x14ac:dyDescent="0.25">
      <c r="A959" s="1" t="s">
        <v>3679</v>
      </c>
      <c r="B959" t="s">
        <v>3680</v>
      </c>
      <c r="C959" t="s">
        <v>3248</v>
      </c>
      <c r="D959" t="s">
        <v>3420</v>
      </c>
      <c r="E959" t="s">
        <v>3681</v>
      </c>
      <c r="F959">
        <v>37427587</v>
      </c>
    </row>
    <row r="960" spans="1:6" x14ac:dyDescent="0.25">
      <c r="A960" s="1" t="s">
        <v>3682</v>
      </c>
      <c r="B960" t="s">
        <v>3683</v>
      </c>
      <c r="C960" t="s">
        <v>3684</v>
      </c>
      <c r="D960" t="s">
        <v>3685</v>
      </c>
      <c r="E960" t="s">
        <v>3686</v>
      </c>
      <c r="F960">
        <v>32371253</v>
      </c>
    </row>
    <row r="961" spans="1:6" x14ac:dyDescent="0.25">
      <c r="A961" s="1" t="s">
        <v>3687</v>
      </c>
      <c r="B961" t="s">
        <v>3678</v>
      </c>
      <c r="C961" t="s">
        <v>3688</v>
      </c>
      <c r="D961" t="s">
        <v>3689</v>
      </c>
      <c r="E961" t="s">
        <v>3690</v>
      </c>
      <c r="F961">
        <v>25874294</v>
      </c>
    </row>
    <row r="962" spans="1:6" x14ac:dyDescent="0.25">
      <c r="A962" s="1" t="s">
        <v>3691</v>
      </c>
      <c r="B962" t="s">
        <v>3692</v>
      </c>
      <c r="C962" t="s">
        <v>3693</v>
      </c>
      <c r="D962" t="s">
        <v>3689</v>
      </c>
      <c r="E962" t="s">
        <v>3694</v>
      </c>
      <c r="F962">
        <v>23164838</v>
      </c>
    </row>
    <row r="963" spans="1:6" x14ac:dyDescent="0.25">
      <c r="A963" s="1" t="s">
        <v>3695</v>
      </c>
      <c r="B963" t="s">
        <v>3696</v>
      </c>
      <c r="C963" t="s">
        <v>3697</v>
      </c>
      <c r="D963" t="s">
        <v>3698</v>
      </c>
      <c r="E963" t="s">
        <v>3699</v>
      </c>
      <c r="F963">
        <v>31218193</v>
      </c>
    </row>
    <row r="964" spans="1:6" x14ac:dyDescent="0.25">
      <c r="A964" s="1" t="s">
        <v>3700</v>
      </c>
      <c r="B964" t="s">
        <v>3675</v>
      </c>
      <c r="C964" t="s">
        <v>3253</v>
      </c>
      <c r="D964" t="s">
        <v>3701</v>
      </c>
      <c r="E964" t="s">
        <v>3702</v>
      </c>
      <c r="F964">
        <v>29476719</v>
      </c>
    </row>
    <row r="965" spans="1:6" x14ac:dyDescent="0.25">
      <c r="A965" s="1" t="s">
        <v>3703</v>
      </c>
      <c r="B965" t="s">
        <v>3657</v>
      </c>
      <c r="C965" t="s">
        <v>3512</v>
      </c>
      <c r="D965" t="s">
        <v>3536</v>
      </c>
      <c r="E965" t="s">
        <v>3704</v>
      </c>
      <c r="F965">
        <v>31490547</v>
      </c>
    </row>
    <row r="966" spans="1:6" x14ac:dyDescent="0.25">
      <c r="A966" s="1" t="s">
        <v>3705</v>
      </c>
      <c r="B966" t="s">
        <v>3524</v>
      </c>
      <c r="C966" t="s">
        <v>3706</v>
      </c>
      <c r="D966" t="s">
        <v>3707</v>
      </c>
      <c r="E966" t="s">
        <v>3706</v>
      </c>
      <c r="F966">
        <v>49471866</v>
      </c>
    </row>
    <row r="967" spans="1:6" x14ac:dyDescent="0.25">
      <c r="A967" s="1" t="s">
        <v>3708</v>
      </c>
      <c r="B967" t="s">
        <v>3709</v>
      </c>
      <c r="C967" t="s">
        <v>3710</v>
      </c>
      <c r="D967" t="s">
        <v>3711</v>
      </c>
      <c r="E967" t="s">
        <v>3532</v>
      </c>
      <c r="F967">
        <v>55636391</v>
      </c>
    </row>
    <row r="968" spans="1:6" x14ac:dyDescent="0.25">
      <c r="A968" s="1" t="s">
        <v>3712</v>
      </c>
      <c r="B968" t="s">
        <v>3713</v>
      </c>
      <c r="C968" t="s">
        <v>3714</v>
      </c>
      <c r="D968" t="s">
        <v>3715</v>
      </c>
      <c r="E968" t="s">
        <v>3716</v>
      </c>
      <c r="F968">
        <v>35535690</v>
      </c>
    </row>
    <row r="969" spans="1:6" x14ac:dyDescent="0.25">
      <c r="A969" s="1" t="s">
        <v>3717</v>
      </c>
      <c r="B969" t="s">
        <v>3667</v>
      </c>
      <c r="C969" t="s">
        <v>3599</v>
      </c>
      <c r="D969" t="s">
        <v>3125</v>
      </c>
      <c r="E969" t="s">
        <v>3718</v>
      </c>
      <c r="F969">
        <v>31315282</v>
      </c>
    </row>
    <row r="970" spans="1:6" x14ac:dyDescent="0.25">
      <c r="A970" s="1" t="s">
        <v>3719</v>
      </c>
      <c r="B970" t="s">
        <v>3720</v>
      </c>
      <c r="C970" t="s">
        <v>3721</v>
      </c>
      <c r="D970" t="s">
        <v>3722</v>
      </c>
      <c r="E970" t="s">
        <v>3723</v>
      </c>
      <c r="F970">
        <v>27325365</v>
      </c>
    </row>
    <row r="971" spans="1:6" x14ac:dyDescent="0.25">
      <c r="A971" s="1" t="s">
        <v>3724</v>
      </c>
      <c r="B971" t="s">
        <v>3693</v>
      </c>
      <c r="C971" t="s">
        <v>3693</v>
      </c>
      <c r="D971" t="s">
        <v>3480</v>
      </c>
      <c r="E971" t="s">
        <v>3193</v>
      </c>
      <c r="F971">
        <v>20609759</v>
      </c>
    </row>
    <row r="972" spans="1:6" x14ac:dyDescent="0.25">
      <c r="A972" s="1" t="s">
        <v>3725</v>
      </c>
      <c r="B972" t="s">
        <v>3726</v>
      </c>
      <c r="C972" t="s">
        <v>3727</v>
      </c>
      <c r="D972" t="s">
        <v>3728</v>
      </c>
      <c r="E972" t="s">
        <v>3729</v>
      </c>
      <c r="F972">
        <v>29760697</v>
      </c>
    </row>
    <row r="973" spans="1:6" x14ac:dyDescent="0.25">
      <c r="A973" s="1" t="s">
        <v>3730</v>
      </c>
      <c r="B973" t="s">
        <v>3731</v>
      </c>
      <c r="C973" t="s">
        <v>3262</v>
      </c>
      <c r="D973" t="s">
        <v>3732</v>
      </c>
      <c r="E973" t="s">
        <v>3733</v>
      </c>
      <c r="F973">
        <v>21461093</v>
      </c>
    </row>
    <row r="974" spans="1:6" x14ac:dyDescent="0.25">
      <c r="A974" s="1" t="s">
        <v>3734</v>
      </c>
      <c r="B974" t="s">
        <v>3694</v>
      </c>
      <c r="C974" t="s">
        <v>3735</v>
      </c>
      <c r="D974" t="s">
        <v>3512</v>
      </c>
      <c r="E974" t="s">
        <v>3736</v>
      </c>
      <c r="F974">
        <v>18914123</v>
      </c>
    </row>
    <row r="975" spans="1:6" x14ac:dyDescent="0.25">
      <c r="A975" s="1" t="s">
        <v>3737</v>
      </c>
      <c r="B975" t="s">
        <v>3181</v>
      </c>
      <c r="C975" t="s">
        <v>3547</v>
      </c>
      <c r="D975" t="s">
        <v>3738</v>
      </c>
      <c r="E975" t="s">
        <v>3739</v>
      </c>
      <c r="F975">
        <v>25056595</v>
      </c>
    </row>
    <row r="976" spans="1:6" x14ac:dyDescent="0.25">
      <c r="A976" s="1" t="s">
        <v>3740</v>
      </c>
      <c r="B976" t="s">
        <v>3741</v>
      </c>
      <c r="C976" t="s">
        <v>3742</v>
      </c>
      <c r="D976" t="s">
        <v>3690</v>
      </c>
      <c r="E976" t="s">
        <v>3476</v>
      </c>
      <c r="F976">
        <v>18394869</v>
      </c>
    </row>
    <row r="977" spans="1:6" x14ac:dyDescent="0.25">
      <c r="A977" s="1" t="s">
        <v>3743</v>
      </c>
      <c r="B977" t="s">
        <v>3744</v>
      </c>
      <c r="C977" t="s">
        <v>3745</v>
      </c>
      <c r="D977" t="s">
        <v>3746</v>
      </c>
      <c r="E977" t="s">
        <v>3747</v>
      </c>
      <c r="F977">
        <v>21784703</v>
      </c>
    </row>
    <row r="978" spans="1:6" x14ac:dyDescent="0.25">
      <c r="A978" s="1" t="s">
        <v>3748</v>
      </c>
      <c r="B978" t="s">
        <v>3749</v>
      </c>
      <c r="C978" t="s">
        <v>3242</v>
      </c>
      <c r="D978" t="s">
        <v>3247</v>
      </c>
      <c r="E978" t="s">
        <v>3750</v>
      </c>
      <c r="F978">
        <v>26606886</v>
      </c>
    </row>
    <row r="979" spans="1:6" x14ac:dyDescent="0.25">
      <c r="A979" s="1" t="s">
        <v>3751</v>
      </c>
      <c r="B979" t="s">
        <v>3752</v>
      </c>
      <c r="C979" t="s">
        <v>3445</v>
      </c>
      <c r="D979" t="s">
        <v>3742</v>
      </c>
      <c r="E979" t="s">
        <v>3214</v>
      </c>
      <c r="F979">
        <v>18038460</v>
      </c>
    </row>
    <row r="980" spans="1:6" x14ac:dyDescent="0.25">
      <c r="A980" s="1" t="s">
        <v>3753</v>
      </c>
      <c r="B980" t="s">
        <v>3551</v>
      </c>
      <c r="C980" t="s">
        <v>3754</v>
      </c>
      <c r="D980" t="s">
        <v>3755</v>
      </c>
      <c r="E980" t="s">
        <v>3265</v>
      </c>
      <c r="F980">
        <v>21607671</v>
      </c>
    </row>
    <row r="981" spans="1:6" x14ac:dyDescent="0.25">
      <c r="A981" s="1" t="s">
        <v>3756</v>
      </c>
      <c r="B981" t="s">
        <v>3747</v>
      </c>
      <c r="C981" t="s">
        <v>3427</v>
      </c>
      <c r="D981" t="s">
        <v>3254</v>
      </c>
      <c r="E981" t="s">
        <v>3757</v>
      </c>
      <c r="F981">
        <v>29063231</v>
      </c>
    </row>
    <row r="982" spans="1:6" x14ac:dyDescent="0.25">
      <c r="A982" s="1" t="s">
        <v>3758</v>
      </c>
      <c r="B982" t="s">
        <v>3759</v>
      </c>
      <c r="C982" t="s">
        <v>3760</v>
      </c>
      <c r="D982" t="s">
        <v>3761</v>
      </c>
      <c r="E982" t="s">
        <v>3559</v>
      </c>
      <c r="F982">
        <v>27763218</v>
      </c>
    </row>
    <row r="983" spans="1:6" x14ac:dyDescent="0.25">
      <c r="A983" s="1" t="s">
        <v>3762</v>
      </c>
      <c r="B983" t="s">
        <v>3763</v>
      </c>
      <c r="C983" t="s">
        <v>3764</v>
      </c>
      <c r="D983" t="s">
        <v>3765</v>
      </c>
      <c r="E983" t="s">
        <v>3315</v>
      </c>
      <c r="F983">
        <v>23750599</v>
      </c>
    </row>
    <row r="984" spans="1:6" x14ac:dyDescent="0.25">
      <c r="A984" s="1" t="s">
        <v>3766</v>
      </c>
      <c r="B984" t="s">
        <v>3765</v>
      </c>
      <c r="C984" t="s">
        <v>3767</v>
      </c>
      <c r="D984" t="s">
        <v>3768</v>
      </c>
      <c r="E984" t="s">
        <v>3769</v>
      </c>
      <c r="F984">
        <v>21536733</v>
      </c>
    </row>
    <row r="985" spans="1:6" x14ac:dyDescent="0.25">
      <c r="A985" s="1" t="s">
        <v>3770</v>
      </c>
      <c r="B985" t="s">
        <v>3290</v>
      </c>
      <c r="C985" t="s">
        <v>3769</v>
      </c>
      <c r="D985" t="s">
        <v>3771</v>
      </c>
      <c r="E985" t="s">
        <v>3772</v>
      </c>
      <c r="F985">
        <v>21487062</v>
      </c>
    </row>
    <row r="986" spans="1:6" x14ac:dyDescent="0.25">
      <c r="A986" s="1" t="s">
        <v>3773</v>
      </c>
      <c r="B986" t="s">
        <v>3774</v>
      </c>
      <c r="C986" t="s">
        <v>3775</v>
      </c>
      <c r="D986" t="s">
        <v>3776</v>
      </c>
      <c r="E986" t="s">
        <v>3281</v>
      </c>
      <c r="F986">
        <v>29083934</v>
      </c>
    </row>
    <row r="987" spans="1:6" x14ac:dyDescent="0.25">
      <c r="A987" s="1" t="s">
        <v>3777</v>
      </c>
      <c r="B987" t="s">
        <v>3778</v>
      </c>
      <c r="C987" t="s">
        <v>3779</v>
      </c>
      <c r="D987" t="s">
        <v>3285</v>
      </c>
      <c r="E987" t="s">
        <v>3780</v>
      </c>
      <c r="F987">
        <v>23501169</v>
      </c>
    </row>
    <row r="988" spans="1:6" x14ac:dyDescent="0.25">
      <c r="A988" s="1" t="s">
        <v>3781</v>
      </c>
      <c r="B988" t="s">
        <v>3779</v>
      </c>
      <c r="C988" t="s">
        <v>3782</v>
      </c>
      <c r="D988" t="s">
        <v>3410</v>
      </c>
      <c r="E988" t="s">
        <v>3411</v>
      </c>
      <c r="F988">
        <v>26608014</v>
      </c>
    </row>
    <row r="989" spans="1:6" x14ac:dyDescent="0.25">
      <c r="A989" s="1" t="s">
        <v>3783</v>
      </c>
      <c r="B989" t="s">
        <v>3784</v>
      </c>
      <c r="C989" t="s">
        <v>3785</v>
      </c>
      <c r="D989" t="s">
        <v>3786</v>
      </c>
      <c r="E989" t="s">
        <v>3343</v>
      </c>
      <c r="F989">
        <v>19538318</v>
      </c>
    </row>
    <row r="990" spans="1:6" x14ac:dyDescent="0.25">
      <c r="A990" s="1" t="s">
        <v>3787</v>
      </c>
      <c r="B990" t="s">
        <v>3788</v>
      </c>
      <c r="C990" t="s">
        <v>3789</v>
      </c>
      <c r="D990" t="s">
        <v>3319</v>
      </c>
      <c r="E990" t="s">
        <v>3499</v>
      </c>
      <c r="F990">
        <v>17686996</v>
      </c>
    </row>
    <row r="991" spans="1:6" x14ac:dyDescent="0.25">
      <c r="A991" s="1" t="s">
        <v>3790</v>
      </c>
      <c r="B991" t="s">
        <v>3791</v>
      </c>
      <c r="C991" t="s">
        <v>3792</v>
      </c>
      <c r="D991" t="s">
        <v>3793</v>
      </c>
      <c r="E991" t="s">
        <v>3794</v>
      </c>
      <c r="F991">
        <v>25338954</v>
      </c>
    </row>
    <row r="992" spans="1:6" x14ac:dyDescent="0.25">
      <c r="A992" s="1" t="s">
        <v>3795</v>
      </c>
      <c r="B992" t="s">
        <v>3796</v>
      </c>
      <c r="C992" t="s">
        <v>3437</v>
      </c>
      <c r="D992" t="s">
        <v>3797</v>
      </c>
      <c r="E992" t="s">
        <v>3321</v>
      </c>
      <c r="F992">
        <v>22818430</v>
      </c>
    </row>
    <row r="993" spans="1:6" x14ac:dyDescent="0.25">
      <c r="A993" s="1" t="s">
        <v>3798</v>
      </c>
      <c r="B993" t="s">
        <v>3799</v>
      </c>
      <c r="C993" t="s">
        <v>3800</v>
      </c>
      <c r="D993" t="s">
        <v>3801</v>
      </c>
      <c r="E993" t="s">
        <v>3802</v>
      </c>
      <c r="F993">
        <v>26491618</v>
      </c>
    </row>
    <row r="994" spans="1:6" x14ac:dyDescent="0.25">
      <c r="A994" s="1" t="s">
        <v>3803</v>
      </c>
      <c r="B994" t="s">
        <v>3804</v>
      </c>
      <c r="C994" t="s">
        <v>3805</v>
      </c>
      <c r="D994" t="s">
        <v>3806</v>
      </c>
      <c r="E994" t="s">
        <v>3807</v>
      </c>
      <c r="F994">
        <v>26132717</v>
      </c>
    </row>
    <row r="995" spans="1:6" x14ac:dyDescent="0.25">
      <c r="A995" s="1" t="s">
        <v>3808</v>
      </c>
      <c r="B995" t="s">
        <v>3809</v>
      </c>
      <c r="C995" t="s">
        <v>3810</v>
      </c>
      <c r="D995" t="s">
        <v>3811</v>
      </c>
      <c r="E995" t="s">
        <v>3812</v>
      </c>
      <c r="F995">
        <v>35513771</v>
      </c>
    </row>
    <row r="996" spans="1:6" x14ac:dyDescent="0.25">
      <c r="A996" s="1" t="s">
        <v>3813</v>
      </c>
      <c r="B996" t="s">
        <v>3814</v>
      </c>
      <c r="C996" t="s">
        <v>3815</v>
      </c>
      <c r="D996" t="s">
        <v>3816</v>
      </c>
      <c r="E996" t="s">
        <v>3817</v>
      </c>
      <c r="F996">
        <v>30763367</v>
      </c>
    </row>
    <row r="997" spans="1:6" x14ac:dyDescent="0.25">
      <c r="A997" s="1" t="s">
        <v>3818</v>
      </c>
      <c r="B997" t="s">
        <v>3819</v>
      </c>
      <c r="C997" t="s">
        <v>3820</v>
      </c>
      <c r="D997" t="s">
        <v>3817</v>
      </c>
      <c r="E997" t="s">
        <v>3821</v>
      </c>
      <c r="F997">
        <v>54630661</v>
      </c>
    </row>
    <row r="998" spans="1:6" x14ac:dyDescent="0.25">
      <c r="A998" s="1" t="s">
        <v>3822</v>
      </c>
      <c r="B998" t="s">
        <v>3823</v>
      </c>
      <c r="C998" t="s">
        <v>3824</v>
      </c>
      <c r="D998" t="s">
        <v>3825</v>
      </c>
      <c r="E998" t="s">
        <v>3826</v>
      </c>
      <c r="F998">
        <v>31207596</v>
      </c>
    </row>
    <row r="999" spans="1:6" x14ac:dyDescent="0.25">
      <c r="A999" s="1" t="s">
        <v>3827</v>
      </c>
      <c r="B999" t="s">
        <v>3828</v>
      </c>
      <c r="C999" t="s">
        <v>3829</v>
      </c>
      <c r="D999" t="s">
        <v>3830</v>
      </c>
      <c r="E999" t="s">
        <v>3831</v>
      </c>
      <c r="F999">
        <v>37588697</v>
      </c>
    </row>
    <row r="1000" spans="1:6" x14ac:dyDescent="0.25">
      <c r="A1000" s="1" t="s">
        <v>3832</v>
      </c>
      <c r="B1000" t="s">
        <v>3833</v>
      </c>
      <c r="C1000" t="s">
        <v>3834</v>
      </c>
      <c r="D1000" t="s">
        <v>3835</v>
      </c>
      <c r="E1000" t="s">
        <v>3836</v>
      </c>
      <c r="F1000">
        <v>28113343</v>
      </c>
    </row>
    <row r="1001" spans="1:6" x14ac:dyDescent="0.25">
      <c r="A1001" s="1" t="s">
        <v>3837</v>
      </c>
      <c r="B1001" t="s">
        <v>3838</v>
      </c>
      <c r="C1001" t="s">
        <v>3839</v>
      </c>
      <c r="D1001" t="s">
        <v>3840</v>
      </c>
      <c r="E1001" t="s">
        <v>3841</v>
      </c>
      <c r="F1001">
        <v>29854446</v>
      </c>
    </row>
    <row r="1002" spans="1:6" x14ac:dyDescent="0.25">
      <c r="A1002" s="1" t="s">
        <v>3842</v>
      </c>
      <c r="B1002" t="s">
        <v>3843</v>
      </c>
      <c r="C1002" t="s">
        <v>3844</v>
      </c>
      <c r="D1002" t="s">
        <v>3845</v>
      </c>
      <c r="E1002" t="s">
        <v>3846</v>
      </c>
      <c r="F1002">
        <v>33624528</v>
      </c>
    </row>
    <row r="1003" spans="1:6" x14ac:dyDescent="0.25">
      <c r="A1003" s="1" t="s">
        <v>3847</v>
      </c>
      <c r="B1003" t="s">
        <v>3848</v>
      </c>
      <c r="C1003" t="s">
        <v>3849</v>
      </c>
      <c r="D1003" t="s">
        <v>3850</v>
      </c>
      <c r="E1003" t="s">
        <v>3851</v>
      </c>
      <c r="F1003">
        <v>27067117</v>
      </c>
    </row>
    <row r="1004" spans="1:6" x14ac:dyDescent="0.25">
      <c r="A1004" s="1" t="s">
        <v>3852</v>
      </c>
      <c r="B1004" t="s">
        <v>3853</v>
      </c>
      <c r="C1004" t="s">
        <v>3854</v>
      </c>
      <c r="D1004" t="s">
        <v>3855</v>
      </c>
      <c r="E1004" t="s">
        <v>3856</v>
      </c>
      <c r="F1004">
        <v>26097665</v>
      </c>
    </row>
    <row r="1005" spans="1:6" x14ac:dyDescent="0.25">
      <c r="A1005" s="1" t="s">
        <v>3857</v>
      </c>
      <c r="B1005" t="s">
        <v>3858</v>
      </c>
      <c r="C1005" t="s">
        <v>3859</v>
      </c>
      <c r="D1005" t="s">
        <v>3860</v>
      </c>
      <c r="E1005" t="s">
        <v>3861</v>
      </c>
      <c r="F1005">
        <v>22733427</v>
      </c>
    </row>
    <row r="1006" spans="1:6" x14ac:dyDescent="0.25">
      <c r="A1006" s="1" t="s">
        <v>3862</v>
      </c>
      <c r="B1006" t="s">
        <v>3863</v>
      </c>
      <c r="C1006" t="s">
        <v>3864</v>
      </c>
      <c r="D1006" t="s">
        <v>3865</v>
      </c>
      <c r="E1006" t="s">
        <v>3866</v>
      </c>
      <c r="F1006">
        <v>18334755</v>
      </c>
    </row>
    <row r="1007" spans="1:6" x14ac:dyDescent="0.25">
      <c r="A1007" s="1" t="s">
        <v>3867</v>
      </c>
      <c r="B1007" t="s">
        <v>3868</v>
      </c>
      <c r="C1007" t="s">
        <v>3869</v>
      </c>
      <c r="D1007" t="s">
        <v>3870</v>
      </c>
      <c r="E1007" t="s">
        <v>3871</v>
      </c>
      <c r="F1007">
        <v>25399752</v>
      </c>
    </row>
    <row r="1008" spans="1:6" x14ac:dyDescent="0.25">
      <c r="A1008" s="1" t="s">
        <v>3872</v>
      </c>
      <c r="B1008" t="s">
        <v>3873</v>
      </c>
      <c r="C1008" t="s">
        <v>3874</v>
      </c>
      <c r="D1008" t="s">
        <v>3875</v>
      </c>
      <c r="E1008" t="s">
        <v>3876</v>
      </c>
      <c r="F1008">
        <v>22789103</v>
      </c>
    </row>
    <row r="1009" spans="1:6" x14ac:dyDescent="0.25">
      <c r="A1009" s="1" t="s">
        <v>3877</v>
      </c>
      <c r="B1009" t="s">
        <v>3878</v>
      </c>
      <c r="C1009" t="s">
        <v>3879</v>
      </c>
      <c r="D1009" t="s">
        <v>3880</v>
      </c>
      <c r="E1009" t="s">
        <v>3881</v>
      </c>
      <c r="F1009">
        <v>18142297</v>
      </c>
    </row>
    <row r="1010" spans="1:6" x14ac:dyDescent="0.25">
      <c r="A1010" s="1" t="s">
        <v>3882</v>
      </c>
      <c r="B1010" t="s">
        <v>3883</v>
      </c>
      <c r="C1010" t="s">
        <v>3884</v>
      </c>
      <c r="D1010" t="s">
        <v>3885</v>
      </c>
      <c r="E1010" t="s">
        <v>3886</v>
      </c>
      <c r="F1010">
        <v>22860744</v>
      </c>
    </row>
    <row r="1011" spans="1:6" x14ac:dyDescent="0.25">
      <c r="A1011" s="1" t="s">
        <v>3887</v>
      </c>
      <c r="B1011" t="s">
        <v>3888</v>
      </c>
      <c r="C1011" t="s">
        <v>3889</v>
      </c>
      <c r="D1011" t="s">
        <v>3890</v>
      </c>
      <c r="E1011" t="s">
        <v>3891</v>
      </c>
      <c r="F1011">
        <v>20112848</v>
      </c>
    </row>
    <row r="1012" spans="1:6" x14ac:dyDescent="0.25">
      <c r="A1012" s="1" t="s">
        <v>3892</v>
      </c>
      <c r="B1012" t="s">
        <v>3893</v>
      </c>
      <c r="C1012" t="s">
        <v>3889</v>
      </c>
      <c r="D1012" t="s">
        <v>3894</v>
      </c>
      <c r="E1012" t="s">
        <v>3895</v>
      </c>
      <c r="F1012">
        <v>15826245</v>
      </c>
    </row>
    <row r="1013" spans="1:6" x14ac:dyDescent="0.25">
      <c r="A1013" s="1" t="s">
        <v>3896</v>
      </c>
      <c r="B1013" t="s">
        <v>3897</v>
      </c>
      <c r="C1013" t="s">
        <v>3898</v>
      </c>
      <c r="D1013" t="s">
        <v>3899</v>
      </c>
      <c r="E1013" t="s">
        <v>3900</v>
      </c>
      <c r="F1013">
        <v>15116186</v>
      </c>
    </row>
    <row r="1014" spans="1:6" x14ac:dyDescent="0.25">
      <c r="A1014" s="1" t="s">
        <v>3901</v>
      </c>
      <c r="B1014" t="s">
        <v>3902</v>
      </c>
      <c r="C1014" t="s">
        <v>3903</v>
      </c>
      <c r="D1014" t="s">
        <v>3904</v>
      </c>
      <c r="E1014" t="s">
        <v>3905</v>
      </c>
      <c r="F1014">
        <v>17611981</v>
      </c>
    </row>
    <row r="1015" spans="1:6" x14ac:dyDescent="0.25">
      <c r="A1015" s="1" t="s">
        <v>3906</v>
      </c>
      <c r="B1015" t="s">
        <v>3907</v>
      </c>
      <c r="C1015" t="s">
        <v>3908</v>
      </c>
      <c r="D1015" t="s">
        <v>3903</v>
      </c>
      <c r="E1015" t="s">
        <v>3909</v>
      </c>
      <c r="F1015">
        <v>16477169</v>
      </c>
    </row>
    <row r="1016" spans="1:6" x14ac:dyDescent="0.25">
      <c r="A1016" s="1" t="s">
        <v>3910</v>
      </c>
      <c r="B1016" t="s">
        <v>3911</v>
      </c>
      <c r="C1016" t="s">
        <v>3912</v>
      </c>
      <c r="D1016" t="s">
        <v>3913</v>
      </c>
      <c r="E1016" t="s">
        <v>3914</v>
      </c>
      <c r="F1016">
        <v>14209121</v>
      </c>
    </row>
    <row r="1017" spans="1:6" x14ac:dyDescent="0.25">
      <c r="A1017" s="1" t="s">
        <v>3915</v>
      </c>
      <c r="B1017" t="s">
        <v>3916</v>
      </c>
      <c r="C1017" t="s">
        <v>3917</v>
      </c>
      <c r="D1017" t="s">
        <v>3918</v>
      </c>
      <c r="E1017" t="s">
        <v>3919</v>
      </c>
      <c r="F1017">
        <v>19745143</v>
      </c>
    </row>
    <row r="1018" spans="1:6" x14ac:dyDescent="0.25">
      <c r="A1018" s="1" t="s">
        <v>3920</v>
      </c>
      <c r="B1018" t="s">
        <v>3921</v>
      </c>
      <c r="C1018" t="s">
        <v>3922</v>
      </c>
      <c r="D1018" t="s">
        <v>3923</v>
      </c>
      <c r="E1018" t="s">
        <v>3924</v>
      </c>
      <c r="F1018">
        <v>15792572</v>
      </c>
    </row>
    <row r="1019" spans="1:6" x14ac:dyDescent="0.25">
      <c r="A1019" s="1" t="s">
        <v>3925</v>
      </c>
      <c r="B1019" t="s">
        <v>3926</v>
      </c>
      <c r="C1019" t="s">
        <v>3927</v>
      </c>
      <c r="D1019" t="s">
        <v>3888</v>
      </c>
      <c r="E1019" t="s">
        <v>3928</v>
      </c>
      <c r="F1019">
        <v>14071787</v>
      </c>
    </row>
    <row r="1020" spans="1:6" x14ac:dyDescent="0.25">
      <c r="A1020" s="1" t="s">
        <v>3929</v>
      </c>
      <c r="B1020" t="s">
        <v>3930</v>
      </c>
      <c r="C1020" t="s">
        <v>3931</v>
      </c>
      <c r="D1020" t="s">
        <v>3911</v>
      </c>
      <c r="E1020" t="s">
        <v>3932</v>
      </c>
      <c r="F1020">
        <v>19300938</v>
      </c>
    </row>
    <row r="1021" spans="1:6" x14ac:dyDescent="0.25">
      <c r="A1021" s="1" t="s">
        <v>3933</v>
      </c>
      <c r="B1021" t="s">
        <v>3934</v>
      </c>
      <c r="C1021" t="s">
        <v>3935</v>
      </c>
      <c r="D1021" t="s">
        <v>3936</v>
      </c>
      <c r="E1021" t="s">
        <v>3937</v>
      </c>
      <c r="F1021">
        <v>27990998</v>
      </c>
    </row>
    <row r="1022" spans="1:6" x14ac:dyDescent="0.25">
      <c r="A1022" s="1" t="s">
        <v>3938</v>
      </c>
      <c r="B1022" t="s">
        <v>3939</v>
      </c>
      <c r="C1022" t="s">
        <v>3940</v>
      </c>
      <c r="D1022" t="s">
        <v>3941</v>
      </c>
      <c r="E1022" t="s">
        <v>3942</v>
      </c>
      <c r="F1022">
        <v>15648724</v>
      </c>
    </row>
    <row r="1023" spans="1:6" x14ac:dyDescent="0.25">
      <c r="A1023" s="1" t="s">
        <v>3943</v>
      </c>
      <c r="B1023" t="s">
        <v>3944</v>
      </c>
      <c r="C1023" t="s">
        <v>3945</v>
      </c>
      <c r="D1023" t="s">
        <v>3946</v>
      </c>
      <c r="E1023" t="s">
        <v>3947</v>
      </c>
      <c r="F1023">
        <v>24025521</v>
      </c>
    </row>
    <row r="1024" spans="1:6" x14ac:dyDescent="0.25">
      <c r="A1024" s="1" t="s">
        <v>3948</v>
      </c>
      <c r="B1024" t="s">
        <v>3949</v>
      </c>
      <c r="C1024" t="s">
        <v>3950</v>
      </c>
      <c r="D1024" t="s">
        <v>3951</v>
      </c>
      <c r="E1024" t="s">
        <v>3952</v>
      </c>
      <c r="F1024">
        <v>31256980</v>
      </c>
    </row>
    <row r="1025" spans="1:6" x14ac:dyDescent="0.25">
      <c r="A1025" s="1" t="s">
        <v>3953</v>
      </c>
      <c r="B1025" t="s">
        <v>3954</v>
      </c>
      <c r="C1025" t="s">
        <v>3955</v>
      </c>
      <c r="D1025" t="s">
        <v>3956</v>
      </c>
      <c r="E1025" t="s">
        <v>3957</v>
      </c>
      <c r="F1025">
        <v>38033892</v>
      </c>
    </row>
    <row r="1026" spans="1:6" x14ac:dyDescent="0.25">
      <c r="A1026" s="1" t="s">
        <v>3958</v>
      </c>
      <c r="B1026" t="s">
        <v>3959</v>
      </c>
      <c r="C1026" t="s">
        <v>3960</v>
      </c>
      <c r="D1026" t="s">
        <v>3961</v>
      </c>
      <c r="E1026" t="s">
        <v>3962</v>
      </c>
      <c r="F1026">
        <v>23654933</v>
      </c>
    </row>
    <row r="1027" spans="1:6" x14ac:dyDescent="0.25">
      <c r="A1027" s="1" t="s">
        <v>3963</v>
      </c>
      <c r="B1027" t="s">
        <v>3964</v>
      </c>
      <c r="C1027" t="s">
        <v>3965</v>
      </c>
      <c r="D1027" t="s">
        <v>3966</v>
      </c>
      <c r="E1027" t="s">
        <v>3967</v>
      </c>
      <c r="F1027">
        <v>16324183</v>
      </c>
    </row>
    <row r="1028" spans="1:6" x14ac:dyDescent="0.25">
      <c r="A1028" s="1" t="s">
        <v>3968</v>
      </c>
      <c r="B1028" t="s">
        <v>3969</v>
      </c>
      <c r="C1028" t="s">
        <v>3970</v>
      </c>
      <c r="D1028" t="s">
        <v>3971</v>
      </c>
      <c r="E1028" t="s">
        <v>3972</v>
      </c>
      <c r="F1028">
        <v>24166503</v>
      </c>
    </row>
    <row r="1029" spans="1:6" x14ac:dyDescent="0.25">
      <c r="A1029" s="1" t="s">
        <v>3973</v>
      </c>
      <c r="B1029" t="s">
        <v>3974</v>
      </c>
      <c r="C1029" t="s">
        <v>3975</v>
      </c>
      <c r="D1029" t="s">
        <v>3976</v>
      </c>
      <c r="E1029" t="s">
        <v>3977</v>
      </c>
      <c r="F1029">
        <v>26821692</v>
      </c>
    </row>
    <row r="1030" spans="1:6" x14ac:dyDescent="0.25">
      <c r="A1030" s="1" t="s">
        <v>3978</v>
      </c>
      <c r="B1030" t="s">
        <v>3979</v>
      </c>
      <c r="C1030" t="s">
        <v>3980</v>
      </c>
      <c r="D1030" t="s">
        <v>3981</v>
      </c>
      <c r="E1030" t="s">
        <v>3982</v>
      </c>
      <c r="F1030">
        <v>27350161</v>
      </c>
    </row>
    <row r="1031" spans="1:6" x14ac:dyDescent="0.25">
      <c r="A1031" s="1" t="s">
        <v>3983</v>
      </c>
      <c r="B1031" t="s">
        <v>3984</v>
      </c>
      <c r="C1031" t="s">
        <v>3985</v>
      </c>
      <c r="D1031" t="s">
        <v>3986</v>
      </c>
      <c r="E1031" t="s">
        <v>3987</v>
      </c>
      <c r="F1031">
        <v>24911126</v>
      </c>
    </row>
    <row r="1032" spans="1:6" x14ac:dyDescent="0.25">
      <c r="A1032" s="1" t="s">
        <v>3988</v>
      </c>
      <c r="B1032" t="s">
        <v>3989</v>
      </c>
      <c r="C1032" t="s">
        <v>3990</v>
      </c>
      <c r="D1032" t="s">
        <v>3991</v>
      </c>
      <c r="E1032" t="s">
        <v>3992</v>
      </c>
      <c r="F1032">
        <v>24239464</v>
      </c>
    </row>
    <row r="1033" spans="1:6" x14ac:dyDescent="0.25">
      <c r="A1033" s="1" t="s">
        <v>3993</v>
      </c>
      <c r="B1033" t="s">
        <v>3994</v>
      </c>
      <c r="C1033" t="s">
        <v>3995</v>
      </c>
      <c r="D1033" t="s">
        <v>3996</v>
      </c>
      <c r="E1033" t="s">
        <v>3981</v>
      </c>
      <c r="F1033">
        <v>36017661</v>
      </c>
    </row>
    <row r="1034" spans="1:6" x14ac:dyDescent="0.25">
      <c r="A1034" s="1" t="s">
        <v>3997</v>
      </c>
      <c r="B1034" t="s">
        <v>3947</v>
      </c>
      <c r="C1034" t="s">
        <v>3998</v>
      </c>
      <c r="D1034" t="s">
        <v>3999</v>
      </c>
      <c r="E1034" t="s">
        <v>4000</v>
      </c>
      <c r="F1034">
        <v>28418996</v>
      </c>
    </row>
    <row r="1035" spans="1:6" x14ac:dyDescent="0.25">
      <c r="A1035" s="1" t="s">
        <v>4001</v>
      </c>
      <c r="B1035" t="s">
        <v>4002</v>
      </c>
      <c r="C1035" t="s">
        <v>3949</v>
      </c>
      <c r="D1035" t="s">
        <v>4003</v>
      </c>
      <c r="E1035" t="s">
        <v>4004</v>
      </c>
      <c r="F1035">
        <v>27235835</v>
      </c>
    </row>
    <row r="1036" spans="1:6" x14ac:dyDescent="0.25">
      <c r="A1036" s="1" t="s">
        <v>4005</v>
      </c>
      <c r="B1036" t="s">
        <v>4006</v>
      </c>
      <c r="C1036" t="s">
        <v>4007</v>
      </c>
      <c r="D1036" t="s">
        <v>4008</v>
      </c>
      <c r="E1036" t="s">
        <v>4009</v>
      </c>
      <c r="F1036">
        <v>30915084</v>
      </c>
    </row>
    <row r="1037" spans="1:6" x14ac:dyDescent="0.25">
      <c r="A1037" s="1" t="s">
        <v>4010</v>
      </c>
      <c r="B1037" t="s">
        <v>4011</v>
      </c>
      <c r="C1037" t="s">
        <v>4012</v>
      </c>
      <c r="D1037" t="s">
        <v>4013</v>
      </c>
      <c r="E1037" t="s">
        <v>4014</v>
      </c>
      <c r="F1037">
        <v>33944923</v>
      </c>
    </row>
    <row r="1038" spans="1:6" x14ac:dyDescent="0.25">
      <c r="A1038" s="1" t="s">
        <v>4015</v>
      </c>
      <c r="B1038" t="s">
        <v>4016</v>
      </c>
      <c r="C1038" t="s">
        <v>4017</v>
      </c>
      <c r="D1038" t="s">
        <v>4018</v>
      </c>
      <c r="E1038" t="s">
        <v>4019</v>
      </c>
      <c r="F1038">
        <v>25266315</v>
      </c>
    </row>
    <row r="1039" spans="1:6" x14ac:dyDescent="0.25">
      <c r="A1039" s="1" t="s">
        <v>4020</v>
      </c>
      <c r="B1039" t="s">
        <v>4021</v>
      </c>
      <c r="C1039" t="s">
        <v>4022</v>
      </c>
      <c r="D1039" t="s">
        <v>4018</v>
      </c>
      <c r="E1039" t="s">
        <v>4023</v>
      </c>
      <c r="F1039">
        <v>24722708</v>
      </c>
    </row>
    <row r="1040" spans="1:6" x14ac:dyDescent="0.25">
      <c r="A1040" s="1" t="s">
        <v>4024</v>
      </c>
      <c r="B1040" t="s">
        <v>4025</v>
      </c>
      <c r="C1040" t="s">
        <v>4026</v>
      </c>
      <c r="D1040" t="s">
        <v>3994</v>
      </c>
      <c r="E1040" t="s">
        <v>4027</v>
      </c>
      <c r="F1040">
        <v>30112216</v>
      </c>
    </row>
    <row r="1041" spans="1:6" x14ac:dyDescent="0.25">
      <c r="A1041" s="1" t="s">
        <v>4028</v>
      </c>
      <c r="B1041" t="s">
        <v>4029</v>
      </c>
      <c r="C1041" t="s">
        <v>4030</v>
      </c>
      <c r="D1041" t="s">
        <v>4031</v>
      </c>
      <c r="E1041" t="s">
        <v>4032</v>
      </c>
      <c r="F1041">
        <v>25770539</v>
      </c>
    </row>
    <row r="1042" spans="1:6" x14ac:dyDescent="0.25">
      <c r="A1042" s="1" t="s">
        <v>4033</v>
      </c>
      <c r="B1042" t="s">
        <v>4034</v>
      </c>
      <c r="C1042" t="s">
        <v>4035</v>
      </c>
      <c r="D1042" t="s">
        <v>4036</v>
      </c>
      <c r="E1042" t="s">
        <v>4037</v>
      </c>
      <c r="F1042">
        <v>23706934</v>
      </c>
    </row>
    <row r="1043" spans="1:6" x14ac:dyDescent="0.25">
      <c r="A1043" s="1" t="s">
        <v>4038</v>
      </c>
      <c r="B1043" t="s">
        <v>4039</v>
      </c>
      <c r="C1043" t="s">
        <v>4040</v>
      </c>
      <c r="D1043" t="s">
        <v>4041</v>
      </c>
      <c r="E1043" t="s">
        <v>4042</v>
      </c>
      <c r="F1043">
        <v>15293260</v>
      </c>
    </row>
    <row r="1044" spans="1:6" x14ac:dyDescent="0.25">
      <c r="A1044" s="1" t="s">
        <v>4043</v>
      </c>
      <c r="B1044" t="s">
        <v>4044</v>
      </c>
      <c r="C1044" t="s">
        <v>4045</v>
      </c>
      <c r="D1044" t="s">
        <v>4034</v>
      </c>
      <c r="E1044" t="s">
        <v>4046</v>
      </c>
      <c r="F1044">
        <v>15396485</v>
      </c>
    </row>
    <row r="1045" spans="1:6" x14ac:dyDescent="0.25">
      <c r="A1045" s="1" t="s">
        <v>4047</v>
      </c>
      <c r="B1045" t="s">
        <v>4048</v>
      </c>
      <c r="C1045" t="s">
        <v>4049</v>
      </c>
      <c r="D1045" t="s">
        <v>4050</v>
      </c>
      <c r="E1045" t="s">
        <v>4051</v>
      </c>
      <c r="F1045">
        <v>23603810</v>
      </c>
    </row>
    <row r="1046" spans="1:6" x14ac:dyDescent="0.25">
      <c r="A1046" s="1" t="s">
        <v>4052</v>
      </c>
      <c r="B1046" t="s">
        <v>4053</v>
      </c>
      <c r="C1046" t="s">
        <v>4054</v>
      </c>
      <c r="D1046" t="s">
        <v>4055</v>
      </c>
      <c r="E1046" t="s">
        <v>4056</v>
      </c>
      <c r="F1046">
        <v>14123358</v>
      </c>
    </row>
    <row r="1047" spans="1:6" x14ac:dyDescent="0.25">
      <c r="A1047" s="1" t="s">
        <v>4057</v>
      </c>
      <c r="B1047" t="s">
        <v>4058</v>
      </c>
      <c r="C1047" t="s">
        <v>3980</v>
      </c>
      <c r="D1047" t="s">
        <v>4059</v>
      </c>
      <c r="E1047" t="s">
        <v>4060</v>
      </c>
      <c r="F1047">
        <v>23128359</v>
      </c>
    </row>
    <row r="1048" spans="1:6" x14ac:dyDescent="0.25">
      <c r="A1048" s="1" t="s">
        <v>4061</v>
      </c>
      <c r="B1048" t="s">
        <v>4062</v>
      </c>
      <c r="C1048" t="s">
        <v>4063</v>
      </c>
      <c r="D1048" t="s">
        <v>4064</v>
      </c>
      <c r="E1048" t="s">
        <v>4065</v>
      </c>
      <c r="F1048">
        <v>22763140</v>
      </c>
    </row>
    <row r="1049" spans="1:6" x14ac:dyDescent="0.25">
      <c r="A1049" s="1" t="s">
        <v>4066</v>
      </c>
      <c r="B1049" t="s">
        <v>4067</v>
      </c>
      <c r="C1049" t="s">
        <v>4036</v>
      </c>
      <c r="D1049" t="s">
        <v>4068</v>
      </c>
      <c r="E1049" t="s">
        <v>4069</v>
      </c>
      <c r="F1049">
        <v>16829613</v>
      </c>
    </row>
    <row r="1050" spans="1:6" x14ac:dyDescent="0.25">
      <c r="A1050" s="1" t="s">
        <v>4070</v>
      </c>
      <c r="B1050" t="s">
        <v>4071</v>
      </c>
      <c r="C1050" t="s">
        <v>4072</v>
      </c>
      <c r="D1050" t="s">
        <v>4073</v>
      </c>
      <c r="E1050" t="s">
        <v>4074</v>
      </c>
      <c r="F1050">
        <v>26646769</v>
      </c>
    </row>
    <row r="1051" spans="1:6" x14ac:dyDescent="0.25">
      <c r="A1051" s="1" t="s">
        <v>4075</v>
      </c>
      <c r="B1051" t="s">
        <v>4076</v>
      </c>
      <c r="C1051" t="s">
        <v>4077</v>
      </c>
      <c r="D1051" t="s">
        <v>4078</v>
      </c>
      <c r="E1051" t="s">
        <v>4079</v>
      </c>
      <c r="F1051">
        <v>37983637</v>
      </c>
    </row>
    <row r="1052" spans="1:6" x14ac:dyDescent="0.25">
      <c r="A1052" s="1" t="s">
        <v>4080</v>
      </c>
      <c r="B1052" t="s">
        <v>4081</v>
      </c>
      <c r="C1052" t="s">
        <v>4082</v>
      </c>
      <c r="D1052" t="s">
        <v>4083</v>
      </c>
      <c r="E1052" t="s">
        <v>4084</v>
      </c>
      <c r="F1052">
        <v>29382642</v>
      </c>
    </row>
    <row r="1053" spans="1:6" x14ac:dyDescent="0.25">
      <c r="A1053" s="1" t="s">
        <v>4085</v>
      </c>
      <c r="B1053" t="s">
        <v>4086</v>
      </c>
      <c r="C1053" t="s">
        <v>4087</v>
      </c>
      <c r="D1053" t="s">
        <v>4088</v>
      </c>
      <c r="E1053" t="s">
        <v>4089</v>
      </c>
      <c r="F1053">
        <v>24926140</v>
      </c>
    </row>
    <row r="1054" spans="1:6" x14ac:dyDescent="0.25">
      <c r="A1054" s="1" t="s">
        <v>4090</v>
      </c>
      <c r="B1054" t="s">
        <v>4091</v>
      </c>
      <c r="C1054" t="s">
        <v>4092</v>
      </c>
      <c r="D1054" t="s">
        <v>4093</v>
      </c>
      <c r="E1054" t="s">
        <v>4094</v>
      </c>
      <c r="F1054">
        <v>21458961</v>
      </c>
    </row>
    <row r="1055" spans="1:6" x14ac:dyDescent="0.25">
      <c r="A1055" s="1" t="s">
        <v>4095</v>
      </c>
      <c r="B1055" t="s">
        <v>4096</v>
      </c>
      <c r="C1055" t="s">
        <v>4097</v>
      </c>
      <c r="D1055" t="s">
        <v>4098</v>
      </c>
      <c r="E1055" t="s">
        <v>4099</v>
      </c>
      <c r="F1055">
        <v>33885588</v>
      </c>
    </row>
    <row r="1056" spans="1:6" x14ac:dyDescent="0.25">
      <c r="A1056" s="1" t="s">
        <v>4100</v>
      </c>
      <c r="B1056" t="s">
        <v>4101</v>
      </c>
      <c r="C1056" t="s">
        <v>4102</v>
      </c>
      <c r="D1056" t="s">
        <v>4103</v>
      </c>
      <c r="E1056" t="s">
        <v>4104</v>
      </c>
      <c r="F1056">
        <v>26477098</v>
      </c>
    </row>
    <row r="1057" spans="1:6" x14ac:dyDescent="0.25">
      <c r="A1057" s="1" t="s">
        <v>4105</v>
      </c>
      <c r="B1057" t="s">
        <v>4106</v>
      </c>
      <c r="C1057" t="s">
        <v>4107</v>
      </c>
      <c r="D1057" t="s">
        <v>4108</v>
      </c>
      <c r="E1057" t="s">
        <v>4109</v>
      </c>
      <c r="F1057">
        <v>23913731</v>
      </c>
    </row>
    <row r="1058" spans="1:6" x14ac:dyDescent="0.25">
      <c r="A1058" s="1" t="s">
        <v>4110</v>
      </c>
      <c r="B1058" t="s">
        <v>4099</v>
      </c>
      <c r="C1058" t="s">
        <v>4111</v>
      </c>
      <c r="D1058" t="s">
        <v>4112</v>
      </c>
      <c r="E1058" t="s">
        <v>4113</v>
      </c>
      <c r="F1058">
        <v>17092464</v>
      </c>
    </row>
    <row r="1059" spans="1:6" x14ac:dyDescent="0.25">
      <c r="A1059" s="1" t="s">
        <v>4114</v>
      </c>
      <c r="B1059" t="s">
        <v>4115</v>
      </c>
      <c r="C1059" t="s">
        <v>4116</v>
      </c>
      <c r="D1059" t="s">
        <v>4117</v>
      </c>
      <c r="E1059" t="s">
        <v>4118</v>
      </c>
      <c r="F1059">
        <v>17200848</v>
      </c>
    </row>
    <row r="1060" spans="1:6" x14ac:dyDescent="0.25">
      <c r="A1060" s="1" t="s">
        <v>4119</v>
      </c>
      <c r="B1060" t="s">
        <v>4120</v>
      </c>
      <c r="C1060" t="s">
        <v>4121</v>
      </c>
      <c r="D1060" t="s">
        <v>4122</v>
      </c>
      <c r="E1060" t="s">
        <v>4123</v>
      </c>
      <c r="F1060">
        <v>17821703</v>
      </c>
    </row>
    <row r="1061" spans="1:6" x14ac:dyDescent="0.25">
      <c r="A1061" s="1" t="s">
        <v>4124</v>
      </c>
      <c r="B1061" t="s">
        <v>4125</v>
      </c>
      <c r="C1061" t="s">
        <v>4126</v>
      </c>
      <c r="D1061" t="s">
        <v>4127</v>
      </c>
      <c r="E1061" t="s">
        <v>4128</v>
      </c>
      <c r="F1061">
        <v>14517785</v>
      </c>
    </row>
    <row r="1062" spans="1:6" x14ac:dyDescent="0.25">
      <c r="A1062" s="1" t="s">
        <v>4129</v>
      </c>
      <c r="B1062" t="s">
        <v>4130</v>
      </c>
      <c r="C1062" t="s">
        <v>4131</v>
      </c>
      <c r="D1062" t="s">
        <v>4132</v>
      </c>
      <c r="E1062" t="s">
        <v>4133</v>
      </c>
      <c r="F1062">
        <v>25934458</v>
      </c>
    </row>
    <row r="1063" spans="1:6" x14ac:dyDescent="0.25">
      <c r="A1063" s="1" t="s">
        <v>4134</v>
      </c>
      <c r="B1063" t="s">
        <v>4135</v>
      </c>
      <c r="C1063" t="s">
        <v>4136</v>
      </c>
      <c r="D1063" t="s">
        <v>4137</v>
      </c>
      <c r="E1063" t="s">
        <v>4138</v>
      </c>
      <c r="F1063">
        <v>23744441</v>
      </c>
    </row>
    <row r="1064" spans="1:6" x14ac:dyDescent="0.25">
      <c r="A1064" s="1" t="s">
        <v>4139</v>
      </c>
      <c r="B1064" t="s">
        <v>4140</v>
      </c>
      <c r="C1064" t="s">
        <v>4141</v>
      </c>
      <c r="D1064" t="s">
        <v>4142</v>
      </c>
      <c r="E1064" t="s">
        <v>4143</v>
      </c>
      <c r="F1064">
        <v>33042592</v>
      </c>
    </row>
    <row r="1065" spans="1:6" x14ac:dyDescent="0.25">
      <c r="A1065" s="1" t="s">
        <v>4144</v>
      </c>
      <c r="B1065" t="s">
        <v>4145</v>
      </c>
      <c r="C1065" t="s">
        <v>4146</v>
      </c>
      <c r="D1065" t="s">
        <v>4147</v>
      </c>
      <c r="E1065" t="s">
        <v>4148</v>
      </c>
      <c r="F1065">
        <v>36727892</v>
      </c>
    </row>
    <row r="1066" spans="1:6" x14ac:dyDescent="0.25">
      <c r="A1066" s="1" t="s">
        <v>4149</v>
      </c>
      <c r="B1066" t="s">
        <v>4150</v>
      </c>
      <c r="C1066" t="s">
        <v>4151</v>
      </c>
      <c r="D1066" t="s">
        <v>4150</v>
      </c>
      <c r="E1066" t="s">
        <v>4152</v>
      </c>
      <c r="F1066">
        <v>20628841</v>
      </c>
    </row>
    <row r="1067" spans="1:6" x14ac:dyDescent="0.25">
      <c r="A1067" s="1" t="s">
        <v>4153</v>
      </c>
      <c r="B1067" t="s">
        <v>4154</v>
      </c>
      <c r="C1067" t="s">
        <v>4155</v>
      </c>
      <c r="D1067" t="s">
        <v>4156</v>
      </c>
      <c r="E1067" t="s">
        <v>4157</v>
      </c>
      <c r="F1067">
        <v>33327420</v>
      </c>
    </row>
    <row r="1068" spans="1:6" x14ac:dyDescent="0.25">
      <c r="A1068" s="1" t="s">
        <v>4158</v>
      </c>
      <c r="B1068" t="s">
        <v>4159</v>
      </c>
      <c r="C1068" t="s">
        <v>4160</v>
      </c>
      <c r="D1068" t="s">
        <v>4161</v>
      </c>
      <c r="E1068" t="s">
        <v>4162</v>
      </c>
      <c r="F1068">
        <v>23657745</v>
      </c>
    </row>
    <row r="1069" spans="1:6" x14ac:dyDescent="0.25">
      <c r="A1069" s="1" t="s">
        <v>4163</v>
      </c>
      <c r="B1069" t="s">
        <v>4164</v>
      </c>
      <c r="C1069" t="s">
        <v>4165</v>
      </c>
      <c r="D1069" t="s">
        <v>4166</v>
      </c>
      <c r="E1069" t="s">
        <v>4167</v>
      </c>
      <c r="F1069">
        <v>16557482</v>
      </c>
    </row>
    <row r="1070" spans="1:6" x14ac:dyDescent="0.25">
      <c r="A1070" s="1" t="s">
        <v>4168</v>
      </c>
      <c r="B1070" t="s">
        <v>4169</v>
      </c>
      <c r="C1070" t="s">
        <v>4170</v>
      </c>
      <c r="D1070" t="s">
        <v>4171</v>
      </c>
      <c r="E1070" t="s">
        <v>4172</v>
      </c>
      <c r="F1070">
        <v>30042969</v>
      </c>
    </row>
    <row r="1071" spans="1:6" x14ac:dyDescent="0.25">
      <c r="A1071" s="1" t="s">
        <v>4173</v>
      </c>
      <c r="B1071" t="s">
        <v>4174</v>
      </c>
      <c r="C1071" t="s">
        <v>4175</v>
      </c>
      <c r="D1071" t="s">
        <v>4176</v>
      </c>
      <c r="E1071" t="s">
        <v>4177</v>
      </c>
      <c r="F1071">
        <v>22654160</v>
      </c>
    </row>
    <row r="1072" spans="1:6" x14ac:dyDescent="0.25">
      <c r="A1072" s="1" t="s">
        <v>4178</v>
      </c>
      <c r="B1072" t="s">
        <v>4179</v>
      </c>
      <c r="C1072" t="s">
        <v>4180</v>
      </c>
      <c r="D1072" t="s">
        <v>4181</v>
      </c>
      <c r="E1072" t="s">
        <v>4145</v>
      </c>
      <c r="F1072">
        <v>15237843</v>
      </c>
    </row>
    <row r="1073" spans="1:6" x14ac:dyDescent="0.25">
      <c r="A1073" s="1" t="s">
        <v>4182</v>
      </c>
      <c r="B1073" t="s">
        <v>4183</v>
      </c>
      <c r="C1073" t="s">
        <v>4184</v>
      </c>
      <c r="D1073" t="s">
        <v>4185</v>
      </c>
      <c r="E1073" t="s">
        <v>4186</v>
      </c>
      <c r="F1073">
        <v>13629296</v>
      </c>
    </row>
    <row r="1074" spans="1:6" x14ac:dyDescent="0.25">
      <c r="A1074" s="1" t="s">
        <v>4187</v>
      </c>
      <c r="B1074" t="s">
        <v>4188</v>
      </c>
      <c r="C1074" t="s">
        <v>4189</v>
      </c>
      <c r="D1074" t="s">
        <v>4142</v>
      </c>
      <c r="E1074" t="s">
        <v>4190</v>
      </c>
      <c r="F1074">
        <v>18141140</v>
      </c>
    </row>
    <row r="1075" spans="1:6" x14ac:dyDescent="0.25">
      <c r="A1075" s="1" t="s">
        <v>4191</v>
      </c>
      <c r="B1075" t="s">
        <v>4192</v>
      </c>
      <c r="C1075" t="s">
        <v>4193</v>
      </c>
      <c r="D1075" t="s">
        <v>4194</v>
      </c>
      <c r="E1075" t="s">
        <v>4195</v>
      </c>
      <c r="F1075">
        <v>16779748</v>
      </c>
    </row>
    <row r="1076" spans="1:6" x14ac:dyDescent="0.25">
      <c r="A1076" s="1" t="s">
        <v>4196</v>
      </c>
      <c r="B1076" t="s">
        <v>4197</v>
      </c>
      <c r="C1076" t="s">
        <v>4148</v>
      </c>
      <c r="D1076" t="s">
        <v>4198</v>
      </c>
      <c r="E1076" t="s">
        <v>4147</v>
      </c>
      <c r="F1076">
        <v>19953097</v>
      </c>
    </row>
    <row r="1077" spans="1:6" x14ac:dyDescent="0.25">
      <c r="A1077" s="1" t="s">
        <v>4199</v>
      </c>
      <c r="B1077" t="s">
        <v>4200</v>
      </c>
      <c r="C1077" t="s">
        <v>4201</v>
      </c>
      <c r="D1077" t="s">
        <v>4202</v>
      </c>
      <c r="E1077" t="s">
        <v>4203</v>
      </c>
      <c r="F1077">
        <v>24204362</v>
      </c>
    </row>
    <row r="1078" spans="1:6" x14ac:dyDescent="0.25">
      <c r="A1078" s="1" t="s">
        <v>4204</v>
      </c>
      <c r="B1078" t="s">
        <v>4205</v>
      </c>
      <c r="C1078" t="s">
        <v>4206</v>
      </c>
      <c r="D1078" t="s">
        <v>4207</v>
      </c>
      <c r="E1078" t="s">
        <v>4151</v>
      </c>
      <c r="F1078">
        <v>22327942</v>
      </c>
    </row>
    <row r="1079" spans="1:6" x14ac:dyDescent="0.25">
      <c r="A1079" s="1" t="s">
        <v>4208</v>
      </c>
      <c r="B1079" t="s">
        <v>4209</v>
      </c>
      <c r="C1079" t="s">
        <v>4210</v>
      </c>
      <c r="D1079" t="s">
        <v>4211</v>
      </c>
      <c r="E1079" t="s">
        <v>4212</v>
      </c>
      <c r="F1079">
        <v>18936832</v>
      </c>
    </row>
    <row r="1080" spans="1:6" x14ac:dyDescent="0.25">
      <c r="A1080" s="1" t="s">
        <v>4213</v>
      </c>
      <c r="B1080" t="s">
        <v>4214</v>
      </c>
      <c r="C1080" t="s">
        <v>4215</v>
      </c>
      <c r="D1080" t="s">
        <v>4216</v>
      </c>
      <c r="E1080" t="s">
        <v>4212</v>
      </c>
      <c r="F1080">
        <v>16651457</v>
      </c>
    </row>
    <row r="1081" spans="1:6" x14ac:dyDescent="0.25">
      <c r="A1081" s="1" t="s">
        <v>4217</v>
      </c>
      <c r="B1081" t="s">
        <v>4218</v>
      </c>
      <c r="C1081" t="s">
        <v>4219</v>
      </c>
      <c r="D1081" t="s">
        <v>4220</v>
      </c>
      <c r="E1081" t="s">
        <v>4221</v>
      </c>
      <c r="F1081">
        <v>22726128</v>
      </c>
    </row>
    <row r="1082" spans="1:6" x14ac:dyDescent="0.25">
      <c r="A1082" s="1" t="s">
        <v>4222</v>
      </c>
      <c r="B1082" t="s">
        <v>4223</v>
      </c>
      <c r="C1082" t="s">
        <v>4224</v>
      </c>
      <c r="D1082" t="s">
        <v>4225</v>
      </c>
      <c r="E1082" t="s">
        <v>4226</v>
      </c>
      <c r="F1082">
        <v>20210956</v>
      </c>
    </row>
    <row r="1083" spans="1:6" x14ac:dyDescent="0.25">
      <c r="A1083" s="1" t="s">
        <v>4227</v>
      </c>
      <c r="B1083" t="s">
        <v>4228</v>
      </c>
      <c r="C1083" t="s">
        <v>4229</v>
      </c>
      <c r="D1083" t="s">
        <v>4230</v>
      </c>
      <c r="E1083" t="s">
        <v>4231</v>
      </c>
      <c r="F1083">
        <v>30808707</v>
      </c>
    </row>
    <row r="1084" spans="1:6" x14ac:dyDescent="0.25">
      <c r="A1084" s="1" t="s">
        <v>4232</v>
      </c>
      <c r="B1084" t="s">
        <v>4233</v>
      </c>
      <c r="C1084" t="s">
        <v>4234</v>
      </c>
      <c r="D1084" t="s">
        <v>4235</v>
      </c>
      <c r="E1084" t="s">
        <v>4229</v>
      </c>
      <c r="F1084">
        <v>48992364</v>
      </c>
    </row>
    <row r="1085" spans="1:6" x14ac:dyDescent="0.25">
      <c r="A1085" s="1" t="s">
        <v>4236</v>
      </c>
      <c r="B1085" t="s">
        <v>4237</v>
      </c>
      <c r="C1085" t="s">
        <v>4238</v>
      </c>
      <c r="D1085" t="s">
        <v>4189</v>
      </c>
      <c r="E1085" t="s">
        <v>4239</v>
      </c>
      <c r="F1085">
        <v>25080760</v>
      </c>
    </row>
    <row r="1086" spans="1:6" x14ac:dyDescent="0.25">
      <c r="A1086" s="1" t="s">
        <v>4240</v>
      </c>
      <c r="B1086" t="s">
        <v>4241</v>
      </c>
      <c r="C1086" t="s">
        <v>4242</v>
      </c>
      <c r="D1086" t="s">
        <v>4243</v>
      </c>
      <c r="E1086" t="s">
        <v>4244</v>
      </c>
      <c r="F1086">
        <v>18034589</v>
      </c>
    </row>
    <row r="1087" spans="1:6" x14ac:dyDescent="0.25">
      <c r="A1087" s="1" t="s">
        <v>4245</v>
      </c>
      <c r="B1087" t="s">
        <v>4212</v>
      </c>
      <c r="C1087" t="s">
        <v>4246</v>
      </c>
      <c r="D1087" t="s">
        <v>4209</v>
      </c>
      <c r="E1087" t="s">
        <v>4247</v>
      </c>
      <c r="F1087">
        <v>20738275</v>
      </c>
    </row>
    <row r="1088" spans="1:6" x14ac:dyDescent="0.25">
      <c r="A1088" s="1" t="s">
        <v>4248</v>
      </c>
      <c r="B1088" t="s">
        <v>4249</v>
      </c>
      <c r="C1088" t="s">
        <v>4250</v>
      </c>
      <c r="D1088" t="s">
        <v>4251</v>
      </c>
      <c r="E1088" t="s">
        <v>4252</v>
      </c>
      <c r="F1088">
        <v>18356883</v>
      </c>
    </row>
    <row r="1089" spans="1:6" x14ac:dyDescent="0.25">
      <c r="A1089" s="1" t="s">
        <v>4253</v>
      </c>
      <c r="B1089" t="s">
        <v>4254</v>
      </c>
      <c r="C1089" t="s">
        <v>4255</v>
      </c>
      <c r="D1089" t="s">
        <v>4256</v>
      </c>
      <c r="E1089" t="s">
        <v>4257</v>
      </c>
      <c r="F1089">
        <v>19037600</v>
      </c>
    </row>
    <row r="1090" spans="1:6" x14ac:dyDescent="0.25">
      <c r="A1090" s="1" t="s">
        <v>4258</v>
      </c>
      <c r="B1090" t="s">
        <v>4259</v>
      </c>
      <c r="C1090" t="s">
        <v>4260</v>
      </c>
      <c r="D1090" t="s">
        <v>4261</v>
      </c>
      <c r="E1090" t="s">
        <v>4262</v>
      </c>
      <c r="F1090">
        <v>16605870</v>
      </c>
    </row>
    <row r="1091" spans="1:6" x14ac:dyDescent="0.25">
      <c r="A1091" s="1" t="s">
        <v>4263</v>
      </c>
      <c r="B1091" t="s">
        <v>4264</v>
      </c>
      <c r="C1091" t="s">
        <v>4265</v>
      </c>
      <c r="D1091" t="s">
        <v>4266</v>
      </c>
      <c r="E1091" t="s">
        <v>4267</v>
      </c>
      <c r="F1091">
        <v>16846528</v>
      </c>
    </row>
    <row r="1092" spans="1:6" x14ac:dyDescent="0.25">
      <c r="A1092" s="1" t="s">
        <v>4268</v>
      </c>
      <c r="B1092" t="s">
        <v>4269</v>
      </c>
      <c r="C1092" t="s">
        <v>4270</v>
      </c>
      <c r="D1092" t="s">
        <v>4271</v>
      </c>
      <c r="E1092" t="s">
        <v>4226</v>
      </c>
      <c r="F1092">
        <v>38598786</v>
      </c>
    </row>
    <row r="1093" spans="1:6" x14ac:dyDescent="0.25">
      <c r="A1093" s="1" t="s">
        <v>4272</v>
      </c>
      <c r="B1093" t="s">
        <v>4150</v>
      </c>
      <c r="C1093" t="s">
        <v>4273</v>
      </c>
      <c r="D1093" t="s">
        <v>4274</v>
      </c>
      <c r="E1093" t="s">
        <v>4275</v>
      </c>
      <c r="F1093">
        <v>40557502</v>
      </c>
    </row>
    <row r="1094" spans="1:6" x14ac:dyDescent="0.25">
      <c r="A1094" s="1" t="s">
        <v>4276</v>
      </c>
      <c r="B1094" t="s">
        <v>4277</v>
      </c>
      <c r="C1094" t="s">
        <v>4278</v>
      </c>
      <c r="D1094" t="s">
        <v>4279</v>
      </c>
      <c r="E1094" t="s">
        <v>4280</v>
      </c>
      <c r="F1094">
        <v>30791624</v>
      </c>
    </row>
    <row r="1095" spans="1:6" x14ac:dyDescent="0.25">
      <c r="A1095" s="1" t="s">
        <v>4281</v>
      </c>
      <c r="B1095" t="s">
        <v>4282</v>
      </c>
      <c r="C1095" t="s">
        <v>4162</v>
      </c>
      <c r="D1095" t="s">
        <v>4283</v>
      </c>
      <c r="E1095" t="s">
        <v>4284</v>
      </c>
      <c r="F1095">
        <v>42749551</v>
      </c>
    </row>
    <row r="1096" spans="1:6" x14ac:dyDescent="0.25">
      <c r="A1096" s="1" t="s">
        <v>4285</v>
      </c>
      <c r="B1096" t="s">
        <v>4286</v>
      </c>
      <c r="C1096" t="s">
        <v>4177</v>
      </c>
      <c r="D1096" t="s">
        <v>4287</v>
      </c>
      <c r="E1096" t="s">
        <v>4288</v>
      </c>
      <c r="F1096">
        <v>32696651</v>
      </c>
    </row>
    <row r="1097" spans="1:6" x14ac:dyDescent="0.25">
      <c r="A1097" s="1" t="s">
        <v>4289</v>
      </c>
      <c r="B1097" t="s">
        <v>4121</v>
      </c>
      <c r="C1097" t="s">
        <v>4290</v>
      </c>
      <c r="D1097" t="s">
        <v>4291</v>
      </c>
      <c r="E1097" t="s">
        <v>4292</v>
      </c>
      <c r="F1097">
        <v>33414539</v>
      </c>
    </row>
    <row r="1098" spans="1:6" x14ac:dyDescent="0.25">
      <c r="A1098" s="1" t="s">
        <v>4293</v>
      </c>
      <c r="B1098" t="s">
        <v>4294</v>
      </c>
      <c r="C1098" t="s">
        <v>4295</v>
      </c>
      <c r="D1098" t="s">
        <v>4136</v>
      </c>
      <c r="E1098" t="s">
        <v>4296</v>
      </c>
      <c r="F1098">
        <v>27496508</v>
      </c>
    </row>
    <row r="1099" spans="1:6" x14ac:dyDescent="0.25">
      <c r="A1099" s="1" t="s">
        <v>4297</v>
      </c>
      <c r="B1099" t="s">
        <v>4298</v>
      </c>
      <c r="C1099" t="s">
        <v>4299</v>
      </c>
      <c r="D1099" t="s">
        <v>4147</v>
      </c>
      <c r="E1099" t="s">
        <v>4300</v>
      </c>
      <c r="F1099">
        <v>23466701</v>
      </c>
    </row>
    <row r="1100" spans="1:6" x14ac:dyDescent="0.25">
      <c r="A1100" s="1" t="s">
        <v>4301</v>
      </c>
      <c r="B1100" t="s">
        <v>4302</v>
      </c>
      <c r="C1100" t="s">
        <v>4303</v>
      </c>
      <c r="D1100" t="s">
        <v>4131</v>
      </c>
      <c r="E1100" t="s">
        <v>4304</v>
      </c>
      <c r="F1100">
        <v>20484348</v>
      </c>
    </row>
    <row r="1101" spans="1:6" x14ac:dyDescent="0.25">
      <c r="A1101" s="1" t="s">
        <v>4305</v>
      </c>
      <c r="B1101" t="s">
        <v>4306</v>
      </c>
      <c r="C1101" t="s">
        <v>4307</v>
      </c>
      <c r="D1101" t="s">
        <v>4135</v>
      </c>
      <c r="E1101" t="s">
        <v>4308</v>
      </c>
      <c r="F1101">
        <v>25496593</v>
      </c>
    </row>
    <row r="1102" spans="1:6" x14ac:dyDescent="0.25">
      <c r="A1102" s="1" t="s">
        <v>4309</v>
      </c>
      <c r="B1102" t="s">
        <v>4310</v>
      </c>
      <c r="C1102" t="s">
        <v>4311</v>
      </c>
      <c r="D1102" t="s">
        <v>4312</v>
      </c>
      <c r="E1102" t="s">
        <v>4313</v>
      </c>
      <c r="F1102">
        <v>32527251</v>
      </c>
    </row>
    <row r="1103" spans="1:6" x14ac:dyDescent="0.25">
      <c r="A1103" s="1" t="s">
        <v>4314</v>
      </c>
      <c r="B1103" t="s">
        <v>4315</v>
      </c>
      <c r="C1103" t="s">
        <v>4316</v>
      </c>
      <c r="D1103" t="s">
        <v>4097</v>
      </c>
      <c r="E1103" t="s">
        <v>4317</v>
      </c>
      <c r="F1103">
        <v>28125416</v>
      </c>
    </row>
    <row r="1104" spans="1:6" x14ac:dyDescent="0.25">
      <c r="A1104" s="1" t="s">
        <v>4318</v>
      </c>
      <c r="B1104" t="s">
        <v>4319</v>
      </c>
      <c r="C1104" t="s">
        <v>4147</v>
      </c>
      <c r="D1104" t="s">
        <v>4320</v>
      </c>
      <c r="E1104" t="s">
        <v>4321</v>
      </c>
      <c r="F1104">
        <v>25026151</v>
      </c>
    </row>
    <row r="1105" spans="1:6" x14ac:dyDescent="0.25">
      <c r="A1105" s="1" t="s">
        <v>4322</v>
      </c>
      <c r="B1105" t="s">
        <v>4203</v>
      </c>
      <c r="C1105" t="s">
        <v>4323</v>
      </c>
      <c r="D1105" t="s">
        <v>4324</v>
      </c>
      <c r="E1105" t="s">
        <v>4325</v>
      </c>
      <c r="F1105">
        <v>24370543</v>
      </c>
    </row>
    <row r="1106" spans="1:6" x14ac:dyDescent="0.25">
      <c r="A1106" s="1" t="s">
        <v>4326</v>
      </c>
      <c r="B1106" t="s">
        <v>4327</v>
      </c>
      <c r="C1106" t="s">
        <v>4328</v>
      </c>
      <c r="D1106" t="s">
        <v>4329</v>
      </c>
      <c r="E1106" t="s">
        <v>4330</v>
      </c>
      <c r="F1106">
        <v>21188998</v>
      </c>
    </row>
    <row r="1107" spans="1:6" x14ac:dyDescent="0.25">
      <c r="A1107" s="1" t="s">
        <v>4331</v>
      </c>
      <c r="B1107" t="s">
        <v>4323</v>
      </c>
      <c r="C1107" t="s">
        <v>4332</v>
      </c>
      <c r="D1107" t="s">
        <v>4333</v>
      </c>
      <c r="E1107" t="s">
        <v>4334</v>
      </c>
      <c r="F1107">
        <v>14982314</v>
      </c>
    </row>
    <row r="1108" spans="1:6" x14ac:dyDescent="0.25">
      <c r="A1108" s="1" t="s">
        <v>4335</v>
      </c>
      <c r="B1108" t="s">
        <v>4336</v>
      </c>
      <c r="C1108" t="s">
        <v>4337</v>
      </c>
      <c r="D1108" t="s">
        <v>4185</v>
      </c>
      <c r="E1108" t="s">
        <v>4152</v>
      </c>
      <c r="F1108">
        <v>18709662</v>
      </c>
    </row>
    <row r="1109" spans="1:6" x14ac:dyDescent="0.25">
      <c r="A1109" s="1" t="s">
        <v>4338</v>
      </c>
      <c r="B1109" t="s">
        <v>4339</v>
      </c>
      <c r="C1109" t="s">
        <v>4340</v>
      </c>
      <c r="D1109" t="s">
        <v>4341</v>
      </c>
      <c r="E1109" t="s">
        <v>4342</v>
      </c>
      <c r="F1109">
        <v>38515386</v>
      </c>
    </row>
    <row r="1110" spans="1:6" x14ac:dyDescent="0.25">
      <c r="A1110" s="1" t="s">
        <v>4343</v>
      </c>
      <c r="B1110" t="s">
        <v>4344</v>
      </c>
      <c r="C1110" t="s">
        <v>4345</v>
      </c>
      <c r="D1110" t="s">
        <v>4346</v>
      </c>
      <c r="E1110" t="s">
        <v>4347</v>
      </c>
      <c r="F1110">
        <v>20325271</v>
      </c>
    </row>
    <row r="1111" spans="1:6" x14ac:dyDescent="0.25">
      <c r="A1111" s="1" t="s">
        <v>4348</v>
      </c>
      <c r="B1111" t="s">
        <v>4349</v>
      </c>
      <c r="C1111" t="s">
        <v>4350</v>
      </c>
      <c r="D1111" t="s">
        <v>4351</v>
      </c>
      <c r="E1111" t="s">
        <v>4160</v>
      </c>
      <c r="F1111">
        <v>23115635</v>
      </c>
    </row>
    <row r="1112" spans="1:6" x14ac:dyDescent="0.25">
      <c r="A1112" s="1" t="s">
        <v>4352</v>
      </c>
      <c r="B1112" t="s">
        <v>4319</v>
      </c>
      <c r="C1112" t="s">
        <v>4353</v>
      </c>
      <c r="D1112" t="s">
        <v>4354</v>
      </c>
      <c r="E1112" t="s">
        <v>4345</v>
      </c>
      <c r="F1112">
        <v>17410828</v>
      </c>
    </row>
    <row r="1113" spans="1:6" x14ac:dyDescent="0.25">
      <c r="A1113" s="1" t="s">
        <v>4355</v>
      </c>
      <c r="B1113" t="s">
        <v>4154</v>
      </c>
      <c r="C1113" t="s">
        <v>4356</v>
      </c>
      <c r="D1113" t="s">
        <v>4357</v>
      </c>
      <c r="E1113" t="s">
        <v>4358</v>
      </c>
      <c r="F1113">
        <v>20179716</v>
      </c>
    </row>
    <row r="1114" spans="1:6" x14ac:dyDescent="0.25">
      <c r="A1114" s="1" t="s">
        <v>4359</v>
      </c>
      <c r="B1114" t="s">
        <v>4360</v>
      </c>
      <c r="C1114" t="s">
        <v>4361</v>
      </c>
      <c r="D1114" t="s">
        <v>4226</v>
      </c>
      <c r="E1114" t="s">
        <v>4303</v>
      </c>
      <c r="F1114">
        <v>23946123</v>
      </c>
    </row>
    <row r="1115" spans="1:6" x14ac:dyDescent="0.25">
      <c r="A1115" s="1" t="s">
        <v>4362</v>
      </c>
      <c r="B1115" t="s">
        <v>4363</v>
      </c>
      <c r="C1115" t="s">
        <v>4364</v>
      </c>
      <c r="D1115" t="s">
        <v>4365</v>
      </c>
      <c r="E1115" t="s">
        <v>4366</v>
      </c>
      <c r="F1115">
        <v>18880773</v>
      </c>
    </row>
    <row r="1116" spans="1:6" x14ac:dyDescent="0.25">
      <c r="A1116" s="1" t="s">
        <v>4367</v>
      </c>
      <c r="B1116" t="s">
        <v>4368</v>
      </c>
      <c r="C1116" t="s">
        <v>4369</v>
      </c>
      <c r="D1116" t="s">
        <v>4370</v>
      </c>
      <c r="E1116" t="s">
        <v>4371</v>
      </c>
      <c r="F1116">
        <v>18015310</v>
      </c>
    </row>
    <row r="1117" spans="1:6" x14ac:dyDescent="0.25">
      <c r="A1117" s="1" t="s">
        <v>4372</v>
      </c>
      <c r="B1117" t="s">
        <v>4373</v>
      </c>
      <c r="C1117" t="s">
        <v>4374</v>
      </c>
      <c r="D1117" t="s">
        <v>4375</v>
      </c>
      <c r="E1117" t="s">
        <v>4376</v>
      </c>
      <c r="F1117">
        <v>26119520</v>
      </c>
    </row>
    <row r="1118" spans="1:6" x14ac:dyDescent="0.25">
      <c r="A1118" s="1" t="s">
        <v>4377</v>
      </c>
      <c r="B1118" t="s">
        <v>4378</v>
      </c>
      <c r="C1118" t="s">
        <v>4379</v>
      </c>
      <c r="D1118" t="s">
        <v>4205</v>
      </c>
      <c r="E1118" t="s">
        <v>4380</v>
      </c>
      <c r="F1118">
        <v>20824504</v>
      </c>
    </row>
    <row r="1119" spans="1:6" x14ac:dyDescent="0.25">
      <c r="A1119" s="1" t="s">
        <v>4381</v>
      </c>
      <c r="B1119" t="s">
        <v>4382</v>
      </c>
      <c r="C1119" t="s">
        <v>4383</v>
      </c>
      <c r="D1119" t="s">
        <v>4147</v>
      </c>
      <c r="E1119" t="s">
        <v>4384</v>
      </c>
      <c r="F1119">
        <v>25773932</v>
      </c>
    </row>
    <row r="1120" spans="1:6" x14ac:dyDescent="0.25">
      <c r="A1120" s="1" t="s">
        <v>4385</v>
      </c>
      <c r="B1120" t="s">
        <v>4183</v>
      </c>
      <c r="C1120" t="s">
        <v>4324</v>
      </c>
      <c r="D1120" t="s">
        <v>4386</v>
      </c>
      <c r="E1120" t="s">
        <v>4387</v>
      </c>
      <c r="F1120">
        <v>28903378</v>
      </c>
    </row>
    <row r="1121" spans="1:6" x14ac:dyDescent="0.25">
      <c r="A1121" s="1" t="s">
        <v>4388</v>
      </c>
      <c r="B1121" t="s">
        <v>4389</v>
      </c>
      <c r="C1121" t="s">
        <v>4226</v>
      </c>
      <c r="D1121" t="s">
        <v>4390</v>
      </c>
      <c r="E1121" t="s">
        <v>4179</v>
      </c>
      <c r="F1121">
        <v>24726117</v>
      </c>
    </row>
    <row r="1122" spans="1:6" x14ac:dyDescent="0.25">
      <c r="A1122" s="1" t="s">
        <v>4391</v>
      </c>
      <c r="B1122" t="s">
        <v>4203</v>
      </c>
      <c r="C1122" t="s">
        <v>4392</v>
      </c>
      <c r="D1122" t="s">
        <v>4393</v>
      </c>
      <c r="E1122" t="s">
        <v>4384</v>
      </c>
      <c r="F1122">
        <v>27009981</v>
      </c>
    </row>
    <row r="1123" spans="1:6" x14ac:dyDescent="0.25">
      <c r="A1123" s="1" t="s">
        <v>4394</v>
      </c>
      <c r="B1123" t="s">
        <v>4152</v>
      </c>
      <c r="C1123" t="s">
        <v>4275</v>
      </c>
      <c r="D1123" t="s">
        <v>4395</v>
      </c>
      <c r="E1123" t="s">
        <v>4396</v>
      </c>
      <c r="F1123">
        <v>23363057</v>
      </c>
    </row>
    <row r="1124" spans="1:6" x14ac:dyDescent="0.25">
      <c r="A1124" s="1" t="s">
        <v>4397</v>
      </c>
      <c r="B1124" t="s">
        <v>4398</v>
      </c>
      <c r="C1124" t="s">
        <v>4175</v>
      </c>
      <c r="D1124" t="s">
        <v>4399</v>
      </c>
      <c r="E1124" t="s">
        <v>4400</v>
      </c>
      <c r="F1124">
        <v>16731440</v>
      </c>
    </row>
    <row r="1125" spans="1:6" x14ac:dyDescent="0.25">
      <c r="A1125" s="1" t="s">
        <v>4401</v>
      </c>
      <c r="B1125" t="s">
        <v>4195</v>
      </c>
      <c r="C1125" t="s">
        <v>4384</v>
      </c>
      <c r="D1125" t="s">
        <v>4402</v>
      </c>
      <c r="E1125" t="s">
        <v>4403</v>
      </c>
      <c r="F1125">
        <v>17976285</v>
      </c>
    </row>
    <row r="1126" spans="1:6" x14ac:dyDescent="0.25">
      <c r="A1126" s="1" t="s">
        <v>4404</v>
      </c>
      <c r="B1126" t="s">
        <v>4405</v>
      </c>
      <c r="C1126" t="s">
        <v>4406</v>
      </c>
      <c r="D1126" t="s">
        <v>4407</v>
      </c>
      <c r="E1126" t="s">
        <v>4408</v>
      </c>
      <c r="F1126">
        <v>24473386</v>
      </c>
    </row>
    <row r="1127" spans="1:6" x14ac:dyDescent="0.25">
      <c r="A1127" s="1" t="s">
        <v>4409</v>
      </c>
      <c r="B1127" t="s">
        <v>4256</v>
      </c>
      <c r="C1127" t="s">
        <v>4410</v>
      </c>
      <c r="D1127" t="s">
        <v>4411</v>
      </c>
      <c r="E1127" t="s">
        <v>4412</v>
      </c>
      <c r="F1127">
        <v>36095413</v>
      </c>
    </row>
    <row r="1128" spans="1:6" x14ac:dyDescent="0.25">
      <c r="A1128" s="1" t="s">
        <v>4413</v>
      </c>
      <c r="B1128" t="s">
        <v>4414</v>
      </c>
      <c r="C1128" t="s">
        <v>4415</v>
      </c>
      <c r="D1128" t="s">
        <v>4416</v>
      </c>
      <c r="E1128" t="s">
        <v>4214</v>
      </c>
      <c r="F1128">
        <v>40040766</v>
      </c>
    </row>
    <row r="1129" spans="1:6" x14ac:dyDescent="0.25">
      <c r="A1129" s="1" t="s">
        <v>4417</v>
      </c>
      <c r="B1129" t="s">
        <v>4418</v>
      </c>
      <c r="C1129" t="s">
        <v>4419</v>
      </c>
      <c r="D1129" t="s">
        <v>4356</v>
      </c>
      <c r="E1129" t="s">
        <v>4420</v>
      </c>
      <c r="F1129">
        <v>17408374</v>
      </c>
    </row>
    <row r="1130" spans="1:6" x14ac:dyDescent="0.25">
      <c r="A1130" s="1" t="s">
        <v>4421</v>
      </c>
      <c r="B1130" t="s">
        <v>4422</v>
      </c>
      <c r="C1130" t="s">
        <v>4423</v>
      </c>
      <c r="D1130" t="s">
        <v>4424</v>
      </c>
      <c r="E1130" t="s">
        <v>4425</v>
      </c>
      <c r="F1130">
        <v>30016670</v>
      </c>
    </row>
    <row r="1131" spans="1:6" x14ac:dyDescent="0.25">
      <c r="A1131" s="1" t="s">
        <v>4426</v>
      </c>
      <c r="B1131" t="s">
        <v>4427</v>
      </c>
      <c r="C1131" t="s">
        <v>4428</v>
      </c>
      <c r="D1131" t="s">
        <v>4429</v>
      </c>
      <c r="E1131" t="s">
        <v>4430</v>
      </c>
      <c r="F1131">
        <v>22544054</v>
      </c>
    </row>
    <row r="1132" spans="1:6" x14ac:dyDescent="0.25">
      <c r="A1132" s="1" t="s">
        <v>4431</v>
      </c>
      <c r="B1132" t="s">
        <v>4214</v>
      </c>
      <c r="C1132" t="s">
        <v>4379</v>
      </c>
      <c r="D1132" t="s">
        <v>4356</v>
      </c>
      <c r="E1132" t="s">
        <v>4215</v>
      </c>
      <c r="F1132">
        <v>17813512</v>
      </c>
    </row>
    <row r="1133" spans="1:6" x14ac:dyDescent="0.25">
      <c r="A1133" s="1" t="s">
        <v>4432</v>
      </c>
      <c r="B1133" t="s">
        <v>4433</v>
      </c>
      <c r="C1133" t="s">
        <v>4422</v>
      </c>
      <c r="D1133" t="s">
        <v>4434</v>
      </c>
      <c r="E1133" t="s">
        <v>4146</v>
      </c>
      <c r="F1133">
        <v>22498958</v>
      </c>
    </row>
    <row r="1134" spans="1:6" x14ac:dyDescent="0.25">
      <c r="A1134" s="1" t="s">
        <v>4435</v>
      </c>
      <c r="B1134" t="s">
        <v>4436</v>
      </c>
      <c r="C1134" t="s">
        <v>4206</v>
      </c>
      <c r="D1134" t="s">
        <v>4152</v>
      </c>
      <c r="E1134" t="s">
        <v>4437</v>
      </c>
      <c r="F1134">
        <v>18430390</v>
      </c>
    </row>
    <row r="1135" spans="1:6" x14ac:dyDescent="0.25">
      <c r="A1135" s="1" t="s">
        <v>4438</v>
      </c>
      <c r="B1135" t="s">
        <v>4439</v>
      </c>
      <c r="C1135" t="s">
        <v>4440</v>
      </c>
      <c r="D1135" t="s">
        <v>4150</v>
      </c>
      <c r="E1135" t="s">
        <v>4302</v>
      </c>
      <c r="F1135">
        <v>22581929</v>
      </c>
    </row>
    <row r="1136" spans="1:6" x14ac:dyDescent="0.25">
      <c r="A1136" s="1" t="s">
        <v>4441</v>
      </c>
      <c r="B1136" t="s">
        <v>4442</v>
      </c>
      <c r="C1136" t="s">
        <v>4443</v>
      </c>
      <c r="D1136" t="s">
        <v>4444</v>
      </c>
      <c r="E1136" t="s">
        <v>4445</v>
      </c>
      <c r="F1136">
        <v>32001763</v>
      </c>
    </row>
    <row r="1137" spans="1:6" x14ac:dyDescent="0.25">
      <c r="A1137" s="1" t="s">
        <v>4446</v>
      </c>
      <c r="B1137" t="s">
        <v>4447</v>
      </c>
      <c r="C1137" t="s">
        <v>4448</v>
      </c>
      <c r="D1137" t="s">
        <v>4449</v>
      </c>
      <c r="E1137" t="s">
        <v>4450</v>
      </c>
      <c r="F1137">
        <v>26379798</v>
      </c>
    </row>
    <row r="1138" spans="1:6" x14ac:dyDescent="0.25">
      <c r="A1138" s="1" t="s">
        <v>4451</v>
      </c>
      <c r="B1138" t="s">
        <v>4448</v>
      </c>
      <c r="C1138" t="s">
        <v>4416</v>
      </c>
      <c r="D1138" t="s">
        <v>4231</v>
      </c>
      <c r="E1138" t="s">
        <v>4358</v>
      </c>
      <c r="F1138">
        <v>23839548</v>
      </c>
    </row>
    <row r="1139" spans="1:6" x14ac:dyDescent="0.25">
      <c r="A1139" s="1" t="s">
        <v>4452</v>
      </c>
      <c r="B1139" t="s">
        <v>4453</v>
      </c>
      <c r="C1139" t="s">
        <v>4454</v>
      </c>
      <c r="D1139" t="s">
        <v>4202</v>
      </c>
      <c r="E1139" t="s">
        <v>4455</v>
      </c>
      <c r="F1139">
        <v>16601284</v>
      </c>
    </row>
    <row r="1140" spans="1:6" x14ac:dyDescent="0.25">
      <c r="A1140" s="1" t="s">
        <v>4456</v>
      </c>
      <c r="B1140" t="s">
        <v>4221</v>
      </c>
      <c r="C1140" t="s">
        <v>4457</v>
      </c>
      <c r="D1140" t="s">
        <v>4458</v>
      </c>
      <c r="E1140" t="s">
        <v>4459</v>
      </c>
      <c r="F1140">
        <v>26783336</v>
      </c>
    </row>
    <row r="1141" spans="1:6" x14ac:dyDescent="0.25">
      <c r="A1141" s="1" t="s">
        <v>4460</v>
      </c>
      <c r="B1141" t="s">
        <v>4186</v>
      </c>
      <c r="C1141" t="s">
        <v>4461</v>
      </c>
      <c r="D1141" t="s">
        <v>4148</v>
      </c>
      <c r="E1141" t="s">
        <v>4462</v>
      </c>
      <c r="F1141">
        <v>20178482</v>
      </c>
    </row>
    <row r="1142" spans="1:6" x14ac:dyDescent="0.25">
      <c r="A1142" s="1" t="s">
        <v>4463</v>
      </c>
      <c r="B1142" t="s">
        <v>4464</v>
      </c>
      <c r="C1142" t="s">
        <v>4465</v>
      </c>
      <c r="D1142" t="s">
        <v>4416</v>
      </c>
      <c r="E1142" t="s">
        <v>4380</v>
      </c>
      <c r="F1142">
        <v>18396605</v>
      </c>
    </row>
    <row r="1143" spans="1:6" x14ac:dyDescent="0.25">
      <c r="A1143" s="1" t="s">
        <v>4466</v>
      </c>
      <c r="B1143" t="s">
        <v>4467</v>
      </c>
      <c r="C1143" t="s">
        <v>4262</v>
      </c>
      <c r="D1143" t="s">
        <v>4468</v>
      </c>
      <c r="E1143" t="s">
        <v>4469</v>
      </c>
      <c r="F1143">
        <v>25551065</v>
      </c>
    </row>
    <row r="1144" spans="1:6" x14ac:dyDescent="0.25">
      <c r="A1144" s="1" t="s">
        <v>4470</v>
      </c>
      <c r="B1144" t="s">
        <v>4471</v>
      </c>
      <c r="C1144" t="s">
        <v>4472</v>
      </c>
      <c r="D1144" t="s">
        <v>4473</v>
      </c>
      <c r="E1144" t="s">
        <v>4474</v>
      </c>
      <c r="F1144">
        <v>13591639</v>
      </c>
    </row>
    <row r="1145" spans="1:6" x14ac:dyDescent="0.25">
      <c r="A1145" s="1" t="s">
        <v>4475</v>
      </c>
      <c r="B1145" t="s">
        <v>4476</v>
      </c>
      <c r="C1145" t="s">
        <v>4477</v>
      </c>
      <c r="D1145" t="s">
        <v>4478</v>
      </c>
      <c r="E1145" t="s">
        <v>4479</v>
      </c>
      <c r="F1145">
        <v>19917762</v>
      </c>
    </row>
    <row r="1146" spans="1:6" x14ac:dyDescent="0.25">
      <c r="A1146" s="1" t="s">
        <v>4480</v>
      </c>
      <c r="B1146" t="s">
        <v>4481</v>
      </c>
      <c r="C1146" t="s">
        <v>4482</v>
      </c>
      <c r="D1146" t="s">
        <v>4483</v>
      </c>
      <c r="E1146" t="s">
        <v>4484</v>
      </c>
      <c r="F1146">
        <v>20841687</v>
      </c>
    </row>
    <row r="1147" spans="1:6" x14ac:dyDescent="0.25">
      <c r="A1147" s="1" t="s">
        <v>4485</v>
      </c>
      <c r="B1147" t="s">
        <v>4486</v>
      </c>
      <c r="C1147" t="s">
        <v>4487</v>
      </c>
      <c r="D1147" t="s">
        <v>4488</v>
      </c>
      <c r="E1147" t="s">
        <v>4471</v>
      </c>
      <c r="F1147">
        <v>22102797</v>
      </c>
    </row>
    <row r="1148" spans="1:6" x14ac:dyDescent="0.25">
      <c r="A1148" s="1" t="s">
        <v>4489</v>
      </c>
      <c r="B1148" t="s">
        <v>4241</v>
      </c>
      <c r="C1148" t="s">
        <v>4490</v>
      </c>
      <c r="D1148" t="s">
        <v>4491</v>
      </c>
      <c r="E1148" t="s">
        <v>4237</v>
      </c>
      <c r="F1148">
        <v>32284428</v>
      </c>
    </row>
    <row r="1149" spans="1:6" x14ac:dyDescent="0.25">
      <c r="A1149" s="1" t="s">
        <v>4492</v>
      </c>
      <c r="B1149" t="s">
        <v>4493</v>
      </c>
      <c r="C1149" t="s">
        <v>4494</v>
      </c>
      <c r="D1149" t="s">
        <v>4495</v>
      </c>
      <c r="E1149" t="s">
        <v>4239</v>
      </c>
      <c r="F1149">
        <v>20716039</v>
      </c>
    </row>
    <row r="1150" spans="1:6" x14ac:dyDescent="0.25">
      <c r="A1150" s="1" t="s">
        <v>4496</v>
      </c>
      <c r="B1150" t="s">
        <v>4497</v>
      </c>
      <c r="C1150" t="s">
        <v>4498</v>
      </c>
      <c r="D1150" t="s">
        <v>4499</v>
      </c>
      <c r="E1150" t="s">
        <v>4443</v>
      </c>
      <c r="F1150">
        <v>27935270</v>
      </c>
    </row>
    <row r="1151" spans="1:6" x14ac:dyDescent="0.25">
      <c r="A1151" s="1" t="s">
        <v>4500</v>
      </c>
      <c r="B1151" t="s">
        <v>4424</v>
      </c>
      <c r="C1151" t="s">
        <v>4140</v>
      </c>
      <c r="D1151" t="s">
        <v>4501</v>
      </c>
      <c r="E1151" t="s">
        <v>4329</v>
      </c>
      <c r="F1151">
        <v>31380309</v>
      </c>
    </row>
    <row r="1152" spans="1:6" x14ac:dyDescent="0.25">
      <c r="A1152" s="1" t="s">
        <v>4502</v>
      </c>
      <c r="B1152" t="s">
        <v>4503</v>
      </c>
      <c r="C1152" t="s">
        <v>4504</v>
      </c>
      <c r="D1152" t="s">
        <v>4406</v>
      </c>
      <c r="E1152" t="s">
        <v>4505</v>
      </c>
      <c r="F1152">
        <v>37278399</v>
      </c>
    </row>
    <row r="1153" spans="1:6" x14ac:dyDescent="0.25">
      <c r="A1153" s="1" t="s">
        <v>4506</v>
      </c>
      <c r="B1153" t="s">
        <v>4507</v>
      </c>
      <c r="C1153" t="s">
        <v>4508</v>
      </c>
      <c r="D1153" t="s">
        <v>4337</v>
      </c>
      <c r="E1153" t="s">
        <v>4509</v>
      </c>
      <c r="F1153">
        <v>25959724</v>
      </c>
    </row>
    <row r="1154" spans="1:6" x14ac:dyDescent="0.25">
      <c r="A1154" s="1" t="s">
        <v>4510</v>
      </c>
      <c r="B1154" t="s">
        <v>4511</v>
      </c>
      <c r="C1154" t="s">
        <v>4512</v>
      </c>
      <c r="D1154" t="s">
        <v>4513</v>
      </c>
      <c r="E1154" t="s">
        <v>4514</v>
      </c>
      <c r="F1154">
        <v>35280137</v>
      </c>
    </row>
    <row r="1155" spans="1:6" x14ac:dyDescent="0.25">
      <c r="A1155" s="1" t="s">
        <v>4515</v>
      </c>
      <c r="B1155" t="s">
        <v>4516</v>
      </c>
      <c r="C1155" t="s">
        <v>4517</v>
      </c>
      <c r="D1155" t="s">
        <v>4518</v>
      </c>
      <c r="E1155" t="s">
        <v>4519</v>
      </c>
      <c r="F1155">
        <v>20589469</v>
      </c>
    </row>
    <row r="1156" spans="1:6" x14ac:dyDescent="0.25">
      <c r="A1156" s="1" t="s">
        <v>4520</v>
      </c>
      <c r="B1156" t="s">
        <v>4521</v>
      </c>
      <c r="C1156" t="s">
        <v>4522</v>
      </c>
      <c r="D1156" t="s">
        <v>4523</v>
      </c>
      <c r="E1156" t="s">
        <v>4524</v>
      </c>
      <c r="F1156">
        <v>18496591</v>
      </c>
    </row>
    <row r="1157" spans="1:6" x14ac:dyDescent="0.25">
      <c r="A1157" s="1" t="s">
        <v>4525</v>
      </c>
      <c r="B1157" t="s">
        <v>4526</v>
      </c>
      <c r="C1157" t="s">
        <v>4527</v>
      </c>
      <c r="D1157" t="s">
        <v>4528</v>
      </c>
      <c r="E1157" t="s">
        <v>4529</v>
      </c>
      <c r="F1157">
        <v>24605135</v>
      </c>
    </row>
    <row r="1158" spans="1:6" x14ac:dyDescent="0.25">
      <c r="A1158" s="1" t="s">
        <v>4530</v>
      </c>
      <c r="B1158" t="s">
        <v>4531</v>
      </c>
      <c r="C1158" t="s">
        <v>4532</v>
      </c>
      <c r="D1158" t="s">
        <v>4533</v>
      </c>
      <c r="E1158" t="s">
        <v>4534</v>
      </c>
      <c r="F1158">
        <v>33128366</v>
      </c>
    </row>
    <row r="1159" spans="1:6" x14ac:dyDescent="0.25">
      <c r="A1159" s="1" t="s">
        <v>4535</v>
      </c>
      <c r="B1159" t="s">
        <v>4536</v>
      </c>
      <c r="C1159" t="s">
        <v>4522</v>
      </c>
      <c r="D1159" t="s">
        <v>4537</v>
      </c>
      <c r="E1159" t="s">
        <v>4538</v>
      </c>
      <c r="F1159">
        <v>16911999</v>
      </c>
    </row>
    <row r="1160" spans="1:6" x14ac:dyDescent="0.25">
      <c r="A1160" s="1" t="s">
        <v>4539</v>
      </c>
      <c r="B1160" t="s">
        <v>4540</v>
      </c>
      <c r="C1160" t="s">
        <v>4541</v>
      </c>
      <c r="D1160" t="s">
        <v>4542</v>
      </c>
      <c r="E1160" t="s">
        <v>4543</v>
      </c>
      <c r="F1160">
        <v>18250172</v>
      </c>
    </row>
    <row r="1161" spans="1:6" x14ac:dyDescent="0.25">
      <c r="A1161" s="1" t="s">
        <v>4544</v>
      </c>
      <c r="B1161" t="s">
        <v>4545</v>
      </c>
      <c r="C1161" t="s">
        <v>4546</v>
      </c>
      <c r="D1161" t="s">
        <v>4547</v>
      </c>
      <c r="E1161" t="s">
        <v>4548</v>
      </c>
      <c r="F1161">
        <v>16575798</v>
      </c>
    </row>
    <row r="1162" spans="1:6" x14ac:dyDescent="0.25">
      <c r="A1162" s="1" t="s">
        <v>4549</v>
      </c>
      <c r="B1162" t="s">
        <v>4550</v>
      </c>
      <c r="C1162" t="s">
        <v>4551</v>
      </c>
      <c r="D1162" t="s">
        <v>4552</v>
      </c>
      <c r="E1162" t="s">
        <v>4531</v>
      </c>
      <c r="F1162">
        <v>17786715</v>
      </c>
    </row>
    <row r="1163" spans="1:6" x14ac:dyDescent="0.25">
      <c r="A1163" s="1" t="s">
        <v>4553</v>
      </c>
      <c r="B1163" t="s">
        <v>4554</v>
      </c>
      <c r="C1163" t="s">
        <v>4555</v>
      </c>
      <c r="D1163" t="s">
        <v>4556</v>
      </c>
      <c r="E1163" t="s">
        <v>4557</v>
      </c>
      <c r="F1163">
        <v>16752939</v>
      </c>
    </row>
    <row r="1164" spans="1:6" x14ac:dyDescent="0.25">
      <c r="A1164" s="1" t="s">
        <v>4558</v>
      </c>
      <c r="B1164" t="s">
        <v>4559</v>
      </c>
      <c r="C1164" t="s">
        <v>4560</v>
      </c>
      <c r="D1164" t="s">
        <v>4561</v>
      </c>
      <c r="E1164" t="s">
        <v>4562</v>
      </c>
      <c r="F1164">
        <v>14370178</v>
      </c>
    </row>
    <row r="1165" spans="1:6" x14ac:dyDescent="0.25">
      <c r="A1165" s="1" t="s">
        <v>4563</v>
      </c>
      <c r="B1165" t="s">
        <v>4564</v>
      </c>
      <c r="C1165" t="s">
        <v>4565</v>
      </c>
      <c r="D1165" t="s">
        <v>4566</v>
      </c>
      <c r="E1165" t="s">
        <v>4567</v>
      </c>
      <c r="F1165">
        <v>18648712</v>
      </c>
    </row>
    <row r="1166" spans="1:6" x14ac:dyDescent="0.25">
      <c r="A1166" s="1" t="s">
        <v>4568</v>
      </c>
      <c r="B1166" t="s">
        <v>4569</v>
      </c>
      <c r="C1166" t="s">
        <v>4570</v>
      </c>
      <c r="D1166" t="s">
        <v>4564</v>
      </c>
      <c r="E1166" t="s">
        <v>4571</v>
      </c>
      <c r="F1166">
        <v>17444230</v>
      </c>
    </row>
    <row r="1167" spans="1:6" x14ac:dyDescent="0.25">
      <c r="A1167" s="1" t="s">
        <v>4572</v>
      </c>
      <c r="B1167" t="s">
        <v>4573</v>
      </c>
      <c r="C1167" t="s">
        <v>4574</v>
      </c>
      <c r="D1167" t="s">
        <v>4575</v>
      </c>
      <c r="E1167" t="s">
        <v>4576</v>
      </c>
      <c r="F1167">
        <v>19755100</v>
      </c>
    </row>
    <row r="1168" spans="1:6" x14ac:dyDescent="0.25">
      <c r="A1168" s="1" t="s">
        <v>4577</v>
      </c>
      <c r="B1168" t="s">
        <v>4578</v>
      </c>
      <c r="C1168" t="s">
        <v>4579</v>
      </c>
      <c r="D1168" t="s">
        <v>4580</v>
      </c>
      <c r="E1168" t="s">
        <v>4581</v>
      </c>
      <c r="F1168">
        <v>23508807</v>
      </c>
    </row>
    <row r="1169" spans="1:6" x14ac:dyDescent="0.25">
      <c r="A1169" s="1" t="s">
        <v>4582</v>
      </c>
      <c r="B1169" t="s">
        <v>4583</v>
      </c>
      <c r="C1169" t="s">
        <v>4584</v>
      </c>
      <c r="D1169" t="s">
        <v>4585</v>
      </c>
      <c r="E1169" t="s">
        <v>4586</v>
      </c>
      <c r="F1169">
        <v>21554762</v>
      </c>
    </row>
    <row r="1170" spans="1:6" x14ac:dyDescent="0.25">
      <c r="A1170" s="1" t="s">
        <v>4587</v>
      </c>
      <c r="B1170" t="s">
        <v>4588</v>
      </c>
      <c r="C1170" t="s">
        <v>4589</v>
      </c>
      <c r="D1170" t="s">
        <v>4590</v>
      </c>
      <c r="E1170" t="s">
        <v>4591</v>
      </c>
      <c r="F1170">
        <v>23960164</v>
      </c>
    </row>
    <row r="1171" spans="1:6" x14ac:dyDescent="0.25">
      <c r="A1171" s="1" t="s">
        <v>4592</v>
      </c>
      <c r="B1171" t="s">
        <v>4593</v>
      </c>
      <c r="C1171" t="s">
        <v>4594</v>
      </c>
      <c r="D1171" t="s">
        <v>4595</v>
      </c>
      <c r="E1171" t="s">
        <v>4596</v>
      </c>
      <c r="F1171">
        <v>25720060</v>
      </c>
    </row>
    <row r="1172" spans="1:6" x14ac:dyDescent="0.25">
      <c r="A1172" s="1" t="s">
        <v>4597</v>
      </c>
      <c r="B1172" t="s">
        <v>4598</v>
      </c>
      <c r="C1172" t="s">
        <v>4599</v>
      </c>
      <c r="D1172" t="s">
        <v>4600</v>
      </c>
      <c r="E1172" t="s">
        <v>4601</v>
      </c>
      <c r="F1172">
        <v>18576083</v>
      </c>
    </row>
    <row r="1173" spans="1:6" x14ac:dyDescent="0.25">
      <c r="A1173" s="1" t="s">
        <v>4602</v>
      </c>
      <c r="B1173" t="s">
        <v>4583</v>
      </c>
      <c r="C1173" t="s">
        <v>4603</v>
      </c>
      <c r="D1173" t="s">
        <v>4604</v>
      </c>
      <c r="E1173" t="s">
        <v>4605</v>
      </c>
      <c r="F1173">
        <v>15841680</v>
      </c>
    </row>
    <row r="1174" spans="1:6" x14ac:dyDescent="0.25">
      <c r="A1174" s="1" t="s">
        <v>4606</v>
      </c>
      <c r="B1174" t="s">
        <v>4607</v>
      </c>
      <c r="C1174" t="s">
        <v>4608</v>
      </c>
      <c r="D1174" t="s">
        <v>4609</v>
      </c>
      <c r="E1174" t="s">
        <v>4610</v>
      </c>
      <c r="F1174">
        <v>22428585</v>
      </c>
    </row>
    <row r="1175" spans="1:6" x14ac:dyDescent="0.25">
      <c r="A1175" s="1" t="s">
        <v>4611</v>
      </c>
      <c r="B1175" t="s">
        <v>4612</v>
      </c>
      <c r="C1175" t="s">
        <v>4613</v>
      </c>
      <c r="D1175" t="s">
        <v>4614</v>
      </c>
      <c r="E1175" t="s">
        <v>4615</v>
      </c>
      <c r="F1175">
        <v>24635100</v>
      </c>
    </row>
    <row r="1176" spans="1:6" x14ac:dyDescent="0.25">
      <c r="A1176" s="1" t="s">
        <v>4616</v>
      </c>
      <c r="B1176" t="s">
        <v>4617</v>
      </c>
      <c r="C1176" t="s">
        <v>4618</v>
      </c>
      <c r="D1176" t="s">
        <v>4619</v>
      </c>
      <c r="E1176" t="s">
        <v>4620</v>
      </c>
      <c r="F1176">
        <v>15201293</v>
      </c>
    </row>
    <row r="1177" spans="1:6" x14ac:dyDescent="0.25">
      <c r="A1177" s="1" t="s">
        <v>4621</v>
      </c>
      <c r="B1177" t="s">
        <v>4622</v>
      </c>
      <c r="C1177" t="s">
        <v>4623</v>
      </c>
      <c r="D1177" t="s">
        <v>4624</v>
      </c>
      <c r="E1177" t="s">
        <v>4625</v>
      </c>
      <c r="F1177">
        <v>11977300</v>
      </c>
    </row>
    <row r="1178" spans="1:6" x14ac:dyDescent="0.25">
      <c r="A1178" s="1" t="s">
        <v>4626</v>
      </c>
      <c r="B1178" t="s">
        <v>4627</v>
      </c>
      <c r="C1178" t="s">
        <v>4628</v>
      </c>
      <c r="D1178" t="s">
        <v>4629</v>
      </c>
      <c r="E1178" t="s">
        <v>4630</v>
      </c>
      <c r="F1178">
        <v>27473616</v>
      </c>
    </row>
    <row r="1179" spans="1:6" x14ac:dyDescent="0.25">
      <c r="A1179" s="1" t="s">
        <v>4631</v>
      </c>
      <c r="B1179" t="s">
        <v>4632</v>
      </c>
      <c r="C1179" t="s">
        <v>4633</v>
      </c>
      <c r="D1179" t="s">
        <v>4634</v>
      </c>
      <c r="E1179" t="s">
        <v>4635</v>
      </c>
      <c r="F1179">
        <v>25192145</v>
      </c>
    </row>
    <row r="1180" spans="1:6" x14ac:dyDescent="0.25">
      <c r="A1180" s="1" t="s">
        <v>4636</v>
      </c>
      <c r="B1180" t="s">
        <v>4637</v>
      </c>
      <c r="C1180" t="s">
        <v>4638</v>
      </c>
      <c r="D1180" t="s">
        <v>4639</v>
      </c>
      <c r="E1180" t="s">
        <v>4640</v>
      </c>
      <c r="F1180">
        <v>17580617</v>
      </c>
    </row>
    <row r="1181" spans="1:6" x14ac:dyDescent="0.25">
      <c r="A1181" s="1" t="s">
        <v>4641</v>
      </c>
      <c r="B1181" t="s">
        <v>4642</v>
      </c>
      <c r="C1181" t="s">
        <v>4643</v>
      </c>
      <c r="D1181" t="s">
        <v>4601</v>
      </c>
      <c r="E1181" t="s">
        <v>4644</v>
      </c>
      <c r="F1181">
        <v>17880601</v>
      </c>
    </row>
    <row r="1182" spans="1:6" x14ac:dyDescent="0.25">
      <c r="A1182" s="1" t="s">
        <v>4645</v>
      </c>
      <c r="B1182" t="s">
        <v>4646</v>
      </c>
      <c r="C1182" t="s">
        <v>4647</v>
      </c>
      <c r="D1182" t="s">
        <v>4648</v>
      </c>
      <c r="E1182" t="s">
        <v>4649</v>
      </c>
      <c r="F1182">
        <v>16410400</v>
      </c>
    </row>
    <row r="1183" spans="1:6" x14ac:dyDescent="0.25">
      <c r="A1183" s="1" t="s">
        <v>4650</v>
      </c>
      <c r="B1183" t="s">
        <v>4646</v>
      </c>
      <c r="C1183" t="s">
        <v>4647</v>
      </c>
      <c r="D1183" t="s">
        <v>4648</v>
      </c>
      <c r="E1183" t="s">
        <v>4649</v>
      </c>
      <c r="F1183">
        <v>101612</v>
      </c>
    </row>
    <row r="1184" spans="1:6" x14ac:dyDescent="0.25">
      <c r="A1184" s="1" t="s">
        <v>4651</v>
      </c>
      <c r="B1184" t="s">
        <v>4652</v>
      </c>
      <c r="C1184" t="s">
        <v>4653</v>
      </c>
      <c r="D1184" t="s">
        <v>4654</v>
      </c>
      <c r="E1184" t="s">
        <v>4655</v>
      </c>
      <c r="F1184">
        <v>16481060</v>
      </c>
    </row>
    <row r="1185" spans="1:6" x14ac:dyDescent="0.25">
      <c r="A1185" s="1" t="s">
        <v>4656</v>
      </c>
      <c r="B1185" t="s">
        <v>4657</v>
      </c>
      <c r="C1185" t="s">
        <v>4647</v>
      </c>
      <c r="D1185" t="s">
        <v>4658</v>
      </c>
      <c r="E1185" t="s">
        <v>4659</v>
      </c>
      <c r="F1185">
        <v>18860001</v>
      </c>
    </row>
    <row r="1186" spans="1:6" x14ac:dyDescent="0.25">
      <c r="A1186" s="1" t="s">
        <v>4660</v>
      </c>
      <c r="B1186" t="s">
        <v>4661</v>
      </c>
      <c r="C1186" t="s">
        <v>4662</v>
      </c>
      <c r="D1186" t="s">
        <v>4663</v>
      </c>
      <c r="E1186" t="s">
        <v>4664</v>
      </c>
      <c r="F1186">
        <v>24645366</v>
      </c>
    </row>
    <row r="1187" spans="1:6" x14ac:dyDescent="0.25">
      <c r="A1187" s="1" t="s">
        <v>4665</v>
      </c>
      <c r="B1187" t="s">
        <v>4666</v>
      </c>
      <c r="C1187" t="s">
        <v>4667</v>
      </c>
      <c r="D1187" t="s">
        <v>4668</v>
      </c>
      <c r="E1187" t="s">
        <v>4669</v>
      </c>
      <c r="F1187">
        <v>23850062</v>
      </c>
    </row>
    <row r="1188" spans="1:6" x14ac:dyDescent="0.25">
      <c r="A1188" s="1" t="s">
        <v>4670</v>
      </c>
      <c r="B1188" t="s">
        <v>4671</v>
      </c>
      <c r="C1188" t="s">
        <v>4672</v>
      </c>
      <c r="D1188" t="s">
        <v>4673</v>
      </c>
      <c r="E1188" t="s">
        <v>4674</v>
      </c>
      <c r="F1188">
        <v>24152770</v>
      </c>
    </row>
    <row r="1189" spans="1:6" x14ac:dyDescent="0.25">
      <c r="A1189" s="1" t="s">
        <v>4675</v>
      </c>
      <c r="B1189" t="s">
        <v>4676</v>
      </c>
      <c r="C1189" t="s">
        <v>4677</v>
      </c>
      <c r="D1189" t="s">
        <v>4678</v>
      </c>
      <c r="E1189" t="s">
        <v>4679</v>
      </c>
      <c r="F1189">
        <v>25443527</v>
      </c>
    </row>
    <row r="1190" spans="1:6" x14ac:dyDescent="0.25">
      <c r="A1190" s="1" t="s">
        <v>4680</v>
      </c>
      <c r="B1190" t="s">
        <v>4681</v>
      </c>
      <c r="C1190" t="s">
        <v>4682</v>
      </c>
      <c r="D1190" t="s">
        <v>4683</v>
      </c>
      <c r="E1190" t="s">
        <v>4684</v>
      </c>
      <c r="F1190">
        <v>24130046</v>
      </c>
    </row>
    <row r="1191" spans="1:6" x14ac:dyDescent="0.25">
      <c r="A1191" s="1" t="s">
        <v>4685</v>
      </c>
      <c r="B1191" t="s">
        <v>4686</v>
      </c>
      <c r="C1191" t="s">
        <v>4687</v>
      </c>
      <c r="D1191" t="s">
        <v>4688</v>
      </c>
      <c r="E1191" t="s">
        <v>4677</v>
      </c>
      <c r="F1191">
        <v>25813825</v>
      </c>
    </row>
    <row r="1192" spans="1:6" x14ac:dyDescent="0.25">
      <c r="A1192" s="1" t="s">
        <v>4689</v>
      </c>
      <c r="B1192" t="s">
        <v>4690</v>
      </c>
      <c r="C1192" t="s">
        <v>4691</v>
      </c>
      <c r="D1192" t="s">
        <v>4692</v>
      </c>
      <c r="E1192" t="s">
        <v>4693</v>
      </c>
      <c r="F1192">
        <v>53599613</v>
      </c>
    </row>
    <row r="1193" spans="1:6" x14ac:dyDescent="0.25">
      <c r="A1193" s="1" t="s">
        <v>4694</v>
      </c>
      <c r="B1193" t="s">
        <v>4695</v>
      </c>
      <c r="C1193" t="s">
        <v>4695</v>
      </c>
      <c r="D1193" t="s">
        <v>4696</v>
      </c>
      <c r="E1193" t="s">
        <v>4693</v>
      </c>
      <c r="F1193">
        <v>17726283</v>
      </c>
    </row>
    <row r="1194" spans="1:6" x14ac:dyDescent="0.25">
      <c r="A1194" s="1" t="s">
        <v>4697</v>
      </c>
      <c r="B1194" t="s">
        <v>4698</v>
      </c>
      <c r="C1194" t="s">
        <v>4699</v>
      </c>
      <c r="D1194" t="s">
        <v>4700</v>
      </c>
      <c r="E1194" t="s">
        <v>4701</v>
      </c>
      <c r="F1194">
        <v>8989150</v>
      </c>
    </row>
    <row r="1195" spans="1:6" x14ac:dyDescent="0.25">
      <c r="A1195" s="1" t="s">
        <v>4702</v>
      </c>
      <c r="B1195" t="s">
        <v>4703</v>
      </c>
      <c r="C1195" t="s">
        <v>4704</v>
      </c>
      <c r="D1195" t="s">
        <v>4705</v>
      </c>
      <c r="E1195" t="s">
        <v>4706</v>
      </c>
      <c r="F1195">
        <v>14526927</v>
      </c>
    </row>
    <row r="1196" spans="1:6" x14ac:dyDescent="0.25">
      <c r="A1196" s="1" t="s">
        <v>4707</v>
      </c>
      <c r="B1196" t="s">
        <v>4708</v>
      </c>
      <c r="C1196" t="s">
        <v>4709</v>
      </c>
      <c r="D1196" t="s">
        <v>4710</v>
      </c>
      <c r="E1196" t="s">
        <v>4711</v>
      </c>
      <c r="F1196">
        <v>18414352</v>
      </c>
    </row>
    <row r="1197" spans="1:6" x14ac:dyDescent="0.25">
      <c r="A1197" s="1" t="s">
        <v>4712</v>
      </c>
      <c r="B1197" t="s">
        <v>4713</v>
      </c>
      <c r="C1197" t="s">
        <v>4714</v>
      </c>
      <c r="D1197" t="s">
        <v>4715</v>
      </c>
      <c r="E1197" t="s">
        <v>4716</v>
      </c>
      <c r="F1197">
        <v>16356720</v>
      </c>
    </row>
    <row r="1198" spans="1:6" x14ac:dyDescent="0.25">
      <c r="A1198" s="1" t="s">
        <v>4717</v>
      </c>
      <c r="B1198" t="s">
        <v>4718</v>
      </c>
      <c r="C1198" t="s">
        <v>4719</v>
      </c>
      <c r="D1198" t="s">
        <v>4720</v>
      </c>
      <c r="E1198" t="s">
        <v>4721</v>
      </c>
      <c r="F1198">
        <v>18393383</v>
      </c>
    </row>
    <row r="1199" spans="1:6" x14ac:dyDescent="0.25">
      <c r="A1199" s="1" t="s">
        <v>4722</v>
      </c>
      <c r="B1199" t="s">
        <v>4723</v>
      </c>
      <c r="C1199" t="s">
        <v>4724</v>
      </c>
      <c r="D1199" t="s">
        <v>4725</v>
      </c>
      <c r="E1199" t="s">
        <v>4726</v>
      </c>
      <c r="F1199">
        <v>22634546</v>
      </c>
    </row>
    <row r="1200" spans="1:6" x14ac:dyDescent="0.25">
      <c r="A1200" s="1" t="s">
        <v>4727</v>
      </c>
      <c r="B1200" t="s">
        <v>4728</v>
      </c>
      <c r="C1200" t="s">
        <v>4729</v>
      </c>
      <c r="D1200" t="s">
        <v>4730</v>
      </c>
      <c r="E1200" t="s">
        <v>4731</v>
      </c>
      <c r="F1200">
        <v>21121681</v>
      </c>
    </row>
    <row r="1201" spans="1:6" x14ac:dyDescent="0.25">
      <c r="A1201" s="1" t="s">
        <v>4732</v>
      </c>
      <c r="B1201" t="s">
        <v>4733</v>
      </c>
      <c r="C1201" t="s">
        <v>4734</v>
      </c>
      <c r="D1201" t="s">
        <v>4735</v>
      </c>
      <c r="E1201" t="s">
        <v>4736</v>
      </c>
      <c r="F1201">
        <v>20826702</v>
      </c>
    </row>
    <row r="1202" spans="1:6" x14ac:dyDescent="0.25">
      <c r="A1202" s="1" t="s">
        <v>4737</v>
      </c>
      <c r="B1202" t="s">
        <v>4738</v>
      </c>
      <c r="C1202" t="s">
        <v>4739</v>
      </c>
      <c r="D1202" t="s">
        <v>4740</v>
      </c>
      <c r="E1202" t="s">
        <v>4741</v>
      </c>
      <c r="F1202">
        <v>21881740</v>
      </c>
    </row>
    <row r="1203" spans="1:6" x14ac:dyDescent="0.25">
      <c r="A1203" s="1" t="s">
        <v>4742</v>
      </c>
      <c r="B1203" t="s">
        <v>4743</v>
      </c>
      <c r="C1203" t="s">
        <v>4744</v>
      </c>
      <c r="D1203" t="s">
        <v>4745</v>
      </c>
      <c r="E1203" t="s">
        <v>4746</v>
      </c>
      <c r="F1203">
        <v>27762026</v>
      </c>
    </row>
    <row r="1204" spans="1:6" x14ac:dyDescent="0.25">
      <c r="A1204" s="1" t="s">
        <v>4747</v>
      </c>
      <c r="B1204" t="s">
        <v>4748</v>
      </c>
      <c r="C1204" t="s">
        <v>4749</v>
      </c>
      <c r="D1204" t="s">
        <v>4750</v>
      </c>
      <c r="E1204" t="s">
        <v>4751</v>
      </c>
      <c r="F1204">
        <v>21399951</v>
      </c>
    </row>
    <row r="1205" spans="1:6" x14ac:dyDescent="0.25">
      <c r="A1205" s="1" t="s">
        <v>4752</v>
      </c>
      <c r="B1205" t="s">
        <v>4753</v>
      </c>
      <c r="C1205" t="s">
        <v>4754</v>
      </c>
      <c r="D1205" t="s">
        <v>4755</v>
      </c>
      <c r="E1205" t="s">
        <v>4756</v>
      </c>
      <c r="F1205">
        <v>20733946</v>
      </c>
    </row>
    <row r="1206" spans="1:6" x14ac:dyDescent="0.25">
      <c r="A1206" s="1" t="s">
        <v>4757</v>
      </c>
      <c r="B1206" t="s">
        <v>4758</v>
      </c>
      <c r="C1206" t="s">
        <v>4759</v>
      </c>
      <c r="D1206" t="s">
        <v>4760</v>
      </c>
      <c r="E1206" t="s">
        <v>4761</v>
      </c>
      <c r="F1206">
        <v>21637007</v>
      </c>
    </row>
    <row r="1207" spans="1:6" x14ac:dyDescent="0.25">
      <c r="A1207" s="1" t="s">
        <v>4762</v>
      </c>
      <c r="B1207" t="s">
        <v>4763</v>
      </c>
      <c r="C1207" t="s">
        <v>4764</v>
      </c>
      <c r="D1207" t="s">
        <v>4765</v>
      </c>
      <c r="E1207" t="s">
        <v>4766</v>
      </c>
      <c r="F1207">
        <v>23500783</v>
      </c>
    </row>
    <row r="1208" spans="1:6" x14ac:dyDescent="0.25">
      <c r="A1208" s="1" t="s">
        <v>4767</v>
      </c>
      <c r="B1208" t="s">
        <v>4768</v>
      </c>
      <c r="C1208" t="s">
        <v>4769</v>
      </c>
      <c r="D1208" t="s">
        <v>4770</v>
      </c>
      <c r="E1208" t="s">
        <v>4771</v>
      </c>
      <c r="F1208">
        <v>21417871</v>
      </c>
    </row>
    <row r="1209" spans="1:6" x14ac:dyDescent="0.25">
      <c r="A1209" s="1" t="s">
        <v>4772</v>
      </c>
      <c r="B1209" t="s">
        <v>4773</v>
      </c>
      <c r="C1209" t="s">
        <v>4774</v>
      </c>
      <c r="D1209" t="s">
        <v>4775</v>
      </c>
      <c r="E1209" t="s">
        <v>4776</v>
      </c>
      <c r="F1209">
        <v>23865360</v>
      </c>
    </row>
    <row r="1210" spans="1:6" x14ac:dyDescent="0.25">
      <c r="A1210" s="1" t="s">
        <v>4777</v>
      </c>
      <c r="B1210" t="s">
        <v>4778</v>
      </c>
      <c r="C1210" t="s">
        <v>4779</v>
      </c>
      <c r="D1210" t="s">
        <v>4780</v>
      </c>
      <c r="E1210" t="s">
        <v>4781</v>
      </c>
      <c r="F1210">
        <v>34371659</v>
      </c>
    </row>
    <row r="1211" spans="1:6" x14ac:dyDescent="0.25">
      <c r="A1211" s="1" t="s">
        <v>4782</v>
      </c>
      <c r="B1211" t="s">
        <v>4783</v>
      </c>
      <c r="C1211" t="s">
        <v>4784</v>
      </c>
      <c r="D1211" t="s">
        <v>4785</v>
      </c>
      <c r="E1211" t="s">
        <v>4786</v>
      </c>
      <c r="F1211">
        <v>29517191</v>
      </c>
    </row>
    <row r="1212" spans="1:6" x14ac:dyDescent="0.25">
      <c r="A1212" s="1" t="s">
        <v>4787</v>
      </c>
      <c r="B1212" t="s">
        <v>4788</v>
      </c>
      <c r="C1212" t="s">
        <v>4789</v>
      </c>
      <c r="D1212" t="s">
        <v>4790</v>
      </c>
      <c r="E1212" t="s">
        <v>4791</v>
      </c>
      <c r="F1212">
        <v>24138777</v>
      </c>
    </row>
    <row r="1213" spans="1:6" x14ac:dyDescent="0.25">
      <c r="A1213" s="1" t="s">
        <v>4792</v>
      </c>
      <c r="B1213" t="s">
        <v>4793</v>
      </c>
      <c r="C1213" t="s">
        <v>4794</v>
      </c>
      <c r="D1213" t="s">
        <v>4795</v>
      </c>
      <c r="E1213" t="s">
        <v>4796</v>
      </c>
      <c r="F1213">
        <v>19680766</v>
      </c>
    </row>
    <row r="1214" spans="1:6" x14ac:dyDescent="0.25">
      <c r="A1214" s="1" t="s">
        <v>4797</v>
      </c>
      <c r="B1214" t="s">
        <v>4798</v>
      </c>
      <c r="C1214" t="s">
        <v>4799</v>
      </c>
      <c r="D1214" t="s">
        <v>4800</v>
      </c>
      <c r="E1214" t="s">
        <v>4801</v>
      </c>
      <c r="F1214">
        <v>24918117</v>
      </c>
    </row>
    <row r="1215" spans="1:6" x14ac:dyDescent="0.25">
      <c r="A1215" s="1" t="s">
        <v>4802</v>
      </c>
      <c r="B1215" t="s">
        <v>4803</v>
      </c>
      <c r="C1215" t="s">
        <v>4804</v>
      </c>
      <c r="D1215" t="s">
        <v>4805</v>
      </c>
      <c r="E1215" t="s">
        <v>4806</v>
      </c>
      <c r="F1215">
        <v>32078067</v>
      </c>
    </row>
    <row r="1216" spans="1:6" x14ac:dyDescent="0.25">
      <c r="A1216" s="1" t="s">
        <v>4807</v>
      </c>
      <c r="B1216" t="s">
        <v>4808</v>
      </c>
      <c r="C1216" t="s">
        <v>4809</v>
      </c>
      <c r="D1216" t="s">
        <v>4810</v>
      </c>
      <c r="E1216" t="s">
        <v>4811</v>
      </c>
      <c r="F1216">
        <v>24899940</v>
      </c>
    </row>
    <row r="1217" spans="1:6" x14ac:dyDescent="0.25">
      <c r="A1217" s="1" t="s">
        <v>4812</v>
      </c>
      <c r="B1217" t="s">
        <v>4813</v>
      </c>
      <c r="C1217" t="s">
        <v>4814</v>
      </c>
      <c r="D1217" t="s">
        <v>4815</v>
      </c>
      <c r="E1217" t="s">
        <v>4816</v>
      </c>
      <c r="F1217">
        <v>35127771</v>
      </c>
    </row>
    <row r="1218" spans="1:6" x14ac:dyDescent="0.25">
      <c r="A1218" s="1" t="s">
        <v>4817</v>
      </c>
      <c r="B1218" t="s">
        <v>4818</v>
      </c>
      <c r="C1218" t="s">
        <v>4818</v>
      </c>
      <c r="D1218" t="s">
        <v>4819</v>
      </c>
      <c r="E1218" t="s">
        <v>4820</v>
      </c>
      <c r="F1218">
        <v>51597470</v>
      </c>
    </row>
    <row r="1219" spans="1:6" x14ac:dyDescent="0.25">
      <c r="A1219" s="1" t="s">
        <v>4821</v>
      </c>
      <c r="B1219" t="s">
        <v>4822</v>
      </c>
      <c r="C1219" t="s">
        <v>4823</v>
      </c>
      <c r="D1219" t="s">
        <v>4824</v>
      </c>
      <c r="E1219" t="s">
        <v>4825</v>
      </c>
      <c r="F1219">
        <v>36142690</v>
      </c>
    </row>
    <row r="1220" spans="1:6" x14ac:dyDescent="0.25">
      <c r="A1220" s="1" t="s">
        <v>4826</v>
      </c>
      <c r="B1220" t="s">
        <v>4827</v>
      </c>
      <c r="C1220" t="s">
        <v>4828</v>
      </c>
      <c r="D1220" t="s">
        <v>4829</v>
      </c>
      <c r="E1220" t="s">
        <v>4830</v>
      </c>
      <c r="F1220">
        <v>30149052</v>
      </c>
    </row>
    <row r="1221" spans="1:6" x14ac:dyDescent="0.25">
      <c r="A1221" s="1" t="s">
        <v>4831</v>
      </c>
      <c r="B1221" t="s">
        <v>4832</v>
      </c>
      <c r="C1221" t="s">
        <v>4833</v>
      </c>
      <c r="D1221" t="s">
        <v>4834</v>
      </c>
      <c r="E1221" t="s">
        <v>4835</v>
      </c>
      <c r="F1221">
        <v>36433339</v>
      </c>
    </row>
    <row r="1222" spans="1:6" x14ac:dyDescent="0.25">
      <c r="A1222" s="1" t="s">
        <v>4836</v>
      </c>
      <c r="B1222" t="s">
        <v>4837</v>
      </c>
      <c r="C1222" t="s">
        <v>4838</v>
      </c>
      <c r="D1222" t="s">
        <v>4839</v>
      </c>
      <c r="E1222" t="s">
        <v>4840</v>
      </c>
      <c r="F1222">
        <v>39186324</v>
      </c>
    </row>
    <row r="1223" spans="1:6" x14ac:dyDescent="0.25">
      <c r="A1223" s="1" t="s">
        <v>4841</v>
      </c>
      <c r="B1223" t="s">
        <v>4842</v>
      </c>
      <c r="C1223" t="s">
        <v>4843</v>
      </c>
      <c r="D1223" t="s">
        <v>4844</v>
      </c>
      <c r="E1223" t="s">
        <v>4845</v>
      </c>
      <c r="F1223">
        <v>27751381</v>
      </c>
    </row>
    <row r="1224" spans="1:6" x14ac:dyDescent="0.25">
      <c r="A1224" s="1" t="s">
        <v>4846</v>
      </c>
      <c r="B1224" t="s">
        <v>4847</v>
      </c>
      <c r="C1224" t="s">
        <v>4848</v>
      </c>
      <c r="D1224" t="s">
        <v>4849</v>
      </c>
      <c r="E1224" t="s">
        <v>4850</v>
      </c>
      <c r="F1224">
        <v>33529074</v>
      </c>
    </row>
    <row r="1225" spans="1:6" x14ac:dyDescent="0.25">
      <c r="A1225" s="1" t="s">
        <v>4851</v>
      </c>
      <c r="B1225" t="s">
        <v>4852</v>
      </c>
      <c r="C1225" t="s">
        <v>4853</v>
      </c>
      <c r="D1225" t="s">
        <v>4854</v>
      </c>
      <c r="E1225" t="s">
        <v>4855</v>
      </c>
      <c r="F1225">
        <v>35844267</v>
      </c>
    </row>
    <row r="1226" spans="1:6" x14ac:dyDescent="0.25">
      <c r="A1226" s="1" t="s">
        <v>4856</v>
      </c>
      <c r="B1226" t="s">
        <v>4857</v>
      </c>
      <c r="C1226" t="s">
        <v>4858</v>
      </c>
      <c r="D1226" t="s">
        <v>4859</v>
      </c>
      <c r="E1226" t="s">
        <v>4860</v>
      </c>
      <c r="F1226">
        <v>53159906</v>
      </c>
    </row>
    <row r="1227" spans="1:6" x14ac:dyDescent="0.25">
      <c r="A1227" s="1" t="s">
        <v>4861</v>
      </c>
      <c r="B1227" t="s">
        <v>4862</v>
      </c>
      <c r="C1227" t="s">
        <v>4863</v>
      </c>
      <c r="D1227" t="s">
        <v>4864</v>
      </c>
      <c r="E1227" t="s">
        <v>4865</v>
      </c>
      <c r="F1227">
        <v>47062921</v>
      </c>
    </row>
    <row r="1228" spans="1:6" x14ac:dyDescent="0.25">
      <c r="A1228" s="1" t="s">
        <v>4866</v>
      </c>
      <c r="B1228" t="s">
        <v>4867</v>
      </c>
      <c r="C1228" t="s">
        <v>4868</v>
      </c>
      <c r="D1228" t="s">
        <v>4869</v>
      </c>
      <c r="E1228" t="s">
        <v>4870</v>
      </c>
      <c r="F1228">
        <v>35295834</v>
      </c>
    </row>
    <row r="1229" spans="1:6" x14ac:dyDescent="0.25">
      <c r="A1229" s="1" t="s">
        <v>4871</v>
      </c>
      <c r="B1229" t="s">
        <v>4854</v>
      </c>
      <c r="C1229" t="s">
        <v>4872</v>
      </c>
      <c r="D1229" t="s">
        <v>4873</v>
      </c>
      <c r="E1229" t="s">
        <v>4874</v>
      </c>
      <c r="F1229">
        <v>23149516</v>
      </c>
    </row>
    <row r="1230" spans="1:6" x14ac:dyDescent="0.25">
      <c r="A1230" s="1" t="s">
        <v>4875</v>
      </c>
      <c r="B1230" t="s">
        <v>4876</v>
      </c>
      <c r="C1230" t="s">
        <v>4877</v>
      </c>
      <c r="D1230" t="s">
        <v>4878</v>
      </c>
      <c r="E1230" t="s">
        <v>4879</v>
      </c>
      <c r="F1230">
        <v>27853113</v>
      </c>
    </row>
    <row r="1231" spans="1:6" x14ac:dyDescent="0.25">
      <c r="A1231" s="1" t="s">
        <v>4880</v>
      </c>
      <c r="B1231" t="s">
        <v>4881</v>
      </c>
      <c r="C1231" t="s">
        <v>4882</v>
      </c>
      <c r="D1231" t="s">
        <v>4883</v>
      </c>
      <c r="E1231" t="s">
        <v>4884</v>
      </c>
      <c r="F1231">
        <v>29997471</v>
      </c>
    </row>
    <row r="1232" spans="1:6" x14ac:dyDescent="0.25">
      <c r="A1232" s="1" t="s">
        <v>4885</v>
      </c>
      <c r="B1232" t="s">
        <v>4886</v>
      </c>
      <c r="C1232" t="s">
        <v>4887</v>
      </c>
      <c r="D1232" t="s">
        <v>4888</v>
      </c>
      <c r="E1232" t="s">
        <v>4889</v>
      </c>
      <c r="F1232">
        <v>36862376</v>
      </c>
    </row>
    <row r="1233" spans="1:6" x14ac:dyDescent="0.25">
      <c r="A1233" s="1" t="s">
        <v>4890</v>
      </c>
      <c r="B1233" t="s">
        <v>4891</v>
      </c>
      <c r="C1233" t="s">
        <v>4859</v>
      </c>
      <c r="D1233" t="s">
        <v>4892</v>
      </c>
      <c r="E1233" t="s">
        <v>4893</v>
      </c>
      <c r="F1233">
        <v>48600385</v>
      </c>
    </row>
    <row r="1234" spans="1:6" x14ac:dyDescent="0.25">
      <c r="A1234" s="1" t="s">
        <v>4894</v>
      </c>
      <c r="B1234" t="s">
        <v>4895</v>
      </c>
      <c r="C1234" t="s">
        <v>4896</v>
      </c>
      <c r="D1234" t="s">
        <v>4897</v>
      </c>
      <c r="E1234" t="s">
        <v>4898</v>
      </c>
      <c r="F1234">
        <v>68311066</v>
      </c>
    </row>
    <row r="1235" spans="1:6" x14ac:dyDescent="0.25">
      <c r="A1235" s="1" t="s">
        <v>4899</v>
      </c>
      <c r="B1235" t="s">
        <v>4900</v>
      </c>
      <c r="C1235" t="s">
        <v>4901</v>
      </c>
      <c r="D1235" t="s">
        <v>4902</v>
      </c>
      <c r="E1235" t="s">
        <v>4903</v>
      </c>
      <c r="F1235">
        <v>68073295</v>
      </c>
    </row>
    <row r="1236" spans="1:6" x14ac:dyDescent="0.25">
      <c r="A1236" s="1" t="s">
        <v>4904</v>
      </c>
      <c r="B1236" t="s">
        <v>4905</v>
      </c>
      <c r="C1236" t="s">
        <v>4906</v>
      </c>
      <c r="D1236" t="s">
        <v>4907</v>
      </c>
      <c r="E1236" t="s">
        <v>4908</v>
      </c>
      <c r="F1236">
        <v>56387148</v>
      </c>
    </row>
    <row r="1237" spans="1:6" x14ac:dyDescent="0.25">
      <c r="A1237" s="1" t="s">
        <v>4909</v>
      </c>
      <c r="B1237" t="s">
        <v>4910</v>
      </c>
      <c r="C1237" t="s">
        <v>4911</v>
      </c>
      <c r="D1237" t="s">
        <v>4912</v>
      </c>
      <c r="E1237" t="s">
        <v>4913</v>
      </c>
      <c r="F1237">
        <v>93174906</v>
      </c>
    </row>
    <row r="1238" spans="1:6" x14ac:dyDescent="0.25">
      <c r="A1238" s="1" t="s">
        <v>4914</v>
      </c>
      <c r="B1238" t="s">
        <v>4915</v>
      </c>
      <c r="C1238" t="s">
        <v>4916</v>
      </c>
      <c r="D1238" t="s">
        <v>4917</v>
      </c>
      <c r="E1238" t="s">
        <v>4918</v>
      </c>
      <c r="F1238">
        <v>97073557</v>
      </c>
    </row>
    <row r="1239" spans="1:6" x14ac:dyDescent="0.25">
      <c r="A1239" s="1" t="s">
        <v>4919</v>
      </c>
      <c r="B1239" t="s">
        <v>4920</v>
      </c>
      <c r="C1239" t="s">
        <v>4921</v>
      </c>
      <c r="D1239" t="s">
        <v>4922</v>
      </c>
      <c r="E1239" t="s">
        <v>4923</v>
      </c>
      <c r="F1239">
        <v>71030810</v>
      </c>
    </row>
    <row r="1240" spans="1:6" x14ac:dyDescent="0.25">
      <c r="A1240" s="1" t="s">
        <v>4924</v>
      </c>
      <c r="B1240" t="s">
        <v>4925</v>
      </c>
      <c r="C1240" t="s">
        <v>4926</v>
      </c>
      <c r="D1240" t="s">
        <v>4927</v>
      </c>
      <c r="E1240" t="s">
        <v>4928</v>
      </c>
      <c r="F1240">
        <v>71677019</v>
      </c>
    </row>
    <row r="1241" spans="1:6" x14ac:dyDescent="0.25">
      <c r="A1241" s="1" t="s">
        <v>4929</v>
      </c>
      <c r="B1241" t="s">
        <v>4930</v>
      </c>
      <c r="C1241" t="s">
        <v>4931</v>
      </c>
      <c r="D1241" t="s">
        <v>4932</v>
      </c>
      <c r="E1241" t="s">
        <v>4933</v>
      </c>
      <c r="F1241">
        <v>49814383</v>
      </c>
    </row>
    <row r="1242" spans="1:6" x14ac:dyDescent="0.25">
      <c r="A1242" s="1" t="s">
        <v>4934</v>
      </c>
      <c r="B1242" t="s">
        <v>4935</v>
      </c>
      <c r="C1242" t="s">
        <v>4936</v>
      </c>
      <c r="D1242" t="s">
        <v>4815</v>
      </c>
      <c r="E1242" t="s">
        <v>4937</v>
      </c>
      <c r="F1242">
        <v>47817251</v>
      </c>
    </row>
    <row r="1243" spans="1:6" x14ac:dyDescent="0.25">
      <c r="A1243" s="1" t="s">
        <v>4938</v>
      </c>
      <c r="B1243" t="s">
        <v>4939</v>
      </c>
      <c r="C1243" t="s">
        <v>4940</v>
      </c>
      <c r="D1243" t="s">
        <v>4941</v>
      </c>
      <c r="E1243" t="s">
        <v>4942</v>
      </c>
      <c r="F1243">
        <v>72821057</v>
      </c>
    </row>
    <row r="1244" spans="1:6" x14ac:dyDescent="0.25">
      <c r="A1244" s="1" t="s">
        <v>4943</v>
      </c>
      <c r="B1244" t="s">
        <v>4944</v>
      </c>
      <c r="C1244" t="s">
        <v>4945</v>
      </c>
      <c r="D1244" t="s">
        <v>4607</v>
      </c>
      <c r="E1244" t="s">
        <v>4946</v>
      </c>
      <c r="F1244">
        <v>70419274</v>
      </c>
    </row>
    <row r="1245" spans="1:6" x14ac:dyDescent="0.25">
      <c r="A1245" s="1" t="s">
        <v>4947</v>
      </c>
      <c r="B1245" t="s">
        <v>4948</v>
      </c>
      <c r="C1245" t="s">
        <v>4750</v>
      </c>
      <c r="D1245" t="s">
        <v>4949</v>
      </c>
      <c r="E1245" t="s">
        <v>4950</v>
      </c>
      <c r="F1245">
        <v>65354385</v>
      </c>
    </row>
    <row r="1246" spans="1:6" x14ac:dyDescent="0.25">
      <c r="A1246" s="1" t="s">
        <v>4951</v>
      </c>
      <c r="B1246" t="s">
        <v>4952</v>
      </c>
      <c r="C1246" t="s">
        <v>4721</v>
      </c>
      <c r="D1246" t="s">
        <v>4953</v>
      </c>
      <c r="E1246" t="s">
        <v>4954</v>
      </c>
      <c r="F1246">
        <v>56504304</v>
      </c>
    </row>
    <row r="1247" spans="1:6" x14ac:dyDescent="0.25">
      <c r="A1247" s="1" t="s">
        <v>4955</v>
      </c>
      <c r="B1247" t="s">
        <v>4956</v>
      </c>
      <c r="C1247" t="s">
        <v>4957</v>
      </c>
      <c r="D1247" t="s">
        <v>4201</v>
      </c>
      <c r="E1247" t="s">
        <v>4958</v>
      </c>
      <c r="F1247">
        <v>93226366</v>
      </c>
    </row>
    <row r="1248" spans="1:6" x14ac:dyDescent="0.25">
      <c r="A1248" s="1" t="s">
        <v>4959</v>
      </c>
      <c r="B1248" t="s">
        <v>4960</v>
      </c>
      <c r="C1248" t="s">
        <v>4961</v>
      </c>
      <c r="D1248" t="s">
        <v>4509</v>
      </c>
      <c r="E1248" t="s">
        <v>4962</v>
      </c>
      <c r="F1248">
        <v>92727446</v>
      </c>
    </row>
    <row r="1249" spans="1:6" x14ac:dyDescent="0.25">
      <c r="A1249" s="1" t="s">
        <v>4963</v>
      </c>
      <c r="B1249" t="s">
        <v>4490</v>
      </c>
      <c r="C1249" t="s">
        <v>4964</v>
      </c>
      <c r="D1249" t="s">
        <v>4135</v>
      </c>
      <c r="E1249" t="s">
        <v>4965</v>
      </c>
      <c r="F1249">
        <v>87905868</v>
      </c>
    </row>
    <row r="1250" spans="1:6" x14ac:dyDescent="0.25">
      <c r="A1250" s="1" t="s">
        <v>4966</v>
      </c>
      <c r="B1250" t="s">
        <v>4490</v>
      </c>
      <c r="C1250" t="s">
        <v>4960</v>
      </c>
      <c r="D1250" t="s">
        <v>4135</v>
      </c>
      <c r="E1250" t="s">
        <v>4967</v>
      </c>
      <c r="F1250">
        <v>81059817</v>
      </c>
    </row>
    <row r="1251" spans="1:6" x14ac:dyDescent="0.25">
      <c r="A1251" s="1" t="s">
        <v>4968</v>
      </c>
      <c r="B1251" t="s">
        <v>4333</v>
      </c>
      <c r="C1251" t="s">
        <v>4969</v>
      </c>
      <c r="D1251" t="s">
        <v>4970</v>
      </c>
      <c r="E1251" t="s">
        <v>4971</v>
      </c>
      <c r="F1251">
        <v>81593173</v>
      </c>
    </row>
    <row r="1252" spans="1:6" x14ac:dyDescent="0.25">
      <c r="A1252" s="1" t="s">
        <v>4972</v>
      </c>
      <c r="B1252" t="s">
        <v>4973</v>
      </c>
      <c r="C1252" t="s">
        <v>4974</v>
      </c>
      <c r="D1252" t="s">
        <v>4975</v>
      </c>
      <c r="E1252" t="s">
        <v>4976</v>
      </c>
      <c r="F1252">
        <v>85922661</v>
      </c>
    </row>
    <row r="1253" spans="1:6" x14ac:dyDescent="0.25">
      <c r="A1253" s="1" t="s">
        <v>4977</v>
      </c>
      <c r="B1253" t="s">
        <v>4969</v>
      </c>
      <c r="C1253" t="s">
        <v>4978</v>
      </c>
      <c r="D1253" t="s">
        <v>4979</v>
      </c>
      <c r="E1253" t="s">
        <v>4980</v>
      </c>
      <c r="F1253">
        <v>84866215</v>
      </c>
    </row>
    <row r="1254" spans="1:6" x14ac:dyDescent="0.25">
      <c r="A1254" s="1" t="s">
        <v>4981</v>
      </c>
      <c r="B1254" t="s">
        <v>4495</v>
      </c>
      <c r="C1254" t="s">
        <v>4982</v>
      </c>
      <c r="D1254" t="s">
        <v>4983</v>
      </c>
      <c r="E1254" t="s">
        <v>4984</v>
      </c>
      <c r="F1254">
        <v>78975176</v>
      </c>
    </row>
    <row r="1255" spans="1:6" x14ac:dyDescent="0.25">
      <c r="A1255" s="1" t="s">
        <v>4985</v>
      </c>
      <c r="B1255" t="s">
        <v>4986</v>
      </c>
      <c r="C1255" t="s">
        <v>4987</v>
      </c>
      <c r="D1255" t="s">
        <v>4988</v>
      </c>
      <c r="E1255" t="s">
        <v>4989</v>
      </c>
      <c r="F1255">
        <v>82516727</v>
      </c>
    </row>
    <row r="1256" spans="1:6" x14ac:dyDescent="0.25">
      <c r="A1256" s="1" t="s">
        <v>4990</v>
      </c>
      <c r="B1256" t="s">
        <v>4991</v>
      </c>
      <c r="C1256" t="s">
        <v>4992</v>
      </c>
      <c r="D1256" t="s">
        <v>4993</v>
      </c>
      <c r="E1256" t="s">
        <v>4994</v>
      </c>
      <c r="F1256">
        <v>75638224</v>
      </c>
    </row>
    <row r="1257" spans="1:6" x14ac:dyDescent="0.25">
      <c r="A1257" s="1" t="s">
        <v>4995</v>
      </c>
      <c r="B1257" t="s">
        <v>4996</v>
      </c>
      <c r="C1257" t="s">
        <v>4997</v>
      </c>
      <c r="D1257" t="s">
        <v>4998</v>
      </c>
      <c r="E1257" t="s">
        <v>4999</v>
      </c>
      <c r="F1257">
        <v>64694427</v>
      </c>
    </row>
    <row r="1258" spans="1:6" x14ac:dyDescent="0.25">
      <c r="A1258" s="1" t="s">
        <v>5000</v>
      </c>
      <c r="B1258" t="s">
        <v>4649</v>
      </c>
      <c r="C1258" t="s">
        <v>4667</v>
      </c>
      <c r="D1258" t="s">
        <v>4639</v>
      </c>
      <c r="E1258" t="s">
        <v>5001</v>
      </c>
      <c r="F1258">
        <v>57042291</v>
      </c>
    </row>
    <row r="1259" spans="1:6" x14ac:dyDescent="0.25">
      <c r="A1259" s="1" t="s">
        <v>5002</v>
      </c>
      <c r="B1259" t="s">
        <v>5003</v>
      </c>
      <c r="C1259" t="s">
        <v>5004</v>
      </c>
      <c r="D1259" t="s">
        <v>5005</v>
      </c>
      <c r="E1259" t="s">
        <v>5006</v>
      </c>
      <c r="F1259">
        <v>63420326</v>
      </c>
    </row>
    <row r="1260" spans="1:6" x14ac:dyDescent="0.25">
      <c r="A1260" s="1" t="s">
        <v>5007</v>
      </c>
      <c r="B1260" t="s">
        <v>5008</v>
      </c>
      <c r="C1260" t="s">
        <v>5009</v>
      </c>
      <c r="D1260" t="s">
        <v>5010</v>
      </c>
      <c r="E1260" t="s">
        <v>4699</v>
      </c>
      <c r="F1260">
        <v>77927186</v>
      </c>
    </row>
    <row r="1261" spans="1:6" x14ac:dyDescent="0.25">
      <c r="A1261" s="1" t="s">
        <v>5011</v>
      </c>
      <c r="B1261" t="s">
        <v>4666</v>
      </c>
      <c r="C1261" t="s">
        <v>4945</v>
      </c>
      <c r="D1261" t="s">
        <v>5012</v>
      </c>
      <c r="E1261" t="s">
        <v>5013</v>
      </c>
      <c r="F1261">
        <v>57969926</v>
      </c>
    </row>
    <row r="1262" spans="1:6" x14ac:dyDescent="0.25">
      <c r="A1262" s="1" t="s">
        <v>5014</v>
      </c>
      <c r="B1262" t="s">
        <v>5015</v>
      </c>
      <c r="C1262" t="s">
        <v>4682</v>
      </c>
      <c r="D1262" t="s">
        <v>5016</v>
      </c>
      <c r="E1262" t="s">
        <v>5017</v>
      </c>
      <c r="F1262">
        <v>49630735</v>
      </c>
    </row>
    <row r="1263" spans="1:6" x14ac:dyDescent="0.25">
      <c r="A1263" s="1" t="s">
        <v>5018</v>
      </c>
      <c r="B1263" t="s">
        <v>5019</v>
      </c>
      <c r="C1263" t="s">
        <v>4701</v>
      </c>
      <c r="D1263" t="s">
        <v>5020</v>
      </c>
      <c r="E1263" t="s">
        <v>5021</v>
      </c>
      <c r="F1263">
        <v>41243284</v>
      </c>
    </row>
    <row r="1264" spans="1:6" x14ac:dyDescent="0.25">
      <c r="A1264" s="1" t="s">
        <v>5022</v>
      </c>
      <c r="B1264" t="s">
        <v>5023</v>
      </c>
      <c r="C1264" t="s">
        <v>4786</v>
      </c>
      <c r="D1264" t="s">
        <v>4741</v>
      </c>
      <c r="E1264" t="s">
        <v>4795</v>
      </c>
      <c r="F1264">
        <v>67111697</v>
      </c>
    </row>
    <row r="1265" spans="1:6" x14ac:dyDescent="0.25">
      <c r="A1265" s="1" t="s">
        <v>5024</v>
      </c>
      <c r="B1265" t="s">
        <v>5025</v>
      </c>
      <c r="C1265" t="s">
        <v>5026</v>
      </c>
      <c r="D1265" t="s">
        <v>5027</v>
      </c>
      <c r="E1265" t="s">
        <v>5028</v>
      </c>
      <c r="F1265">
        <v>62769038</v>
      </c>
    </row>
    <row r="1266" spans="1:6" x14ac:dyDescent="0.25">
      <c r="A1266" s="1" t="s">
        <v>5029</v>
      </c>
      <c r="B1266" t="s">
        <v>5030</v>
      </c>
      <c r="C1266" t="s">
        <v>5031</v>
      </c>
      <c r="D1266" t="s">
        <v>5032</v>
      </c>
      <c r="E1266" t="s">
        <v>5033</v>
      </c>
      <c r="F1266">
        <v>48318234</v>
      </c>
    </row>
    <row r="1267" spans="1:6" x14ac:dyDescent="0.25">
      <c r="A1267" s="1" t="s">
        <v>5034</v>
      </c>
      <c r="B1267" t="s">
        <v>5035</v>
      </c>
      <c r="C1267" t="s">
        <v>5036</v>
      </c>
      <c r="D1267" t="s">
        <v>5037</v>
      </c>
      <c r="E1267" t="s">
        <v>5038</v>
      </c>
      <c r="F1267">
        <v>51431775</v>
      </c>
    </row>
    <row r="1268" spans="1:6" x14ac:dyDescent="0.25">
      <c r="A1268" s="1" t="s">
        <v>5039</v>
      </c>
      <c r="B1268" t="s">
        <v>4773</v>
      </c>
      <c r="C1268" t="s">
        <v>5040</v>
      </c>
      <c r="D1268" t="s">
        <v>5041</v>
      </c>
      <c r="E1268" t="s">
        <v>5042</v>
      </c>
      <c r="F1268">
        <v>41905264</v>
      </c>
    </row>
    <row r="1269" spans="1:6" x14ac:dyDescent="0.25">
      <c r="A1269" s="1" t="s">
        <v>5043</v>
      </c>
      <c r="B1269" t="s">
        <v>5044</v>
      </c>
      <c r="C1269" t="s">
        <v>5045</v>
      </c>
      <c r="D1269" t="s">
        <v>5046</v>
      </c>
      <c r="E1269" t="s">
        <v>5047</v>
      </c>
      <c r="F1269">
        <v>52874338</v>
      </c>
    </row>
    <row r="1270" spans="1:6" x14ac:dyDescent="0.25">
      <c r="A1270" s="1" t="s">
        <v>5048</v>
      </c>
      <c r="B1270" t="s">
        <v>5049</v>
      </c>
      <c r="C1270" t="s">
        <v>5050</v>
      </c>
      <c r="D1270" t="s">
        <v>5051</v>
      </c>
      <c r="E1270" t="s">
        <v>5052</v>
      </c>
      <c r="F1270">
        <v>40940833</v>
      </c>
    </row>
    <row r="1271" spans="1:6" x14ac:dyDescent="0.25">
      <c r="A1271" s="1" t="s">
        <v>5053</v>
      </c>
      <c r="B1271" t="s">
        <v>5054</v>
      </c>
      <c r="C1271" t="s">
        <v>5055</v>
      </c>
      <c r="D1271" t="s">
        <v>5056</v>
      </c>
      <c r="E1271" t="s">
        <v>5057</v>
      </c>
      <c r="F1271">
        <v>50479610</v>
      </c>
    </row>
    <row r="1272" spans="1:6" x14ac:dyDescent="0.25">
      <c r="A1272" s="1" t="s">
        <v>5058</v>
      </c>
      <c r="B1272" t="s">
        <v>5059</v>
      </c>
      <c r="C1272" t="s">
        <v>5060</v>
      </c>
      <c r="D1272" t="s">
        <v>5061</v>
      </c>
      <c r="E1272" t="s">
        <v>5062</v>
      </c>
      <c r="F1272">
        <v>52765625</v>
      </c>
    </row>
    <row r="1273" spans="1:6" x14ac:dyDescent="0.25">
      <c r="A1273" s="1" t="s">
        <v>5063</v>
      </c>
      <c r="B1273" t="s">
        <v>5064</v>
      </c>
      <c r="C1273" t="s">
        <v>5065</v>
      </c>
      <c r="D1273" t="s">
        <v>5066</v>
      </c>
      <c r="E1273" t="s">
        <v>5067</v>
      </c>
      <c r="F1273">
        <v>36669595</v>
      </c>
    </row>
    <row r="1274" spans="1:6" x14ac:dyDescent="0.25">
      <c r="A1274" s="1" t="s">
        <v>5068</v>
      </c>
      <c r="B1274" t="s">
        <v>5069</v>
      </c>
      <c r="C1274" t="s">
        <v>5070</v>
      </c>
      <c r="D1274" t="s">
        <v>5071</v>
      </c>
      <c r="E1274" t="s">
        <v>5072</v>
      </c>
      <c r="F1274">
        <v>56203749</v>
      </c>
    </row>
    <row r="1275" spans="1:6" x14ac:dyDescent="0.25">
      <c r="A1275" s="1" t="s">
        <v>5073</v>
      </c>
      <c r="B1275" t="s">
        <v>5074</v>
      </c>
      <c r="C1275" t="s">
        <v>5075</v>
      </c>
      <c r="D1275" t="s">
        <v>5076</v>
      </c>
      <c r="E1275" t="s">
        <v>5077</v>
      </c>
      <c r="F1275">
        <v>34651604</v>
      </c>
    </row>
    <row r="1276" spans="1:6" x14ac:dyDescent="0.25">
      <c r="A1276" s="1" t="s">
        <v>5078</v>
      </c>
      <c r="B1276" t="s">
        <v>5079</v>
      </c>
      <c r="C1276" t="s">
        <v>5067</v>
      </c>
      <c r="D1276" t="s">
        <v>5080</v>
      </c>
      <c r="E1276" t="s">
        <v>5081</v>
      </c>
      <c r="F1276">
        <v>32790804</v>
      </c>
    </row>
    <row r="1277" spans="1:6" x14ac:dyDescent="0.25">
      <c r="A1277" s="1" t="s">
        <v>5082</v>
      </c>
      <c r="B1277" t="s">
        <v>5083</v>
      </c>
      <c r="C1277" t="s">
        <v>5084</v>
      </c>
      <c r="D1277" t="s">
        <v>5085</v>
      </c>
      <c r="E1277" t="s">
        <v>4896</v>
      </c>
      <c r="F1277">
        <v>34305320</v>
      </c>
    </row>
    <row r="1278" spans="1:6" x14ac:dyDescent="0.25">
      <c r="A1278" s="1" t="s">
        <v>5086</v>
      </c>
      <c r="B1278" t="s">
        <v>5087</v>
      </c>
      <c r="C1278" t="s">
        <v>5088</v>
      </c>
      <c r="D1278" t="s">
        <v>5089</v>
      </c>
      <c r="E1278" t="s">
        <v>4818</v>
      </c>
      <c r="F1278">
        <v>33194384</v>
      </c>
    </row>
    <row r="1279" spans="1:6" x14ac:dyDescent="0.25">
      <c r="A1279" s="1" t="s">
        <v>5090</v>
      </c>
      <c r="B1279" t="s">
        <v>5091</v>
      </c>
      <c r="C1279" t="s">
        <v>5092</v>
      </c>
      <c r="D1279" t="s">
        <v>5093</v>
      </c>
      <c r="E1279" t="s">
        <v>5094</v>
      </c>
      <c r="F1279">
        <v>34392694</v>
      </c>
    </row>
    <row r="1280" spans="1:6" x14ac:dyDescent="0.25">
      <c r="A1280" s="1" t="s">
        <v>5095</v>
      </c>
      <c r="B1280" t="s">
        <v>5096</v>
      </c>
      <c r="C1280" t="s">
        <v>5097</v>
      </c>
      <c r="D1280" t="s">
        <v>5052</v>
      </c>
      <c r="E1280" t="s">
        <v>5098</v>
      </c>
      <c r="F1280">
        <v>51286559</v>
      </c>
    </row>
    <row r="1281" spans="1:6" x14ac:dyDescent="0.25">
      <c r="A1281" s="1" t="s">
        <v>5099</v>
      </c>
      <c r="B1281" t="s">
        <v>5060</v>
      </c>
      <c r="C1281" t="s">
        <v>5100</v>
      </c>
      <c r="D1281" t="s">
        <v>5101</v>
      </c>
      <c r="E1281" t="s">
        <v>5102</v>
      </c>
      <c r="F1281">
        <v>53875857</v>
      </c>
    </row>
    <row r="1282" spans="1:6" x14ac:dyDescent="0.25">
      <c r="A1282" s="1" t="s">
        <v>5103</v>
      </c>
      <c r="B1282" t="s">
        <v>5104</v>
      </c>
      <c r="C1282" t="s">
        <v>5105</v>
      </c>
      <c r="D1282" t="s">
        <v>5106</v>
      </c>
      <c r="E1282" t="s">
        <v>5107</v>
      </c>
      <c r="F1282">
        <v>39370474</v>
      </c>
    </row>
    <row r="1283" spans="1:6" x14ac:dyDescent="0.25">
      <c r="A1283" s="1" t="s">
        <v>5108</v>
      </c>
      <c r="B1283" t="s">
        <v>5109</v>
      </c>
      <c r="C1283" t="s">
        <v>5110</v>
      </c>
      <c r="D1283" t="s">
        <v>4925</v>
      </c>
      <c r="E1283" t="s">
        <v>5111</v>
      </c>
      <c r="F1283">
        <v>30372862</v>
      </c>
    </row>
    <row r="1284" spans="1:6" x14ac:dyDescent="0.25">
      <c r="A1284" s="1" t="s">
        <v>5112</v>
      </c>
      <c r="B1284" t="s">
        <v>5113</v>
      </c>
      <c r="C1284" t="s">
        <v>5114</v>
      </c>
      <c r="D1284" t="s">
        <v>4840</v>
      </c>
      <c r="E1284" t="s">
        <v>5115</v>
      </c>
      <c r="F1284">
        <v>36839168</v>
      </c>
    </row>
    <row r="1285" spans="1:6" x14ac:dyDescent="0.25">
      <c r="A1285" s="1" t="s">
        <v>5116</v>
      </c>
      <c r="B1285" t="s">
        <v>5117</v>
      </c>
      <c r="C1285" t="s">
        <v>4838</v>
      </c>
      <c r="D1285" t="s">
        <v>5118</v>
      </c>
      <c r="E1285" t="s">
        <v>5119</v>
      </c>
      <c r="F1285">
        <v>32139299</v>
      </c>
    </row>
    <row r="1286" spans="1:6" x14ac:dyDescent="0.25">
      <c r="A1286" s="1" t="s">
        <v>5120</v>
      </c>
      <c r="B1286" t="s">
        <v>5121</v>
      </c>
      <c r="C1286" t="s">
        <v>5122</v>
      </c>
      <c r="D1286" t="s">
        <v>5123</v>
      </c>
      <c r="E1286" t="s">
        <v>5124</v>
      </c>
      <c r="F1286">
        <v>28315992</v>
      </c>
    </row>
    <row r="1287" spans="1:6" x14ac:dyDescent="0.25">
      <c r="A1287" s="1" t="s">
        <v>5125</v>
      </c>
      <c r="B1287" t="s">
        <v>5126</v>
      </c>
      <c r="C1287" t="s">
        <v>5127</v>
      </c>
      <c r="D1287" t="s">
        <v>5128</v>
      </c>
      <c r="E1287" t="s">
        <v>5129</v>
      </c>
      <c r="F1287">
        <v>30912638</v>
      </c>
    </row>
    <row r="1288" spans="1:6" x14ac:dyDescent="0.25">
      <c r="A1288" s="1" t="s">
        <v>5130</v>
      </c>
      <c r="B1288" t="s">
        <v>5131</v>
      </c>
      <c r="C1288" t="s">
        <v>5132</v>
      </c>
      <c r="D1288" t="s">
        <v>4847</v>
      </c>
      <c r="E1288" t="s">
        <v>5133</v>
      </c>
      <c r="F1288">
        <v>30892660</v>
      </c>
    </row>
    <row r="1289" spans="1:6" x14ac:dyDescent="0.25">
      <c r="A1289" s="1" t="s">
        <v>5134</v>
      </c>
      <c r="B1289" t="s">
        <v>5135</v>
      </c>
      <c r="C1289" t="s">
        <v>5136</v>
      </c>
      <c r="D1289" t="s">
        <v>5137</v>
      </c>
      <c r="E1289" t="s">
        <v>5138</v>
      </c>
      <c r="F1289">
        <v>32038199</v>
      </c>
    </row>
    <row r="1290" spans="1:6" x14ac:dyDescent="0.25">
      <c r="A1290" s="1" t="s">
        <v>5139</v>
      </c>
      <c r="B1290" t="s">
        <v>5140</v>
      </c>
      <c r="C1290" t="s">
        <v>5141</v>
      </c>
      <c r="D1290" t="s">
        <v>5142</v>
      </c>
      <c r="E1290" t="s">
        <v>5143</v>
      </c>
      <c r="F1290">
        <v>44711488</v>
      </c>
    </row>
    <row r="1291" spans="1:6" x14ac:dyDescent="0.25">
      <c r="A1291" s="1" t="s">
        <v>5144</v>
      </c>
      <c r="B1291" t="s">
        <v>5145</v>
      </c>
      <c r="C1291" t="s">
        <v>5146</v>
      </c>
      <c r="D1291" t="s">
        <v>5147</v>
      </c>
      <c r="E1291" t="s">
        <v>5148</v>
      </c>
      <c r="F1291">
        <v>41873911</v>
      </c>
    </row>
    <row r="1292" spans="1:6" x14ac:dyDescent="0.25">
      <c r="A1292" s="1" t="s">
        <v>5149</v>
      </c>
      <c r="B1292" t="s">
        <v>5150</v>
      </c>
      <c r="C1292" t="s">
        <v>5151</v>
      </c>
      <c r="D1292" t="s">
        <v>5152</v>
      </c>
      <c r="E1292" t="s">
        <v>5153</v>
      </c>
      <c r="F1292">
        <v>46610382</v>
      </c>
    </row>
    <row r="1293" spans="1:6" x14ac:dyDescent="0.25">
      <c r="A1293" s="1" t="s">
        <v>5154</v>
      </c>
      <c r="B1293" t="s">
        <v>5155</v>
      </c>
      <c r="C1293" t="s">
        <v>5156</v>
      </c>
      <c r="D1293" t="s">
        <v>5157</v>
      </c>
      <c r="E1293" t="s">
        <v>5158</v>
      </c>
      <c r="F1293">
        <v>35306620</v>
      </c>
    </row>
    <row r="1294" spans="1:6" x14ac:dyDescent="0.25">
      <c r="A1294" s="1" t="s">
        <v>5159</v>
      </c>
      <c r="B1294" t="s">
        <v>5160</v>
      </c>
      <c r="C1294" t="s">
        <v>5161</v>
      </c>
      <c r="D1294" t="s">
        <v>5162</v>
      </c>
      <c r="E1294" t="s">
        <v>4845</v>
      </c>
      <c r="F1294">
        <v>26799116</v>
      </c>
    </row>
    <row r="1295" spans="1:6" x14ac:dyDescent="0.25">
      <c r="A1295" s="1" t="s">
        <v>5163</v>
      </c>
      <c r="B1295" t="s">
        <v>5164</v>
      </c>
      <c r="C1295" t="s">
        <v>4863</v>
      </c>
      <c r="D1295" t="s">
        <v>5165</v>
      </c>
      <c r="E1295" t="s">
        <v>5166</v>
      </c>
      <c r="F1295">
        <v>31261334</v>
      </c>
    </row>
    <row r="1296" spans="1:6" x14ac:dyDescent="0.25">
      <c r="A1296" s="1" t="s">
        <v>5167</v>
      </c>
      <c r="B1296" t="s">
        <v>5168</v>
      </c>
      <c r="C1296" t="s">
        <v>5169</v>
      </c>
      <c r="D1296" t="s">
        <v>5170</v>
      </c>
      <c r="E1296" t="s">
        <v>5171</v>
      </c>
      <c r="F1296">
        <v>29119513</v>
      </c>
    </row>
    <row r="1297" spans="1:6" x14ac:dyDescent="0.25">
      <c r="A1297" s="1" t="s">
        <v>5172</v>
      </c>
      <c r="B1297" t="s">
        <v>5173</v>
      </c>
      <c r="C1297" t="s">
        <v>5174</v>
      </c>
      <c r="D1297" t="s">
        <v>5119</v>
      </c>
      <c r="E1297" t="s">
        <v>5175</v>
      </c>
      <c r="F1297">
        <v>20826898</v>
      </c>
    </row>
    <row r="1298" spans="1:6" x14ac:dyDescent="0.25">
      <c r="A1298" s="1" t="s">
        <v>5176</v>
      </c>
      <c r="B1298" t="s">
        <v>5177</v>
      </c>
      <c r="C1298" t="s">
        <v>5178</v>
      </c>
      <c r="D1298" t="s">
        <v>4888</v>
      </c>
      <c r="E1298" t="s">
        <v>5179</v>
      </c>
      <c r="F1298">
        <v>36073609</v>
      </c>
    </row>
    <row r="1299" spans="1:6" x14ac:dyDescent="0.25">
      <c r="A1299" s="1" t="s">
        <v>5180</v>
      </c>
      <c r="B1299" t="s">
        <v>5181</v>
      </c>
      <c r="C1299" t="s">
        <v>5182</v>
      </c>
      <c r="D1299" t="s">
        <v>5183</v>
      </c>
      <c r="E1299" t="s">
        <v>5184</v>
      </c>
      <c r="F1299">
        <v>39517146</v>
      </c>
    </row>
    <row r="1300" spans="1:6" x14ac:dyDescent="0.25">
      <c r="A1300" s="1" t="s">
        <v>5185</v>
      </c>
      <c r="B1300" t="s">
        <v>5186</v>
      </c>
      <c r="C1300" t="s">
        <v>5187</v>
      </c>
      <c r="D1300" t="s">
        <v>5188</v>
      </c>
      <c r="E1300" t="s">
        <v>5189</v>
      </c>
      <c r="F1300">
        <v>33831824</v>
      </c>
    </row>
    <row r="1301" spans="1:6" x14ac:dyDescent="0.25">
      <c r="A1301" s="1" t="s">
        <v>5190</v>
      </c>
      <c r="B1301" t="s">
        <v>5191</v>
      </c>
      <c r="C1301" t="s">
        <v>5192</v>
      </c>
      <c r="D1301" t="s">
        <v>5193</v>
      </c>
      <c r="E1301" t="s">
        <v>4854</v>
      </c>
      <c r="F1301">
        <v>42146720</v>
      </c>
    </row>
    <row r="1302" spans="1:6" x14ac:dyDescent="0.25">
      <c r="A1302" s="1" t="s">
        <v>5194</v>
      </c>
      <c r="B1302" t="s">
        <v>5119</v>
      </c>
      <c r="C1302" t="s">
        <v>5195</v>
      </c>
      <c r="D1302" t="s">
        <v>5196</v>
      </c>
      <c r="E1302" t="s">
        <v>5197</v>
      </c>
      <c r="F1302">
        <v>22668821</v>
      </c>
    </row>
    <row r="1303" spans="1:6" x14ac:dyDescent="0.25">
      <c r="A1303" s="1" t="s">
        <v>5198</v>
      </c>
      <c r="B1303" t="s">
        <v>5199</v>
      </c>
      <c r="C1303" t="s">
        <v>5127</v>
      </c>
      <c r="D1303" t="s">
        <v>5200</v>
      </c>
      <c r="E1303" t="s">
        <v>5158</v>
      </c>
      <c r="F1303">
        <v>30794585</v>
      </c>
    </row>
    <row r="1304" spans="1:6" x14ac:dyDescent="0.25">
      <c r="A1304" s="1" t="s">
        <v>5201</v>
      </c>
      <c r="B1304" t="s">
        <v>5202</v>
      </c>
      <c r="C1304" t="s">
        <v>5203</v>
      </c>
      <c r="D1304" t="s">
        <v>4852</v>
      </c>
      <c r="E1304" t="s">
        <v>5204</v>
      </c>
      <c r="F1304">
        <v>27311016</v>
      </c>
    </row>
    <row r="1305" spans="1:6" x14ac:dyDescent="0.25">
      <c r="A1305" s="1" t="s">
        <v>5205</v>
      </c>
      <c r="B1305" t="s">
        <v>5206</v>
      </c>
      <c r="C1305" t="s">
        <v>5207</v>
      </c>
      <c r="D1305" t="s">
        <v>5137</v>
      </c>
      <c r="E1305" t="s">
        <v>5208</v>
      </c>
      <c r="F1305">
        <v>28761809</v>
      </c>
    </row>
    <row r="1306" spans="1:6" x14ac:dyDescent="0.25">
      <c r="A1306" s="1" t="s">
        <v>5209</v>
      </c>
      <c r="B1306" t="s">
        <v>5210</v>
      </c>
      <c r="C1306" t="s">
        <v>5211</v>
      </c>
      <c r="D1306" t="s">
        <v>5212</v>
      </c>
      <c r="E1306" t="s">
        <v>5213</v>
      </c>
      <c r="F1306">
        <v>39893643</v>
      </c>
    </row>
    <row r="1307" spans="1:6" x14ac:dyDescent="0.25">
      <c r="A1307" s="1" t="s">
        <v>5214</v>
      </c>
      <c r="B1307" t="s">
        <v>5203</v>
      </c>
      <c r="C1307" t="s">
        <v>5215</v>
      </c>
      <c r="D1307" t="s">
        <v>4860</v>
      </c>
      <c r="E1307" t="s">
        <v>5216</v>
      </c>
      <c r="F1307">
        <v>33211590</v>
      </c>
    </row>
    <row r="1308" spans="1:6" x14ac:dyDescent="0.25">
      <c r="A1308" s="1" t="s">
        <v>5217</v>
      </c>
      <c r="B1308" t="s">
        <v>5218</v>
      </c>
      <c r="C1308" t="s">
        <v>4858</v>
      </c>
      <c r="D1308" t="s">
        <v>5219</v>
      </c>
      <c r="E1308" t="s">
        <v>5220</v>
      </c>
      <c r="F1308">
        <v>29783916</v>
      </c>
    </row>
    <row r="1309" spans="1:6" x14ac:dyDescent="0.25">
      <c r="A1309" s="1" t="s">
        <v>5221</v>
      </c>
      <c r="B1309" t="s">
        <v>5222</v>
      </c>
      <c r="C1309" t="s">
        <v>5223</v>
      </c>
      <c r="D1309" t="s">
        <v>5224</v>
      </c>
      <c r="E1309" t="s">
        <v>5225</v>
      </c>
      <c r="F1309">
        <v>43872329</v>
      </c>
    </row>
    <row r="1310" spans="1:6" x14ac:dyDescent="0.25">
      <c r="A1310" s="1" t="s">
        <v>5226</v>
      </c>
      <c r="B1310" t="s">
        <v>5227</v>
      </c>
      <c r="C1310" t="s">
        <v>5228</v>
      </c>
      <c r="D1310" t="s">
        <v>5229</v>
      </c>
      <c r="E1310" t="s">
        <v>5230</v>
      </c>
      <c r="F1310">
        <v>52854672</v>
      </c>
    </row>
    <row r="1311" spans="1:6" x14ac:dyDescent="0.25">
      <c r="A1311" s="1" t="s">
        <v>5231</v>
      </c>
      <c r="B1311" t="s">
        <v>5232</v>
      </c>
      <c r="C1311" t="s">
        <v>5233</v>
      </c>
      <c r="D1311" t="s">
        <v>5234</v>
      </c>
      <c r="E1311" t="s">
        <v>5235</v>
      </c>
      <c r="F1311">
        <v>43373587</v>
      </c>
    </row>
    <row r="1312" spans="1:6" x14ac:dyDescent="0.25">
      <c r="A1312" s="1" t="s">
        <v>5236</v>
      </c>
      <c r="B1312" t="s">
        <v>5237</v>
      </c>
      <c r="C1312" t="s">
        <v>5238</v>
      </c>
      <c r="D1312" t="s">
        <v>5239</v>
      </c>
      <c r="E1312" t="s">
        <v>5240</v>
      </c>
      <c r="F1312">
        <v>32770189</v>
      </c>
    </row>
    <row r="1313" spans="1:6" x14ac:dyDescent="0.25">
      <c r="A1313" s="1" t="s">
        <v>5241</v>
      </c>
      <c r="B1313" t="s">
        <v>5242</v>
      </c>
      <c r="C1313" t="s">
        <v>5243</v>
      </c>
      <c r="D1313" t="s">
        <v>5244</v>
      </c>
      <c r="E1313" t="s">
        <v>5245</v>
      </c>
      <c r="F1313">
        <v>42556656</v>
      </c>
    </row>
    <row r="1314" spans="1:6" x14ac:dyDescent="0.25">
      <c r="A1314" s="1" t="s">
        <v>5246</v>
      </c>
      <c r="B1314" t="s">
        <v>5247</v>
      </c>
      <c r="C1314" t="s">
        <v>5248</v>
      </c>
      <c r="D1314" t="s">
        <v>5249</v>
      </c>
      <c r="E1314" t="s">
        <v>5250</v>
      </c>
      <c r="F1314">
        <v>25687822</v>
      </c>
    </row>
    <row r="1315" spans="1:6" x14ac:dyDescent="0.25">
      <c r="A1315" s="1" t="s">
        <v>5251</v>
      </c>
      <c r="B1315" t="s">
        <v>5252</v>
      </c>
      <c r="C1315" t="s">
        <v>5253</v>
      </c>
      <c r="D1315" t="s">
        <v>5252</v>
      </c>
      <c r="E1315" t="s">
        <v>5248</v>
      </c>
      <c r="F1315">
        <v>23061648</v>
      </c>
    </row>
    <row r="1316" spans="1:6" x14ac:dyDescent="0.25">
      <c r="A1316" s="1" t="s">
        <v>5254</v>
      </c>
      <c r="B1316" t="s">
        <v>5255</v>
      </c>
      <c r="C1316" t="s">
        <v>5256</v>
      </c>
      <c r="D1316" t="s">
        <v>5257</v>
      </c>
      <c r="E1316" t="s">
        <v>5258</v>
      </c>
      <c r="F1316">
        <v>44441141</v>
      </c>
    </row>
    <row r="1317" spans="1:6" x14ac:dyDescent="0.25">
      <c r="A1317" s="1" t="s">
        <v>5259</v>
      </c>
      <c r="B1317" t="s">
        <v>5260</v>
      </c>
      <c r="C1317" t="s">
        <v>5261</v>
      </c>
      <c r="D1317" t="s">
        <v>5262</v>
      </c>
      <c r="E1317" t="s">
        <v>5263</v>
      </c>
      <c r="F1317">
        <v>32818929</v>
      </c>
    </row>
    <row r="1318" spans="1:6" x14ac:dyDescent="0.25">
      <c r="A1318" s="1" t="s">
        <v>5264</v>
      </c>
      <c r="B1318" t="s">
        <v>5265</v>
      </c>
      <c r="C1318" t="s">
        <v>5266</v>
      </c>
      <c r="D1318" t="s">
        <v>5267</v>
      </c>
      <c r="E1318" t="s">
        <v>5268</v>
      </c>
      <c r="F1318">
        <v>30917447</v>
      </c>
    </row>
    <row r="1319" spans="1:6" x14ac:dyDescent="0.25">
      <c r="A1319" s="1" t="s">
        <v>5269</v>
      </c>
      <c r="B1319" t="s">
        <v>5270</v>
      </c>
      <c r="C1319" t="s">
        <v>5271</v>
      </c>
      <c r="D1319" t="s">
        <v>5272</v>
      </c>
      <c r="E1319" t="s">
        <v>5273</v>
      </c>
      <c r="F1319">
        <v>36740647</v>
      </c>
    </row>
    <row r="1320" spans="1:6" x14ac:dyDescent="0.25">
      <c r="A1320" s="1" t="s">
        <v>5274</v>
      </c>
      <c r="B1320" t="s">
        <v>5275</v>
      </c>
      <c r="C1320" t="s">
        <v>5276</v>
      </c>
      <c r="D1320" t="s">
        <v>5277</v>
      </c>
      <c r="E1320" t="s">
        <v>5278</v>
      </c>
      <c r="F1320">
        <v>27803933</v>
      </c>
    </row>
    <row r="1321" spans="1:6" x14ac:dyDescent="0.25">
      <c r="A1321" s="1" t="s">
        <v>5279</v>
      </c>
      <c r="B1321" t="s">
        <v>5280</v>
      </c>
      <c r="C1321" t="s">
        <v>5281</v>
      </c>
      <c r="D1321" t="s">
        <v>5282</v>
      </c>
      <c r="E1321" t="s">
        <v>5283</v>
      </c>
      <c r="F1321">
        <v>54675780</v>
      </c>
    </row>
    <row r="1322" spans="1:6" x14ac:dyDescent="0.25">
      <c r="A1322" s="1" t="s">
        <v>5284</v>
      </c>
      <c r="B1322" t="s">
        <v>5285</v>
      </c>
      <c r="C1322" t="s">
        <v>5286</v>
      </c>
      <c r="D1322" t="s">
        <v>5287</v>
      </c>
      <c r="E1322" t="s">
        <v>5288</v>
      </c>
      <c r="F1322">
        <v>26701586</v>
      </c>
    </row>
    <row r="1323" spans="1:6" x14ac:dyDescent="0.25">
      <c r="A1323" s="1" t="s">
        <v>5289</v>
      </c>
      <c r="B1323" t="s">
        <v>5290</v>
      </c>
      <c r="C1323" t="s">
        <v>5291</v>
      </c>
      <c r="D1323" t="s">
        <v>5292</v>
      </c>
      <c r="E1323" t="s">
        <v>5293</v>
      </c>
      <c r="F1323">
        <v>34310283</v>
      </c>
    </row>
    <row r="1324" spans="1:6" x14ac:dyDescent="0.25">
      <c r="A1324" s="1" t="s">
        <v>5294</v>
      </c>
      <c r="B1324" t="s">
        <v>5295</v>
      </c>
      <c r="C1324" t="s">
        <v>5296</v>
      </c>
      <c r="D1324" t="s">
        <v>5297</v>
      </c>
      <c r="E1324" t="s">
        <v>5298</v>
      </c>
      <c r="F1324">
        <v>32061206</v>
      </c>
    </row>
    <row r="1325" spans="1:6" x14ac:dyDescent="0.25">
      <c r="A1325" s="1" t="s">
        <v>5299</v>
      </c>
      <c r="B1325" t="s">
        <v>5300</v>
      </c>
      <c r="C1325" t="s">
        <v>5301</v>
      </c>
      <c r="D1325" t="s">
        <v>5302</v>
      </c>
      <c r="E1325" t="s">
        <v>5303</v>
      </c>
      <c r="F1325">
        <v>29315762</v>
      </c>
    </row>
    <row r="1326" spans="1:6" x14ac:dyDescent="0.25">
      <c r="A1326" s="1" t="s">
        <v>5304</v>
      </c>
      <c r="B1326" t="s">
        <v>5305</v>
      </c>
      <c r="C1326" t="s">
        <v>5306</v>
      </c>
      <c r="D1326" t="s">
        <v>5307</v>
      </c>
      <c r="E1326" t="s">
        <v>5308</v>
      </c>
      <c r="F1326">
        <v>31897629</v>
      </c>
    </row>
    <row r="1327" spans="1:6" x14ac:dyDescent="0.25">
      <c r="A1327" s="1" t="s">
        <v>5309</v>
      </c>
      <c r="B1327" t="s">
        <v>5310</v>
      </c>
      <c r="C1327" t="s">
        <v>5311</v>
      </c>
      <c r="D1327" t="s">
        <v>5312</v>
      </c>
      <c r="E1327" t="s">
        <v>5313</v>
      </c>
      <c r="F1327">
        <v>33600732</v>
      </c>
    </row>
    <row r="1328" spans="1:6" x14ac:dyDescent="0.25">
      <c r="A1328" s="1" t="s">
        <v>5314</v>
      </c>
      <c r="B1328" t="s">
        <v>5315</v>
      </c>
      <c r="C1328" t="s">
        <v>5316</v>
      </c>
      <c r="D1328" t="s">
        <v>5317</v>
      </c>
      <c r="E1328" t="s">
        <v>5318</v>
      </c>
      <c r="F1328">
        <v>33600025</v>
      </c>
    </row>
    <row r="1329" spans="1:6" x14ac:dyDescent="0.25">
      <c r="A1329" s="1" t="s">
        <v>5319</v>
      </c>
      <c r="B1329" t="s">
        <v>5320</v>
      </c>
      <c r="C1329" t="s">
        <v>5321</v>
      </c>
      <c r="D1329" t="s">
        <v>5322</v>
      </c>
      <c r="E1329" t="s">
        <v>5323</v>
      </c>
      <c r="F1329">
        <v>33121681</v>
      </c>
    </row>
    <row r="1330" spans="1:6" x14ac:dyDescent="0.25">
      <c r="A1330" s="1" t="s">
        <v>5324</v>
      </c>
      <c r="B1330" t="s">
        <v>5325</v>
      </c>
      <c r="C1330" t="s">
        <v>5326</v>
      </c>
      <c r="D1330" t="s">
        <v>5327</v>
      </c>
      <c r="E1330" t="s">
        <v>5328</v>
      </c>
      <c r="F1330">
        <v>26177633</v>
      </c>
    </row>
    <row r="1331" spans="1:6" x14ac:dyDescent="0.25">
      <c r="A1331" s="1" t="s">
        <v>5329</v>
      </c>
      <c r="B1331" t="s">
        <v>5330</v>
      </c>
      <c r="C1331" t="s">
        <v>5331</v>
      </c>
      <c r="D1331" t="s">
        <v>5332</v>
      </c>
      <c r="E1331" t="s">
        <v>5333</v>
      </c>
      <c r="F1331">
        <v>38135606</v>
      </c>
    </row>
    <row r="1332" spans="1:6" x14ac:dyDescent="0.25">
      <c r="A1332" s="1" t="s">
        <v>5334</v>
      </c>
      <c r="B1332" t="s">
        <v>5335</v>
      </c>
      <c r="C1332" t="s">
        <v>5336</v>
      </c>
      <c r="D1332" t="s">
        <v>5337</v>
      </c>
      <c r="E1332" t="s">
        <v>5338</v>
      </c>
      <c r="F1332">
        <v>37591820</v>
      </c>
    </row>
    <row r="1333" spans="1:6" x14ac:dyDescent="0.25">
      <c r="A1333" s="1" t="s">
        <v>5339</v>
      </c>
      <c r="B1333" t="s">
        <v>5340</v>
      </c>
      <c r="C1333" t="s">
        <v>5341</v>
      </c>
      <c r="D1333" t="s">
        <v>5342</v>
      </c>
      <c r="E1333" t="s">
        <v>5343</v>
      </c>
      <c r="F1333">
        <v>32179409</v>
      </c>
    </row>
    <row r="1334" spans="1:6" x14ac:dyDescent="0.25">
      <c r="A1334" s="1" t="s">
        <v>5344</v>
      </c>
      <c r="B1334" t="s">
        <v>5345</v>
      </c>
      <c r="C1334" t="s">
        <v>5346</v>
      </c>
      <c r="D1334" t="s">
        <v>5347</v>
      </c>
      <c r="E1334" t="s">
        <v>5348</v>
      </c>
      <c r="F1334">
        <v>29940653</v>
      </c>
    </row>
    <row r="1335" spans="1:6" x14ac:dyDescent="0.25">
      <c r="A1335" s="1" t="s">
        <v>5349</v>
      </c>
      <c r="B1335" t="s">
        <v>5350</v>
      </c>
      <c r="C1335" t="s">
        <v>5351</v>
      </c>
      <c r="D1335" t="s">
        <v>5352</v>
      </c>
      <c r="E1335" t="s">
        <v>5353</v>
      </c>
      <c r="F1335">
        <v>31635281</v>
      </c>
    </row>
    <row r="1336" spans="1:6" x14ac:dyDescent="0.25">
      <c r="A1336" s="1" t="s">
        <v>5354</v>
      </c>
      <c r="B1336" t="s">
        <v>5302</v>
      </c>
      <c r="C1336" t="s">
        <v>5355</v>
      </c>
      <c r="D1336" t="s">
        <v>5356</v>
      </c>
      <c r="E1336" t="s">
        <v>5357</v>
      </c>
      <c r="F1336">
        <v>36884836</v>
      </c>
    </row>
    <row r="1337" spans="1:6" x14ac:dyDescent="0.25">
      <c r="A1337" s="1" t="s">
        <v>5358</v>
      </c>
      <c r="B1337" t="s">
        <v>5359</v>
      </c>
      <c r="C1337" t="s">
        <v>5360</v>
      </c>
      <c r="D1337" t="s">
        <v>5361</v>
      </c>
      <c r="E1337" t="s">
        <v>5362</v>
      </c>
      <c r="F1337">
        <v>38105777</v>
      </c>
    </row>
    <row r="1338" spans="1:6" x14ac:dyDescent="0.25">
      <c r="A1338" s="1" t="s">
        <v>5363</v>
      </c>
      <c r="B1338" t="s">
        <v>5364</v>
      </c>
      <c r="C1338" t="s">
        <v>5355</v>
      </c>
      <c r="D1338" t="s">
        <v>5365</v>
      </c>
      <c r="E1338" t="s">
        <v>5366</v>
      </c>
      <c r="F1338">
        <v>49605692</v>
      </c>
    </row>
    <row r="1339" spans="1:6" x14ac:dyDescent="0.25">
      <c r="A1339" s="1" t="s">
        <v>5367</v>
      </c>
      <c r="B1339" t="s">
        <v>5368</v>
      </c>
      <c r="C1339" t="s">
        <v>5369</v>
      </c>
      <c r="D1339" t="s">
        <v>5370</v>
      </c>
      <c r="E1339" t="s">
        <v>5371</v>
      </c>
      <c r="F1339">
        <v>67457035</v>
      </c>
    </row>
    <row r="1340" spans="1:6" x14ac:dyDescent="0.25">
      <c r="A1340" s="1" t="s">
        <v>5372</v>
      </c>
      <c r="B1340" t="s">
        <v>5373</v>
      </c>
      <c r="C1340" t="s">
        <v>5374</v>
      </c>
      <c r="D1340" t="s">
        <v>5375</v>
      </c>
      <c r="E1340" t="s">
        <v>5376</v>
      </c>
      <c r="F1340">
        <v>39826989</v>
      </c>
    </row>
    <row r="1341" spans="1:6" x14ac:dyDescent="0.25">
      <c r="A1341" s="1" t="s">
        <v>5377</v>
      </c>
      <c r="B1341" t="s">
        <v>5378</v>
      </c>
      <c r="C1341" t="s">
        <v>5379</v>
      </c>
      <c r="D1341" t="s">
        <v>5380</v>
      </c>
      <c r="E1341" t="s">
        <v>5381</v>
      </c>
      <c r="F1341">
        <v>30160867</v>
      </c>
    </row>
    <row r="1342" spans="1:6" x14ac:dyDescent="0.25">
      <c r="A1342" s="1" t="s">
        <v>5382</v>
      </c>
      <c r="B1342" t="s">
        <v>5383</v>
      </c>
      <c r="C1342" t="s">
        <v>5298</v>
      </c>
      <c r="D1342" t="s">
        <v>5384</v>
      </c>
      <c r="E1342" t="s">
        <v>5385</v>
      </c>
      <c r="F1342">
        <v>23251388</v>
      </c>
    </row>
    <row r="1343" spans="1:6" x14ac:dyDescent="0.25">
      <c r="A1343" s="1" t="s">
        <v>5386</v>
      </c>
      <c r="B1343" t="s">
        <v>5387</v>
      </c>
      <c r="C1343" t="s">
        <v>5388</v>
      </c>
      <c r="D1343" t="s">
        <v>5389</v>
      </c>
      <c r="E1343" t="s">
        <v>5390</v>
      </c>
      <c r="F1343">
        <v>19632602</v>
      </c>
    </row>
    <row r="1344" spans="1:6" x14ac:dyDescent="0.25">
      <c r="A1344" s="1" t="s">
        <v>5391</v>
      </c>
      <c r="B1344" t="s">
        <v>5392</v>
      </c>
      <c r="C1344" t="s">
        <v>5393</v>
      </c>
      <c r="D1344" t="s">
        <v>5394</v>
      </c>
      <c r="E1344" t="s">
        <v>5395</v>
      </c>
      <c r="F1344">
        <v>25079596</v>
      </c>
    </row>
    <row r="1345" spans="1:6" x14ac:dyDescent="0.25">
      <c r="A1345" s="1" t="s">
        <v>5396</v>
      </c>
      <c r="B1345" t="s">
        <v>5291</v>
      </c>
      <c r="C1345" t="s">
        <v>5397</v>
      </c>
      <c r="D1345" t="s">
        <v>5398</v>
      </c>
      <c r="E1345" t="s">
        <v>5399</v>
      </c>
      <c r="F1345">
        <v>51247969</v>
      </c>
    </row>
    <row r="1346" spans="1:6" x14ac:dyDescent="0.25">
      <c r="A1346" s="1" t="s">
        <v>5400</v>
      </c>
      <c r="B1346" t="s">
        <v>5401</v>
      </c>
      <c r="C1346" t="s">
        <v>5402</v>
      </c>
      <c r="D1346" t="s">
        <v>5403</v>
      </c>
      <c r="E1346" t="s">
        <v>5404</v>
      </c>
      <c r="F1346">
        <v>78983009</v>
      </c>
    </row>
    <row r="1347" spans="1:6" x14ac:dyDescent="0.25">
      <c r="A1347" s="1" t="s">
        <v>5405</v>
      </c>
      <c r="B1347" t="s">
        <v>5406</v>
      </c>
      <c r="C1347" t="s">
        <v>5407</v>
      </c>
      <c r="D1347" t="s">
        <v>5408</v>
      </c>
      <c r="E1347" t="s">
        <v>5409</v>
      </c>
      <c r="F1347">
        <v>49280056</v>
      </c>
    </row>
    <row r="1348" spans="1:6" x14ac:dyDescent="0.25">
      <c r="A1348" s="1" t="s">
        <v>5410</v>
      </c>
      <c r="B1348" t="s">
        <v>5411</v>
      </c>
      <c r="C1348" t="s">
        <v>5412</v>
      </c>
      <c r="D1348" t="s">
        <v>5413</v>
      </c>
      <c r="E1348" t="s">
        <v>5414</v>
      </c>
      <c r="F1348">
        <v>28858621</v>
      </c>
    </row>
    <row r="1349" spans="1:6" x14ac:dyDescent="0.25">
      <c r="A1349" s="1" t="s">
        <v>5415</v>
      </c>
      <c r="B1349" t="s">
        <v>5416</v>
      </c>
      <c r="C1349" t="s">
        <v>5417</v>
      </c>
      <c r="D1349" t="s">
        <v>5418</v>
      </c>
      <c r="E1349" t="s">
        <v>5419</v>
      </c>
      <c r="F1349">
        <v>32656843</v>
      </c>
    </row>
    <row r="1350" spans="1:6" x14ac:dyDescent="0.25">
      <c r="A1350" s="1" t="s">
        <v>5420</v>
      </c>
      <c r="B1350" t="s">
        <v>5421</v>
      </c>
      <c r="C1350" t="s">
        <v>5422</v>
      </c>
      <c r="D1350" t="s">
        <v>5423</v>
      </c>
      <c r="E1350" t="s">
        <v>5424</v>
      </c>
      <c r="F1350">
        <v>27820421</v>
      </c>
    </row>
    <row r="1351" spans="1:6" x14ac:dyDescent="0.25">
      <c r="A1351" s="1" t="s">
        <v>5425</v>
      </c>
      <c r="B1351" t="s">
        <v>5426</v>
      </c>
      <c r="C1351" t="s">
        <v>5427</v>
      </c>
      <c r="D1351" t="s">
        <v>5296</v>
      </c>
      <c r="E1351" t="s">
        <v>5313</v>
      </c>
      <c r="F1351">
        <v>36716462</v>
      </c>
    </row>
    <row r="1352" spans="1:6" x14ac:dyDescent="0.25">
      <c r="A1352" s="1" t="s">
        <v>5428</v>
      </c>
      <c r="B1352" t="s">
        <v>5429</v>
      </c>
      <c r="C1352" t="s">
        <v>5430</v>
      </c>
      <c r="D1352" t="s">
        <v>5295</v>
      </c>
      <c r="E1352" t="s">
        <v>5431</v>
      </c>
      <c r="F1352">
        <v>36446459</v>
      </c>
    </row>
    <row r="1353" spans="1:6" x14ac:dyDescent="0.25">
      <c r="A1353" s="1" t="s">
        <v>5432</v>
      </c>
      <c r="B1353" t="s">
        <v>5433</v>
      </c>
      <c r="C1353" t="s">
        <v>5434</v>
      </c>
      <c r="D1353" t="s">
        <v>5435</v>
      </c>
      <c r="E1353" t="s">
        <v>5436</v>
      </c>
      <c r="F1353">
        <v>28041364</v>
      </c>
    </row>
    <row r="1354" spans="1:6" x14ac:dyDescent="0.25">
      <c r="A1354" s="1" t="s">
        <v>5437</v>
      </c>
      <c r="B1354" t="s">
        <v>5438</v>
      </c>
      <c r="C1354" t="s">
        <v>5439</v>
      </c>
      <c r="D1354" t="s">
        <v>5440</v>
      </c>
      <c r="E1354" t="s">
        <v>5441</v>
      </c>
      <c r="F1354">
        <v>22588870</v>
      </c>
    </row>
    <row r="1355" spans="1:6" x14ac:dyDescent="0.25">
      <c r="A1355" s="1" t="s">
        <v>5442</v>
      </c>
      <c r="B1355" t="s">
        <v>5443</v>
      </c>
      <c r="C1355" t="s">
        <v>5444</v>
      </c>
      <c r="D1355" t="s">
        <v>5445</v>
      </c>
      <c r="E1355" t="s">
        <v>5446</v>
      </c>
      <c r="F1355">
        <v>17958936</v>
      </c>
    </row>
    <row r="1356" spans="1:6" x14ac:dyDescent="0.25">
      <c r="A1356" s="1" t="s">
        <v>5447</v>
      </c>
      <c r="B1356" t="s">
        <v>5448</v>
      </c>
      <c r="C1356" t="s">
        <v>5449</v>
      </c>
      <c r="D1356" t="s">
        <v>5450</v>
      </c>
      <c r="E1356" t="s">
        <v>5434</v>
      </c>
      <c r="F1356">
        <v>20184757</v>
      </c>
    </row>
    <row r="1357" spans="1:6" x14ac:dyDescent="0.25">
      <c r="A1357" s="1" t="s">
        <v>5451</v>
      </c>
      <c r="B1357" t="s">
        <v>5452</v>
      </c>
      <c r="C1357" t="s">
        <v>5453</v>
      </c>
      <c r="D1357" t="s">
        <v>5454</v>
      </c>
      <c r="E1357" t="s">
        <v>5455</v>
      </c>
      <c r="F1357">
        <v>21336167</v>
      </c>
    </row>
    <row r="1358" spans="1:6" x14ac:dyDescent="0.25">
      <c r="A1358" s="1" t="s">
        <v>5456</v>
      </c>
      <c r="B1358" t="s">
        <v>5455</v>
      </c>
      <c r="C1358" t="s">
        <v>5457</v>
      </c>
      <c r="D1358" t="s">
        <v>5458</v>
      </c>
      <c r="E1358" t="s">
        <v>5459</v>
      </c>
      <c r="F1358">
        <v>27627561</v>
      </c>
    </row>
    <row r="1359" spans="1:6" x14ac:dyDescent="0.25">
      <c r="A1359" s="1" t="s">
        <v>5460</v>
      </c>
      <c r="B1359" t="s">
        <v>5461</v>
      </c>
      <c r="C1359" t="s">
        <v>5412</v>
      </c>
      <c r="D1359" t="s">
        <v>5462</v>
      </c>
      <c r="E1359" t="s">
        <v>5463</v>
      </c>
      <c r="F1359">
        <v>26981478</v>
      </c>
    </row>
    <row r="1360" spans="1:6" x14ac:dyDescent="0.25">
      <c r="A1360" s="1" t="s">
        <v>5464</v>
      </c>
      <c r="B1360" t="s">
        <v>5465</v>
      </c>
      <c r="C1360" t="s">
        <v>5466</v>
      </c>
      <c r="D1360" t="s">
        <v>5467</v>
      </c>
      <c r="E1360" t="s">
        <v>5468</v>
      </c>
      <c r="F1360">
        <v>36249319</v>
      </c>
    </row>
    <row r="1361" spans="1:6" x14ac:dyDescent="0.25">
      <c r="A1361" s="1" t="s">
        <v>5469</v>
      </c>
      <c r="B1361" t="s">
        <v>5470</v>
      </c>
      <c r="C1361" t="s">
        <v>5471</v>
      </c>
      <c r="D1361" t="s">
        <v>5472</v>
      </c>
      <c r="E1361" t="s">
        <v>5473</v>
      </c>
      <c r="F1361">
        <v>25460147</v>
      </c>
    </row>
    <row r="1362" spans="1:6" x14ac:dyDescent="0.25">
      <c r="A1362" s="1" t="s">
        <v>5474</v>
      </c>
      <c r="B1362" t="s">
        <v>5475</v>
      </c>
      <c r="C1362" t="s">
        <v>5476</v>
      </c>
      <c r="D1362" t="s">
        <v>5475</v>
      </c>
      <c r="E1362" t="s">
        <v>5477</v>
      </c>
      <c r="F1362">
        <v>23043696</v>
      </c>
    </row>
    <row r="1363" spans="1:6" x14ac:dyDescent="0.25">
      <c r="A1363" s="1" t="s">
        <v>5478</v>
      </c>
      <c r="B1363" t="s">
        <v>5479</v>
      </c>
      <c r="C1363" t="s">
        <v>5480</v>
      </c>
      <c r="D1363" t="s">
        <v>5481</v>
      </c>
      <c r="E1363" t="s">
        <v>5482</v>
      </c>
      <c r="F1363">
        <v>39600828</v>
      </c>
    </row>
    <row r="1364" spans="1:6" x14ac:dyDescent="0.25">
      <c r="A1364" s="1" t="s">
        <v>5483</v>
      </c>
      <c r="B1364" t="s">
        <v>5484</v>
      </c>
      <c r="C1364" t="s">
        <v>5485</v>
      </c>
      <c r="D1364" t="s">
        <v>5486</v>
      </c>
      <c r="E1364" t="s">
        <v>5487</v>
      </c>
      <c r="F1364">
        <v>57602195</v>
      </c>
    </row>
    <row r="1365" spans="1:6" x14ac:dyDescent="0.25">
      <c r="A1365" s="1" t="s">
        <v>5488</v>
      </c>
      <c r="B1365" t="s">
        <v>5489</v>
      </c>
      <c r="C1365" t="s">
        <v>5490</v>
      </c>
      <c r="D1365" t="s">
        <v>5487</v>
      </c>
      <c r="E1365" t="s">
        <v>5491</v>
      </c>
      <c r="F1365">
        <v>26292896</v>
      </c>
    </row>
    <row r="1366" spans="1:6" x14ac:dyDescent="0.25">
      <c r="A1366" s="1" t="s">
        <v>5492</v>
      </c>
      <c r="B1366" t="s">
        <v>5493</v>
      </c>
      <c r="C1366" t="s">
        <v>5494</v>
      </c>
      <c r="D1366" t="s">
        <v>5495</v>
      </c>
      <c r="E1366" t="s">
        <v>5496</v>
      </c>
      <c r="F1366">
        <v>28774156</v>
      </c>
    </row>
    <row r="1367" spans="1:6" x14ac:dyDescent="0.25">
      <c r="A1367" s="1" t="s">
        <v>5497</v>
      </c>
      <c r="B1367" t="s">
        <v>5498</v>
      </c>
      <c r="C1367" t="s">
        <v>5499</v>
      </c>
      <c r="D1367" t="s">
        <v>5500</v>
      </c>
      <c r="E1367" t="s">
        <v>5501</v>
      </c>
      <c r="F1367">
        <v>25791235</v>
      </c>
    </row>
    <row r="1368" spans="1:6" x14ac:dyDescent="0.25">
      <c r="A1368" s="1" t="s">
        <v>5502</v>
      </c>
      <c r="B1368" t="s">
        <v>5503</v>
      </c>
      <c r="C1368" t="s">
        <v>5504</v>
      </c>
      <c r="D1368" t="s">
        <v>5505</v>
      </c>
      <c r="E1368" t="s">
        <v>5506</v>
      </c>
      <c r="F1368">
        <v>34080839</v>
      </c>
    </row>
    <row r="1369" spans="1:6" x14ac:dyDescent="0.25">
      <c r="A1369" s="1" t="s">
        <v>5507</v>
      </c>
      <c r="B1369" t="s">
        <v>5508</v>
      </c>
      <c r="C1369" t="s">
        <v>5509</v>
      </c>
      <c r="D1369" t="s">
        <v>5510</v>
      </c>
      <c r="E1369" t="s">
        <v>5511</v>
      </c>
      <c r="F1369">
        <v>58400288</v>
      </c>
    </row>
    <row r="1370" spans="1:6" x14ac:dyDescent="0.25">
      <c r="A1370" s="1" t="s">
        <v>5512</v>
      </c>
      <c r="B1370" t="s">
        <v>5513</v>
      </c>
      <c r="C1370" t="s">
        <v>5514</v>
      </c>
      <c r="D1370" t="s">
        <v>5515</v>
      </c>
      <c r="E1370" t="s">
        <v>5516</v>
      </c>
      <c r="F1370">
        <v>59664072</v>
      </c>
    </row>
    <row r="1371" spans="1:6" x14ac:dyDescent="0.25">
      <c r="A1371" s="1" t="s">
        <v>5517</v>
      </c>
      <c r="B1371" t="s">
        <v>5332</v>
      </c>
      <c r="C1371" t="s">
        <v>5518</v>
      </c>
      <c r="D1371" t="s">
        <v>5519</v>
      </c>
      <c r="E1371" t="s">
        <v>5520</v>
      </c>
      <c r="F1371">
        <v>52924330</v>
      </c>
    </row>
    <row r="1372" spans="1:6" x14ac:dyDescent="0.25">
      <c r="A1372" s="1" t="s">
        <v>5521</v>
      </c>
      <c r="B1372" t="s">
        <v>5522</v>
      </c>
      <c r="C1372" t="s">
        <v>5523</v>
      </c>
      <c r="D1372" t="s">
        <v>5524</v>
      </c>
      <c r="E1372" t="s">
        <v>5525</v>
      </c>
      <c r="F1372">
        <v>45678986</v>
      </c>
    </row>
    <row r="1373" spans="1:6" x14ac:dyDescent="0.25">
      <c r="A1373" s="1" t="s">
        <v>5526</v>
      </c>
      <c r="B1373" t="s">
        <v>5527</v>
      </c>
      <c r="C1373" t="s">
        <v>5528</v>
      </c>
      <c r="D1373" t="s">
        <v>5529</v>
      </c>
      <c r="E1373" t="s">
        <v>5530</v>
      </c>
      <c r="F1373">
        <v>35461514</v>
      </c>
    </row>
    <row r="1374" spans="1:6" x14ac:dyDescent="0.25">
      <c r="A1374" s="1" t="s">
        <v>5531</v>
      </c>
      <c r="B1374" t="s">
        <v>5532</v>
      </c>
      <c r="C1374" t="s">
        <v>5533</v>
      </c>
      <c r="D1374" t="s">
        <v>5534</v>
      </c>
      <c r="E1374" t="s">
        <v>5535</v>
      </c>
      <c r="F1374">
        <v>33620073</v>
      </c>
    </row>
    <row r="1375" spans="1:6" x14ac:dyDescent="0.25">
      <c r="A1375" s="1" t="s">
        <v>5536</v>
      </c>
      <c r="B1375" t="s">
        <v>5537</v>
      </c>
      <c r="C1375" t="s">
        <v>5364</v>
      </c>
      <c r="D1375" t="s">
        <v>5535</v>
      </c>
      <c r="E1375" t="s">
        <v>5538</v>
      </c>
      <c r="F1375">
        <v>30375768</v>
      </c>
    </row>
    <row r="1376" spans="1:6" x14ac:dyDescent="0.25">
      <c r="A1376" s="1" t="s">
        <v>5539</v>
      </c>
      <c r="B1376" t="s">
        <v>5540</v>
      </c>
      <c r="C1376" t="s">
        <v>5541</v>
      </c>
      <c r="D1376" t="s">
        <v>5542</v>
      </c>
      <c r="E1376" t="s">
        <v>5543</v>
      </c>
      <c r="F1376">
        <v>21823942</v>
      </c>
    </row>
    <row r="1377" spans="1:6" x14ac:dyDescent="0.25">
      <c r="A1377" s="1" t="s">
        <v>5544</v>
      </c>
      <c r="B1377" t="s">
        <v>5545</v>
      </c>
      <c r="C1377" t="s">
        <v>5546</v>
      </c>
      <c r="D1377" t="s">
        <v>5547</v>
      </c>
      <c r="E1377" t="s">
        <v>5548</v>
      </c>
      <c r="F1377">
        <v>26372464</v>
      </c>
    </row>
    <row r="1378" spans="1:6" x14ac:dyDescent="0.25">
      <c r="A1378" s="1" t="s">
        <v>5549</v>
      </c>
      <c r="B1378" t="s">
        <v>5550</v>
      </c>
      <c r="C1378" t="s">
        <v>5551</v>
      </c>
      <c r="D1378" t="s">
        <v>5552</v>
      </c>
      <c r="E1378" t="s">
        <v>5553</v>
      </c>
      <c r="F1378">
        <v>34011257</v>
      </c>
    </row>
    <row r="1379" spans="1:6" x14ac:dyDescent="0.25">
      <c r="A1379" s="1" t="s">
        <v>5554</v>
      </c>
      <c r="B1379" t="s">
        <v>5555</v>
      </c>
      <c r="C1379" t="s">
        <v>5556</v>
      </c>
      <c r="D1379" t="s">
        <v>5557</v>
      </c>
      <c r="E1379" t="s">
        <v>5558</v>
      </c>
      <c r="F1379">
        <v>55225326</v>
      </c>
    </row>
    <row r="1380" spans="1:6" x14ac:dyDescent="0.25">
      <c r="A1380" s="1" t="s">
        <v>5559</v>
      </c>
      <c r="B1380" t="s">
        <v>5560</v>
      </c>
      <c r="C1380" t="s">
        <v>5561</v>
      </c>
      <c r="D1380" t="s">
        <v>5562</v>
      </c>
      <c r="E1380" t="s">
        <v>5371</v>
      </c>
      <c r="F1380">
        <v>39839657</v>
      </c>
    </row>
    <row r="1381" spans="1:6" x14ac:dyDescent="0.25">
      <c r="A1381" s="1" t="s">
        <v>5563</v>
      </c>
      <c r="B1381" t="s">
        <v>5564</v>
      </c>
      <c r="C1381" t="s">
        <v>5565</v>
      </c>
      <c r="D1381" t="s">
        <v>5566</v>
      </c>
      <c r="E1381" t="s">
        <v>5567</v>
      </c>
      <c r="F1381">
        <v>33517065</v>
      </c>
    </row>
    <row r="1382" spans="1:6" x14ac:dyDescent="0.25">
      <c r="A1382" s="1" t="s">
        <v>5568</v>
      </c>
      <c r="B1382" t="s">
        <v>5569</v>
      </c>
      <c r="C1382" t="s">
        <v>5565</v>
      </c>
      <c r="D1382" t="s">
        <v>5570</v>
      </c>
      <c r="E1382" t="s">
        <v>5571</v>
      </c>
      <c r="F1382">
        <v>30803780</v>
      </c>
    </row>
    <row r="1383" spans="1:6" x14ac:dyDescent="0.25">
      <c r="A1383" s="1" t="s">
        <v>5572</v>
      </c>
      <c r="B1383" t="s">
        <v>5573</v>
      </c>
      <c r="C1383" t="s">
        <v>5574</v>
      </c>
      <c r="D1383" t="s">
        <v>5575</v>
      </c>
      <c r="E1383" t="s">
        <v>5576</v>
      </c>
      <c r="F1383">
        <v>31202493</v>
      </c>
    </row>
    <row r="1384" spans="1:6" x14ac:dyDescent="0.25">
      <c r="A1384" s="1" t="s">
        <v>5577</v>
      </c>
      <c r="B1384" t="s">
        <v>5578</v>
      </c>
      <c r="C1384" t="s">
        <v>5579</v>
      </c>
      <c r="D1384" t="s">
        <v>5371</v>
      </c>
      <c r="E1384" t="s">
        <v>5580</v>
      </c>
      <c r="F1384">
        <v>29437312</v>
      </c>
    </row>
    <row r="1385" spans="1:6" x14ac:dyDescent="0.25">
      <c r="A1385" s="1" t="s">
        <v>5581</v>
      </c>
      <c r="B1385" t="s">
        <v>5582</v>
      </c>
      <c r="C1385" t="s">
        <v>5583</v>
      </c>
      <c r="D1385" t="s">
        <v>5584</v>
      </c>
      <c r="E1385" t="s">
        <v>5438</v>
      </c>
      <c r="F1385">
        <v>32004936</v>
      </c>
    </row>
    <row r="1386" spans="1:6" x14ac:dyDescent="0.25">
      <c r="A1386" s="1" t="s">
        <v>5585</v>
      </c>
      <c r="B1386" t="s">
        <v>5586</v>
      </c>
      <c r="C1386" t="s">
        <v>5315</v>
      </c>
      <c r="D1386" t="s">
        <v>5587</v>
      </c>
      <c r="E1386" t="s">
        <v>5588</v>
      </c>
      <c r="F1386">
        <v>24464472</v>
      </c>
    </row>
    <row r="1387" spans="1:6" x14ac:dyDescent="0.25">
      <c r="A1387" s="1" t="s">
        <v>5589</v>
      </c>
      <c r="B1387" t="s">
        <v>5590</v>
      </c>
      <c r="C1387" t="s">
        <v>5591</v>
      </c>
      <c r="D1387" t="s">
        <v>5592</v>
      </c>
      <c r="E1387" t="s">
        <v>5593</v>
      </c>
      <c r="F1387">
        <v>33829088</v>
      </c>
    </row>
    <row r="1388" spans="1:6" x14ac:dyDescent="0.25">
      <c r="A1388" s="1" t="s">
        <v>5594</v>
      </c>
      <c r="B1388" t="s">
        <v>5595</v>
      </c>
      <c r="C1388" t="s">
        <v>5596</v>
      </c>
      <c r="D1388" t="s">
        <v>5597</v>
      </c>
      <c r="E1388" t="s">
        <v>5598</v>
      </c>
      <c r="F1388">
        <v>27158418</v>
      </c>
    </row>
    <row r="1389" spans="1:6" x14ac:dyDescent="0.25">
      <c r="A1389" s="1" t="s">
        <v>5599</v>
      </c>
      <c r="B1389" t="s">
        <v>5600</v>
      </c>
      <c r="C1389" t="s">
        <v>5601</v>
      </c>
      <c r="D1389" t="s">
        <v>5602</v>
      </c>
      <c r="E1389" t="s">
        <v>5603</v>
      </c>
      <c r="F1389">
        <v>33154781</v>
      </c>
    </row>
    <row r="1390" spans="1:6" x14ac:dyDescent="0.25">
      <c r="A1390" s="1" t="s">
        <v>5604</v>
      </c>
      <c r="B1390" t="s">
        <v>5605</v>
      </c>
      <c r="C1390" t="s">
        <v>5606</v>
      </c>
      <c r="D1390" t="s">
        <v>5607</v>
      </c>
      <c r="E1390" t="s">
        <v>5608</v>
      </c>
      <c r="F1390">
        <v>21331561</v>
      </c>
    </row>
    <row r="1391" spans="1:6" x14ac:dyDescent="0.25">
      <c r="A1391" s="1" t="s">
        <v>5609</v>
      </c>
      <c r="B1391" t="s">
        <v>5610</v>
      </c>
      <c r="C1391" t="s">
        <v>5611</v>
      </c>
      <c r="D1391" t="s">
        <v>5612</v>
      </c>
      <c r="E1391" t="s">
        <v>5613</v>
      </c>
      <c r="F1391">
        <v>28554261</v>
      </c>
    </row>
    <row r="1392" spans="1:6" x14ac:dyDescent="0.25">
      <c r="A1392" s="1" t="s">
        <v>5614</v>
      </c>
      <c r="B1392" t="s">
        <v>5615</v>
      </c>
      <c r="C1392" t="s">
        <v>5616</v>
      </c>
      <c r="D1392" t="s">
        <v>5617</v>
      </c>
      <c r="E1392" t="s">
        <v>5618</v>
      </c>
      <c r="F1392">
        <v>25681054</v>
      </c>
    </row>
    <row r="1393" spans="1:6" x14ac:dyDescent="0.25">
      <c r="A1393" s="1" t="s">
        <v>5619</v>
      </c>
      <c r="B1393" t="s">
        <v>5620</v>
      </c>
      <c r="C1393" t="s">
        <v>5449</v>
      </c>
      <c r="D1393" t="s">
        <v>5621</v>
      </c>
      <c r="E1393" t="s">
        <v>5622</v>
      </c>
      <c r="F1393">
        <v>19925837</v>
      </c>
    </row>
    <row r="1394" spans="1:6" x14ac:dyDescent="0.25">
      <c r="A1394" s="1" t="s">
        <v>5623</v>
      </c>
      <c r="B1394" t="s">
        <v>5624</v>
      </c>
      <c r="C1394" t="s">
        <v>5625</v>
      </c>
      <c r="D1394" t="s">
        <v>5624</v>
      </c>
      <c r="E1394" t="s">
        <v>5626</v>
      </c>
      <c r="F1394">
        <v>26458047</v>
      </c>
    </row>
    <row r="1395" spans="1:6" x14ac:dyDescent="0.25">
      <c r="A1395" s="1" t="s">
        <v>5627</v>
      </c>
      <c r="B1395" t="s">
        <v>5628</v>
      </c>
      <c r="C1395" t="s">
        <v>5629</v>
      </c>
      <c r="D1395" t="s">
        <v>5630</v>
      </c>
      <c r="E1395" t="s">
        <v>5631</v>
      </c>
      <c r="F1395">
        <v>40461368</v>
      </c>
    </row>
    <row r="1396" spans="1:6" x14ac:dyDescent="0.25">
      <c r="A1396" s="1" t="s">
        <v>5632</v>
      </c>
      <c r="B1396" t="s">
        <v>5633</v>
      </c>
      <c r="C1396" t="s">
        <v>5634</v>
      </c>
      <c r="D1396" t="s">
        <v>5635</v>
      </c>
      <c r="E1396" t="s">
        <v>5636</v>
      </c>
      <c r="F1396">
        <v>28950843</v>
      </c>
    </row>
    <row r="1397" spans="1:6" x14ac:dyDescent="0.25">
      <c r="A1397" s="1" t="s">
        <v>5637</v>
      </c>
      <c r="B1397" t="s">
        <v>5638</v>
      </c>
      <c r="C1397" t="s">
        <v>5639</v>
      </c>
      <c r="D1397" t="s">
        <v>5640</v>
      </c>
      <c r="E1397" t="s">
        <v>5641</v>
      </c>
      <c r="F1397">
        <v>23451713</v>
      </c>
    </row>
    <row r="1398" spans="1:6" x14ac:dyDescent="0.25">
      <c r="A1398" s="1" t="s">
        <v>5642</v>
      </c>
      <c r="B1398" t="s">
        <v>5643</v>
      </c>
      <c r="C1398" t="s">
        <v>5644</v>
      </c>
      <c r="D1398" t="s">
        <v>5645</v>
      </c>
      <c r="E1398" t="s">
        <v>5646</v>
      </c>
      <c r="F1398">
        <v>22733064</v>
      </c>
    </row>
    <row r="1399" spans="1:6" x14ac:dyDescent="0.25">
      <c r="A1399" s="1" t="s">
        <v>5647</v>
      </c>
      <c r="B1399" t="s">
        <v>5648</v>
      </c>
      <c r="C1399" t="s">
        <v>5649</v>
      </c>
      <c r="D1399" t="s">
        <v>5650</v>
      </c>
      <c r="E1399" t="s">
        <v>5646</v>
      </c>
      <c r="F1399">
        <v>26057882</v>
      </c>
    </row>
    <row r="1400" spans="1:6" x14ac:dyDescent="0.25">
      <c r="A1400" s="1" t="s">
        <v>5651</v>
      </c>
      <c r="B1400" t="s">
        <v>5652</v>
      </c>
      <c r="C1400" t="s">
        <v>5653</v>
      </c>
      <c r="D1400" t="s">
        <v>5654</v>
      </c>
      <c r="E1400" t="s">
        <v>5655</v>
      </c>
      <c r="F1400">
        <v>27625841</v>
      </c>
    </row>
    <row r="1401" spans="1:6" x14ac:dyDescent="0.25">
      <c r="A1401" s="1" t="s">
        <v>5656</v>
      </c>
      <c r="B1401" t="s">
        <v>5331</v>
      </c>
      <c r="C1401" t="s">
        <v>5657</v>
      </c>
      <c r="D1401" t="s">
        <v>5658</v>
      </c>
      <c r="E1401" t="s">
        <v>5659</v>
      </c>
      <c r="F1401">
        <v>22753511</v>
      </c>
    </row>
    <row r="1402" spans="1:6" x14ac:dyDescent="0.25">
      <c r="A1402" s="1" t="s">
        <v>5660</v>
      </c>
      <c r="B1402" t="s">
        <v>5661</v>
      </c>
      <c r="C1402" t="s">
        <v>5662</v>
      </c>
      <c r="D1402" t="s">
        <v>5661</v>
      </c>
      <c r="E1402" t="s">
        <v>5663</v>
      </c>
      <c r="F1402">
        <v>22724906</v>
      </c>
    </row>
    <row r="1403" spans="1:6" x14ac:dyDescent="0.25">
      <c r="A1403" s="1" t="s">
        <v>5664</v>
      </c>
      <c r="B1403" t="s">
        <v>5665</v>
      </c>
      <c r="C1403" t="s">
        <v>5666</v>
      </c>
      <c r="D1403" t="s">
        <v>5667</v>
      </c>
      <c r="E1403" t="s">
        <v>5668</v>
      </c>
      <c r="F1403">
        <v>22351450</v>
      </c>
    </row>
    <row r="1404" spans="1:6" x14ac:dyDescent="0.25">
      <c r="A1404" s="1" t="s">
        <v>5669</v>
      </c>
      <c r="B1404" t="s">
        <v>5670</v>
      </c>
      <c r="C1404" t="s">
        <v>5671</v>
      </c>
      <c r="D1404" t="s">
        <v>5672</v>
      </c>
      <c r="E1404" t="s">
        <v>5673</v>
      </c>
      <c r="F1404">
        <v>18879608</v>
      </c>
    </row>
    <row r="1405" spans="1:6" x14ac:dyDescent="0.25">
      <c r="A1405" s="1" t="s">
        <v>5674</v>
      </c>
      <c r="B1405" t="s">
        <v>5675</v>
      </c>
      <c r="C1405" t="s">
        <v>5676</v>
      </c>
      <c r="D1405" t="s">
        <v>5565</v>
      </c>
      <c r="E1405" t="s">
        <v>5677</v>
      </c>
      <c r="F1405">
        <v>37111561</v>
      </c>
    </row>
    <row r="1406" spans="1:6" x14ac:dyDescent="0.25">
      <c r="A1406" s="1" t="s">
        <v>5678</v>
      </c>
      <c r="B1406" t="s">
        <v>5679</v>
      </c>
      <c r="C1406" t="s">
        <v>5311</v>
      </c>
      <c r="D1406" t="s">
        <v>5593</v>
      </c>
      <c r="E1406" t="s">
        <v>5680</v>
      </c>
      <c r="F1406">
        <v>36700325</v>
      </c>
    </row>
    <row r="1407" spans="1:6" x14ac:dyDescent="0.25">
      <c r="A1407" s="1" t="s">
        <v>5681</v>
      </c>
      <c r="B1407" t="s">
        <v>5682</v>
      </c>
      <c r="C1407" t="s">
        <v>5683</v>
      </c>
      <c r="D1407" t="s">
        <v>5684</v>
      </c>
      <c r="E1407" t="s">
        <v>5685</v>
      </c>
      <c r="F1407">
        <v>51195593</v>
      </c>
    </row>
    <row r="1408" spans="1:6" x14ac:dyDescent="0.25">
      <c r="A1408" s="1" t="s">
        <v>5686</v>
      </c>
      <c r="B1408" t="s">
        <v>5687</v>
      </c>
      <c r="C1408" t="s">
        <v>5688</v>
      </c>
      <c r="D1408" t="s">
        <v>5689</v>
      </c>
      <c r="E1408" t="s">
        <v>5690</v>
      </c>
      <c r="F1408">
        <v>31432563</v>
      </c>
    </row>
    <row r="1409" spans="1:6" x14ac:dyDescent="0.25">
      <c r="A1409" s="1" t="s">
        <v>5691</v>
      </c>
      <c r="B1409" t="s">
        <v>5692</v>
      </c>
      <c r="C1409" t="s">
        <v>5693</v>
      </c>
      <c r="D1409" t="s">
        <v>5694</v>
      </c>
      <c r="E1409" t="s">
        <v>5695</v>
      </c>
      <c r="F1409">
        <v>36980111</v>
      </c>
    </row>
    <row r="1410" spans="1:6" x14ac:dyDescent="0.25">
      <c r="A1410" s="1" t="s">
        <v>5696</v>
      </c>
      <c r="B1410" t="s">
        <v>5693</v>
      </c>
      <c r="C1410" t="s">
        <v>5697</v>
      </c>
      <c r="D1410" t="s">
        <v>5698</v>
      </c>
      <c r="E1410" t="s">
        <v>5699</v>
      </c>
      <c r="F1410">
        <v>30842163</v>
      </c>
    </row>
    <row r="1411" spans="1:6" x14ac:dyDescent="0.25">
      <c r="A1411" s="1" t="s">
        <v>5700</v>
      </c>
      <c r="B1411" t="s">
        <v>5701</v>
      </c>
      <c r="C1411" t="s">
        <v>5702</v>
      </c>
      <c r="D1411" t="s">
        <v>5703</v>
      </c>
      <c r="E1411" t="s">
        <v>5704</v>
      </c>
      <c r="F1411">
        <v>27512030</v>
      </c>
    </row>
    <row r="1412" spans="1:6" x14ac:dyDescent="0.25">
      <c r="A1412" s="1" t="s">
        <v>5705</v>
      </c>
      <c r="B1412" t="s">
        <v>5706</v>
      </c>
      <c r="C1412" t="s">
        <v>5707</v>
      </c>
      <c r="D1412" t="s">
        <v>5708</v>
      </c>
      <c r="E1412" t="s">
        <v>5709</v>
      </c>
      <c r="F1412">
        <v>42311777</v>
      </c>
    </row>
    <row r="1413" spans="1:6" x14ac:dyDescent="0.25">
      <c r="A1413" s="1" t="s">
        <v>5710</v>
      </c>
      <c r="B1413" t="s">
        <v>5711</v>
      </c>
      <c r="C1413" t="s">
        <v>5712</v>
      </c>
      <c r="D1413" t="s">
        <v>5482</v>
      </c>
      <c r="E1413" t="s">
        <v>5713</v>
      </c>
      <c r="F1413">
        <v>36080137</v>
      </c>
    </row>
    <row r="1414" spans="1:6" x14ac:dyDescent="0.25">
      <c r="A1414" s="1" t="s">
        <v>5714</v>
      </c>
      <c r="B1414" t="s">
        <v>5715</v>
      </c>
      <c r="C1414" t="s">
        <v>5716</v>
      </c>
      <c r="D1414" t="s">
        <v>5717</v>
      </c>
      <c r="E1414" t="s">
        <v>5718</v>
      </c>
      <c r="F1414">
        <v>25231895</v>
      </c>
    </row>
    <row r="1415" spans="1:6" x14ac:dyDescent="0.25">
      <c r="A1415" s="1" t="s">
        <v>5719</v>
      </c>
      <c r="B1415" t="s">
        <v>5720</v>
      </c>
      <c r="C1415" t="s">
        <v>5721</v>
      </c>
      <c r="D1415" t="s">
        <v>5479</v>
      </c>
      <c r="E1415" t="s">
        <v>5722</v>
      </c>
      <c r="F1415">
        <v>44394950</v>
      </c>
    </row>
    <row r="1416" spans="1:6" x14ac:dyDescent="0.25">
      <c r="A1416" s="1" t="s">
        <v>5723</v>
      </c>
      <c r="B1416" t="s">
        <v>5724</v>
      </c>
      <c r="C1416" t="s">
        <v>5725</v>
      </c>
      <c r="D1416" t="s">
        <v>5726</v>
      </c>
      <c r="E1416" t="s">
        <v>5727</v>
      </c>
      <c r="F1416">
        <v>44045120</v>
      </c>
    </row>
    <row r="1417" spans="1:6" x14ac:dyDescent="0.25">
      <c r="A1417" s="1" t="s">
        <v>5728</v>
      </c>
      <c r="B1417" t="s">
        <v>5729</v>
      </c>
      <c r="C1417" t="s">
        <v>5730</v>
      </c>
      <c r="D1417" t="s">
        <v>5731</v>
      </c>
      <c r="E1417" t="s">
        <v>5732</v>
      </c>
      <c r="F1417">
        <v>29440788</v>
      </c>
    </row>
    <row r="1418" spans="1:6" x14ac:dyDescent="0.25">
      <c r="A1418" s="1" t="s">
        <v>5733</v>
      </c>
      <c r="B1418" t="s">
        <v>5734</v>
      </c>
      <c r="C1418" t="s">
        <v>5735</v>
      </c>
      <c r="D1418" t="s">
        <v>5736</v>
      </c>
      <c r="E1418" t="s">
        <v>5737</v>
      </c>
      <c r="F1418">
        <v>21616115</v>
      </c>
    </row>
    <row r="1419" spans="1:6" x14ac:dyDescent="0.25">
      <c r="A1419" s="1" t="s">
        <v>5738</v>
      </c>
      <c r="B1419" t="s">
        <v>5739</v>
      </c>
      <c r="C1419" t="s">
        <v>5740</v>
      </c>
      <c r="D1419" t="s">
        <v>5741</v>
      </c>
      <c r="E1419" t="s">
        <v>5742</v>
      </c>
      <c r="F1419">
        <v>18630307</v>
      </c>
    </row>
    <row r="1420" spans="1:6" x14ac:dyDescent="0.25">
      <c r="A1420" s="1" t="s">
        <v>5743</v>
      </c>
      <c r="B1420" t="s">
        <v>5744</v>
      </c>
      <c r="C1420" t="s">
        <v>5745</v>
      </c>
      <c r="D1420" t="s">
        <v>5746</v>
      </c>
      <c r="E1420" t="s">
        <v>5747</v>
      </c>
      <c r="F1420">
        <v>24953344</v>
      </c>
    </row>
    <row r="1421" spans="1:6" x14ac:dyDescent="0.25">
      <c r="A1421" s="1" t="s">
        <v>5748</v>
      </c>
      <c r="B1421" t="s">
        <v>5749</v>
      </c>
      <c r="C1421" t="s">
        <v>5750</v>
      </c>
      <c r="D1421" t="s">
        <v>5326</v>
      </c>
      <c r="E1421" t="s">
        <v>5736</v>
      </c>
      <c r="F1421">
        <v>24154112</v>
      </c>
    </row>
    <row r="1422" spans="1:6" x14ac:dyDescent="0.25">
      <c r="A1422" s="1" t="s">
        <v>5751</v>
      </c>
      <c r="B1422" t="s">
        <v>5752</v>
      </c>
      <c r="C1422" t="s">
        <v>5753</v>
      </c>
      <c r="D1422" t="s">
        <v>5423</v>
      </c>
      <c r="E1422" t="s">
        <v>5327</v>
      </c>
      <c r="F1422">
        <v>28372789</v>
      </c>
    </row>
    <row r="1423" spans="1:6" x14ac:dyDescent="0.25">
      <c r="A1423" s="1" t="s">
        <v>5754</v>
      </c>
      <c r="B1423" t="s">
        <v>5755</v>
      </c>
      <c r="C1423" t="s">
        <v>5756</v>
      </c>
      <c r="D1423" t="s">
        <v>5757</v>
      </c>
      <c r="E1423" t="s">
        <v>5708</v>
      </c>
      <c r="F1423">
        <v>24792746</v>
      </c>
    </row>
    <row r="1424" spans="1:6" x14ac:dyDescent="0.25">
      <c r="A1424" s="1" t="s">
        <v>5758</v>
      </c>
      <c r="B1424" t="s">
        <v>5731</v>
      </c>
      <c r="C1424" t="s">
        <v>5409</v>
      </c>
      <c r="D1424" t="s">
        <v>5759</v>
      </c>
      <c r="E1424" t="s">
        <v>5760</v>
      </c>
      <c r="F1424">
        <v>22843119</v>
      </c>
    </row>
    <row r="1425" spans="1:6" x14ac:dyDescent="0.25">
      <c r="A1425" s="1" t="s">
        <v>5761</v>
      </c>
      <c r="B1425" t="s">
        <v>5762</v>
      </c>
      <c r="C1425" t="s">
        <v>5763</v>
      </c>
      <c r="D1425" t="s">
        <v>5764</v>
      </c>
      <c r="E1425" t="s">
        <v>5616</v>
      </c>
      <c r="F1425">
        <v>25683507</v>
      </c>
    </row>
    <row r="1426" spans="1:6" x14ac:dyDescent="0.25">
      <c r="A1426" s="1" t="s">
        <v>5765</v>
      </c>
      <c r="B1426" t="s">
        <v>5444</v>
      </c>
      <c r="C1426" t="s">
        <v>5516</v>
      </c>
      <c r="D1426" t="s">
        <v>5766</v>
      </c>
      <c r="E1426" t="s">
        <v>5465</v>
      </c>
      <c r="F1426">
        <v>33979731</v>
      </c>
    </row>
    <row r="1427" spans="1:6" x14ac:dyDescent="0.25">
      <c r="A1427" s="1" t="s">
        <v>5767</v>
      </c>
      <c r="B1427" t="s">
        <v>5768</v>
      </c>
      <c r="C1427" t="s">
        <v>5769</v>
      </c>
      <c r="D1427" t="s">
        <v>5598</v>
      </c>
      <c r="E1427" t="s">
        <v>5770</v>
      </c>
      <c r="F1427">
        <v>21012887</v>
      </c>
    </row>
    <row r="1428" spans="1:6" x14ac:dyDescent="0.25">
      <c r="A1428" s="1" t="s">
        <v>5771</v>
      </c>
      <c r="B1428" t="s">
        <v>5421</v>
      </c>
      <c r="C1428" t="s">
        <v>5772</v>
      </c>
      <c r="D1428" t="s">
        <v>5773</v>
      </c>
      <c r="E1428" t="s">
        <v>5774</v>
      </c>
      <c r="F1428">
        <v>14512213</v>
      </c>
    </row>
    <row r="1429" spans="1:6" x14ac:dyDescent="0.25">
      <c r="A1429" s="1" t="s">
        <v>5775</v>
      </c>
      <c r="B1429" t="s">
        <v>5776</v>
      </c>
      <c r="C1429" t="s">
        <v>5777</v>
      </c>
      <c r="D1429" t="s">
        <v>5778</v>
      </c>
      <c r="E1429" t="s">
        <v>5779</v>
      </c>
      <c r="F1429">
        <v>33064753</v>
      </c>
    </row>
    <row r="1430" spans="1:6" x14ac:dyDescent="0.25">
      <c r="A1430" s="1" t="s">
        <v>5780</v>
      </c>
      <c r="B1430" t="s">
        <v>5781</v>
      </c>
      <c r="C1430" t="s">
        <v>5782</v>
      </c>
      <c r="D1430" t="s">
        <v>5783</v>
      </c>
      <c r="E1430" t="s">
        <v>5784</v>
      </c>
      <c r="F1430">
        <v>30931318</v>
      </c>
    </row>
    <row r="1431" spans="1:6" x14ac:dyDescent="0.25">
      <c r="A1431" s="1" t="s">
        <v>5785</v>
      </c>
      <c r="B1431" t="s">
        <v>5786</v>
      </c>
      <c r="C1431" t="s">
        <v>5787</v>
      </c>
      <c r="D1431" t="s">
        <v>5788</v>
      </c>
      <c r="E1431" t="s">
        <v>5789</v>
      </c>
      <c r="F1431">
        <v>23724509</v>
      </c>
    </row>
    <row r="1432" spans="1:6" x14ac:dyDescent="0.25">
      <c r="A1432" s="1" t="s">
        <v>5790</v>
      </c>
      <c r="B1432" t="s">
        <v>5791</v>
      </c>
      <c r="C1432" t="s">
        <v>5321</v>
      </c>
      <c r="D1432" t="s">
        <v>5752</v>
      </c>
      <c r="E1432" t="s">
        <v>5792</v>
      </c>
      <c r="F1432">
        <v>25120922</v>
      </c>
    </row>
    <row r="1433" spans="1:6" x14ac:dyDescent="0.25">
      <c r="A1433" s="1" t="s">
        <v>5793</v>
      </c>
      <c r="B1433" t="s">
        <v>5655</v>
      </c>
      <c r="C1433" t="s">
        <v>5794</v>
      </c>
      <c r="D1433" t="s">
        <v>5795</v>
      </c>
      <c r="E1433" t="s">
        <v>5796</v>
      </c>
      <c r="F1433">
        <v>24666039</v>
      </c>
    </row>
    <row r="1434" spans="1:6" x14ac:dyDescent="0.25">
      <c r="A1434" s="1" t="s">
        <v>5797</v>
      </c>
      <c r="B1434" t="s">
        <v>5798</v>
      </c>
      <c r="C1434" t="s">
        <v>5799</v>
      </c>
      <c r="D1434" t="s">
        <v>5800</v>
      </c>
      <c r="E1434" t="s">
        <v>5801</v>
      </c>
      <c r="F1434">
        <v>24619997</v>
      </c>
    </row>
    <row r="1435" spans="1:6" x14ac:dyDescent="0.25">
      <c r="A1435" s="1" t="s">
        <v>5802</v>
      </c>
      <c r="B1435" t="s">
        <v>5803</v>
      </c>
      <c r="C1435" t="s">
        <v>5804</v>
      </c>
      <c r="D1435" t="s">
        <v>5805</v>
      </c>
      <c r="E1435" t="s">
        <v>5645</v>
      </c>
      <c r="F1435">
        <v>23284094</v>
      </c>
    </row>
    <row r="1436" spans="1:6" x14ac:dyDescent="0.25">
      <c r="A1436" s="1" t="s">
        <v>5806</v>
      </c>
      <c r="B1436" t="s">
        <v>5807</v>
      </c>
      <c r="C1436" t="s">
        <v>5774</v>
      </c>
      <c r="D1436" t="s">
        <v>5808</v>
      </c>
      <c r="E1436" t="s">
        <v>5809</v>
      </c>
      <c r="F1436">
        <v>32440603</v>
      </c>
    </row>
    <row r="1437" spans="1:6" x14ac:dyDescent="0.25">
      <c r="A1437" s="1" t="s">
        <v>5810</v>
      </c>
      <c r="B1437" t="s">
        <v>5811</v>
      </c>
      <c r="C1437" t="s">
        <v>5812</v>
      </c>
      <c r="D1437" t="s">
        <v>5813</v>
      </c>
      <c r="E1437" t="s">
        <v>5814</v>
      </c>
      <c r="F1437">
        <v>26467017</v>
      </c>
    </row>
    <row r="1438" spans="1:6" x14ac:dyDescent="0.25">
      <c r="A1438" s="1" t="s">
        <v>5815</v>
      </c>
      <c r="B1438" t="s">
        <v>5816</v>
      </c>
      <c r="C1438" t="s">
        <v>5817</v>
      </c>
      <c r="D1438" t="s">
        <v>5818</v>
      </c>
      <c r="E1438" t="s">
        <v>5316</v>
      </c>
      <c r="F1438">
        <v>30979440</v>
      </c>
    </row>
    <row r="1439" spans="1:6" x14ac:dyDescent="0.25">
      <c r="A1439" s="1" t="s">
        <v>5819</v>
      </c>
      <c r="B1439" t="s">
        <v>5475</v>
      </c>
      <c r="C1439" t="s">
        <v>5784</v>
      </c>
      <c r="D1439" t="s">
        <v>5820</v>
      </c>
      <c r="E1439" t="s">
        <v>5821</v>
      </c>
      <c r="F1439">
        <v>28798379</v>
      </c>
    </row>
    <row r="1440" spans="1:6" x14ac:dyDescent="0.25">
      <c r="A1440" s="1" t="s">
        <v>5822</v>
      </c>
      <c r="B1440" t="s">
        <v>5753</v>
      </c>
      <c r="C1440" t="s">
        <v>5823</v>
      </c>
      <c r="D1440" t="s">
        <v>5824</v>
      </c>
      <c r="E1440" t="s">
        <v>5825</v>
      </c>
      <c r="F1440">
        <v>27018106</v>
      </c>
    </row>
    <row r="1441" spans="1:6" x14ac:dyDescent="0.25">
      <c r="A1441" s="1" t="s">
        <v>5826</v>
      </c>
      <c r="B1441" t="s">
        <v>5827</v>
      </c>
      <c r="C1441" t="s">
        <v>5828</v>
      </c>
      <c r="D1441" t="s">
        <v>5829</v>
      </c>
      <c r="E1441" t="s">
        <v>5830</v>
      </c>
      <c r="F1441">
        <v>35023253</v>
      </c>
    </row>
    <row r="1442" spans="1:6" x14ac:dyDescent="0.25">
      <c r="A1442" s="1" t="s">
        <v>5831</v>
      </c>
      <c r="B1442" t="s">
        <v>5832</v>
      </c>
      <c r="C1442" t="s">
        <v>5833</v>
      </c>
      <c r="D1442" t="s">
        <v>5834</v>
      </c>
      <c r="E1442" t="s">
        <v>5835</v>
      </c>
      <c r="F1442">
        <v>32515784</v>
      </c>
    </row>
    <row r="1443" spans="1:6" x14ac:dyDescent="0.25">
      <c r="A1443" s="1" t="s">
        <v>5836</v>
      </c>
      <c r="B1443" t="s">
        <v>5837</v>
      </c>
      <c r="C1443" t="s">
        <v>5838</v>
      </c>
      <c r="D1443" t="s">
        <v>5839</v>
      </c>
      <c r="E1443" t="s">
        <v>5837</v>
      </c>
      <c r="F1443">
        <v>63354922</v>
      </c>
    </row>
    <row r="1444" spans="1:6" x14ac:dyDescent="0.25">
      <c r="A1444" s="1" t="s">
        <v>5840</v>
      </c>
      <c r="B1444" t="s">
        <v>5841</v>
      </c>
      <c r="C1444" t="s">
        <v>5842</v>
      </c>
      <c r="D1444" t="s">
        <v>5843</v>
      </c>
      <c r="E1444" t="s">
        <v>5844</v>
      </c>
      <c r="F1444">
        <v>37181886</v>
      </c>
    </row>
    <row r="1445" spans="1:6" x14ac:dyDescent="0.25">
      <c r="A1445" s="1" t="s">
        <v>5845</v>
      </c>
      <c r="B1445" t="s">
        <v>5846</v>
      </c>
      <c r="C1445" t="s">
        <v>5847</v>
      </c>
      <c r="D1445" t="s">
        <v>5848</v>
      </c>
      <c r="E1445" t="s">
        <v>5849</v>
      </c>
      <c r="F1445">
        <v>22643397</v>
      </c>
    </row>
    <row r="1446" spans="1:6" x14ac:dyDescent="0.25">
      <c r="A1446" s="1" t="s">
        <v>5850</v>
      </c>
      <c r="B1446" t="s">
        <v>5851</v>
      </c>
      <c r="C1446" t="s">
        <v>5852</v>
      </c>
      <c r="D1446" t="s">
        <v>5853</v>
      </c>
      <c r="E1446" t="s">
        <v>5854</v>
      </c>
      <c r="F1446">
        <v>18699638</v>
      </c>
    </row>
    <row r="1447" spans="1:6" x14ac:dyDescent="0.25">
      <c r="A1447" s="1" t="s">
        <v>5855</v>
      </c>
      <c r="B1447" t="s">
        <v>5856</v>
      </c>
      <c r="C1447" t="s">
        <v>5857</v>
      </c>
      <c r="D1447" t="s">
        <v>5858</v>
      </c>
      <c r="E1447" t="s">
        <v>5859</v>
      </c>
      <c r="F1447">
        <v>10550572</v>
      </c>
    </row>
    <row r="1448" spans="1:6" x14ac:dyDescent="0.25">
      <c r="A1448" s="1" t="s">
        <v>5860</v>
      </c>
      <c r="B1448" t="s">
        <v>5861</v>
      </c>
      <c r="C1448" t="s">
        <v>5862</v>
      </c>
      <c r="D1448" t="s">
        <v>5863</v>
      </c>
      <c r="E1448" t="s">
        <v>5864</v>
      </c>
      <c r="F1448">
        <v>17933496</v>
      </c>
    </row>
    <row r="1449" spans="1:6" x14ac:dyDescent="0.25">
      <c r="A1449" s="1" t="s">
        <v>5865</v>
      </c>
      <c r="B1449" t="s">
        <v>5866</v>
      </c>
      <c r="C1449" t="s">
        <v>5867</v>
      </c>
      <c r="D1449" t="s">
        <v>5868</v>
      </c>
      <c r="E1449" t="s">
        <v>5869</v>
      </c>
      <c r="F1449">
        <v>17403213</v>
      </c>
    </row>
    <row r="1450" spans="1:6" x14ac:dyDescent="0.25">
      <c r="A1450" s="1" t="s">
        <v>5870</v>
      </c>
      <c r="B1450" t="s">
        <v>5871</v>
      </c>
      <c r="C1450" t="s">
        <v>5847</v>
      </c>
      <c r="D1450" t="s">
        <v>5872</v>
      </c>
      <c r="E1450" t="s">
        <v>5873</v>
      </c>
      <c r="F1450">
        <v>20272337</v>
      </c>
    </row>
    <row r="1451" spans="1:6" x14ac:dyDescent="0.25">
      <c r="A1451" s="1" t="s">
        <v>5874</v>
      </c>
      <c r="B1451" t="s">
        <v>5875</v>
      </c>
      <c r="C1451" t="s">
        <v>5638</v>
      </c>
      <c r="D1451" t="s">
        <v>5876</v>
      </c>
      <c r="E1451" t="s">
        <v>5877</v>
      </c>
      <c r="F1451">
        <v>20942132</v>
      </c>
    </row>
    <row r="1452" spans="1:6" x14ac:dyDescent="0.25">
      <c r="A1452" s="1" t="s">
        <v>5878</v>
      </c>
      <c r="B1452" t="s">
        <v>5879</v>
      </c>
      <c r="C1452" t="s">
        <v>5638</v>
      </c>
      <c r="D1452" t="s">
        <v>5880</v>
      </c>
      <c r="E1452" t="s">
        <v>5881</v>
      </c>
      <c r="F1452">
        <v>37130139</v>
      </c>
    </row>
    <row r="1453" spans="1:6" x14ac:dyDescent="0.25">
      <c r="A1453" s="1" t="s">
        <v>5882</v>
      </c>
      <c r="B1453" t="s">
        <v>5883</v>
      </c>
      <c r="C1453" t="s">
        <v>5884</v>
      </c>
      <c r="D1453" t="s">
        <v>5422</v>
      </c>
      <c r="E1453" t="s">
        <v>5885</v>
      </c>
      <c r="F1453">
        <v>23822953</v>
      </c>
    </row>
    <row r="1454" spans="1:6" x14ac:dyDescent="0.25">
      <c r="A1454" s="1" t="s">
        <v>5886</v>
      </c>
      <c r="B1454" t="s">
        <v>5887</v>
      </c>
      <c r="C1454" t="s">
        <v>5888</v>
      </c>
      <c r="D1454" t="s">
        <v>5889</v>
      </c>
      <c r="E1454" t="s">
        <v>5890</v>
      </c>
      <c r="F1454">
        <v>35930653</v>
      </c>
    </row>
    <row r="1455" spans="1:6" x14ac:dyDescent="0.25">
      <c r="A1455" s="1" t="s">
        <v>5891</v>
      </c>
      <c r="B1455" t="s">
        <v>5773</v>
      </c>
      <c r="C1455" t="s">
        <v>5892</v>
      </c>
      <c r="D1455" t="s">
        <v>5893</v>
      </c>
      <c r="E1455" t="s">
        <v>5894</v>
      </c>
      <c r="F1455">
        <v>27694480</v>
      </c>
    </row>
    <row r="1456" spans="1:6" x14ac:dyDescent="0.25">
      <c r="A1456" s="1" t="s">
        <v>5895</v>
      </c>
      <c r="B1456" t="s">
        <v>5896</v>
      </c>
      <c r="C1456" t="s">
        <v>5897</v>
      </c>
      <c r="D1456" t="s">
        <v>5898</v>
      </c>
      <c r="E1456" t="s">
        <v>5899</v>
      </c>
      <c r="F1456">
        <v>22956206</v>
      </c>
    </row>
    <row r="1457" spans="1:6" x14ac:dyDescent="0.25">
      <c r="A1457" s="1" t="s">
        <v>5900</v>
      </c>
      <c r="B1457" t="s">
        <v>5901</v>
      </c>
      <c r="C1457" t="s">
        <v>5902</v>
      </c>
      <c r="D1457" t="s">
        <v>5903</v>
      </c>
      <c r="E1457" t="s">
        <v>5904</v>
      </c>
      <c r="F1457">
        <v>23047029</v>
      </c>
    </row>
    <row r="1458" spans="1:6" x14ac:dyDescent="0.25">
      <c r="A1458" s="1" t="s">
        <v>5905</v>
      </c>
      <c r="B1458" t="s">
        <v>5725</v>
      </c>
      <c r="C1458" t="s">
        <v>5643</v>
      </c>
      <c r="D1458" t="s">
        <v>5817</v>
      </c>
      <c r="E1458" t="s">
        <v>5906</v>
      </c>
      <c r="F1458">
        <v>23249336</v>
      </c>
    </row>
    <row r="1459" spans="1:6" x14ac:dyDescent="0.25">
      <c r="A1459" s="1" t="s">
        <v>5907</v>
      </c>
      <c r="B1459" t="s">
        <v>5706</v>
      </c>
      <c r="C1459" t="s">
        <v>5908</v>
      </c>
      <c r="D1459" t="s">
        <v>5665</v>
      </c>
      <c r="E1459" t="s">
        <v>5676</v>
      </c>
      <c r="F1459">
        <v>20087080</v>
      </c>
    </row>
    <row r="1460" spans="1:6" x14ac:dyDescent="0.25">
      <c r="A1460" s="1" t="s">
        <v>5909</v>
      </c>
      <c r="B1460" t="s">
        <v>5910</v>
      </c>
      <c r="C1460" t="s">
        <v>5911</v>
      </c>
      <c r="D1460" t="s">
        <v>5912</v>
      </c>
      <c r="E1460" t="s">
        <v>5468</v>
      </c>
      <c r="F1460">
        <v>29346737</v>
      </c>
    </row>
    <row r="1461" spans="1:6" x14ac:dyDescent="0.25">
      <c r="A1461" s="1" t="s">
        <v>5913</v>
      </c>
      <c r="B1461" t="s">
        <v>5914</v>
      </c>
      <c r="C1461" t="s">
        <v>5781</v>
      </c>
      <c r="D1461" t="s">
        <v>5915</v>
      </c>
      <c r="E1461" t="s">
        <v>5916</v>
      </c>
      <c r="F1461">
        <v>31746512</v>
      </c>
    </row>
    <row r="1462" spans="1:6" x14ac:dyDescent="0.25">
      <c r="A1462" s="1" t="s">
        <v>5917</v>
      </c>
      <c r="B1462" t="s">
        <v>5918</v>
      </c>
      <c r="C1462" t="s">
        <v>5919</v>
      </c>
      <c r="D1462" t="s">
        <v>5920</v>
      </c>
      <c r="E1462" t="s">
        <v>5921</v>
      </c>
      <c r="F1462">
        <v>30480859</v>
      </c>
    </row>
    <row r="1463" spans="1:6" x14ac:dyDescent="0.25">
      <c r="A1463" s="1" t="s">
        <v>5922</v>
      </c>
      <c r="B1463" t="s">
        <v>5923</v>
      </c>
      <c r="C1463" t="s">
        <v>5924</v>
      </c>
      <c r="D1463" t="s">
        <v>5925</v>
      </c>
      <c r="E1463" t="s">
        <v>5926</v>
      </c>
      <c r="F1463">
        <v>37777260</v>
      </c>
    </row>
    <row r="1464" spans="1:6" x14ac:dyDescent="0.25">
      <c r="A1464" s="1" t="s">
        <v>5927</v>
      </c>
      <c r="B1464" t="s">
        <v>5928</v>
      </c>
      <c r="C1464" t="s">
        <v>5929</v>
      </c>
      <c r="D1464" t="s">
        <v>5877</v>
      </c>
      <c r="E1464" t="s">
        <v>5930</v>
      </c>
      <c r="F1464">
        <v>30749553</v>
      </c>
    </row>
    <row r="1465" spans="1:6" x14ac:dyDescent="0.25">
      <c r="A1465" s="1" t="s">
        <v>5931</v>
      </c>
      <c r="B1465" t="s">
        <v>5932</v>
      </c>
      <c r="C1465" t="s">
        <v>5933</v>
      </c>
      <c r="D1465" t="s">
        <v>5934</v>
      </c>
      <c r="E1465" t="s">
        <v>5935</v>
      </c>
      <c r="F1465">
        <v>30172663</v>
      </c>
    </row>
    <row r="1466" spans="1:6" x14ac:dyDescent="0.25">
      <c r="A1466" s="1" t="s">
        <v>5936</v>
      </c>
      <c r="B1466" t="s">
        <v>5937</v>
      </c>
      <c r="C1466" t="s">
        <v>5938</v>
      </c>
      <c r="D1466" t="s">
        <v>5639</v>
      </c>
      <c r="E1466" t="s">
        <v>5939</v>
      </c>
      <c r="F1466">
        <v>33152095</v>
      </c>
    </row>
    <row r="1467" spans="1:6" x14ac:dyDescent="0.25">
      <c r="A1467" s="1" t="s">
        <v>5940</v>
      </c>
      <c r="B1467" t="s">
        <v>5941</v>
      </c>
      <c r="C1467" t="s">
        <v>5942</v>
      </c>
      <c r="D1467" t="s">
        <v>5943</v>
      </c>
      <c r="E1467" t="s">
        <v>5944</v>
      </c>
      <c r="F1467">
        <v>49169601</v>
      </c>
    </row>
    <row r="1468" spans="1:6" x14ac:dyDescent="0.25">
      <c r="A1468" s="1" t="s">
        <v>5945</v>
      </c>
      <c r="B1468" t="s">
        <v>5946</v>
      </c>
      <c r="C1468" t="s">
        <v>5947</v>
      </c>
      <c r="D1468" t="s">
        <v>5948</v>
      </c>
      <c r="E1468" t="s">
        <v>5949</v>
      </c>
      <c r="F1468">
        <v>69870638</v>
      </c>
    </row>
    <row r="1469" spans="1:6" x14ac:dyDescent="0.25">
      <c r="A1469" s="1" t="s">
        <v>5950</v>
      </c>
      <c r="B1469" t="s">
        <v>5951</v>
      </c>
      <c r="C1469" t="s">
        <v>5952</v>
      </c>
      <c r="D1469" t="s">
        <v>5953</v>
      </c>
      <c r="E1469" t="s">
        <v>5954</v>
      </c>
      <c r="F1469">
        <v>49111159</v>
      </c>
    </row>
    <row r="1470" spans="1:6" x14ac:dyDescent="0.25">
      <c r="A1470" s="1" t="s">
        <v>5955</v>
      </c>
      <c r="B1470" t="s">
        <v>5956</v>
      </c>
      <c r="C1470" t="s">
        <v>5957</v>
      </c>
      <c r="D1470" t="s">
        <v>5958</v>
      </c>
      <c r="E1470" t="s">
        <v>5959</v>
      </c>
      <c r="F1470">
        <v>42503138</v>
      </c>
    </row>
    <row r="1471" spans="1:6" x14ac:dyDescent="0.25">
      <c r="A1471" s="1" t="s">
        <v>5960</v>
      </c>
      <c r="B1471" t="s">
        <v>5961</v>
      </c>
      <c r="C1471" t="s">
        <v>5962</v>
      </c>
      <c r="D1471" t="s">
        <v>5963</v>
      </c>
      <c r="E1471" t="s">
        <v>5964</v>
      </c>
      <c r="F1471">
        <v>33314193</v>
      </c>
    </row>
    <row r="1472" spans="1:6" x14ac:dyDescent="0.25">
      <c r="A1472" s="1" t="s">
        <v>5965</v>
      </c>
      <c r="B1472" t="s">
        <v>5966</v>
      </c>
      <c r="C1472" t="s">
        <v>5967</v>
      </c>
      <c r="D1472" t="s">
        <v>5968</v>
      </c>
      <c r="E1472" t="s">
        <v>5969</v>
      </c>
      <c r="F1472">
        <v>25916337</v>
      </c>
    </row>
    <row r="1473" spans="1:6" x14ac:dyDescent="0.25">
      <c r="A1473" s="1" t="s">
        <v>5970</v>
      </c>
      <c r="B1473" t="s">
        <v>5971</v>
      </c>
      <c r="C1473" t="s">
        <v>5972</v>
      </c>
      <c r="D1473" t="s">
        <v>5973</v>
      </c>
      <c r="E1473" t="s">
        <v>5974</v>
      </c>
      <c r="F1473">
        <v>27158104</v>
      </c>
    </row>
    <row r="1474" spans="1:6" x14ac:dyDescent="0.25">
      <c r="A1474" s="1" t="s">
        <v>5975</v>
      </c>
      <c r="B1474" t="s">
        <v>5976</v>
      </c>
      <c r="C1474" t="s">
        <v>5977</v>
      </c>
      <c r="D1474" t="s">
        <v>5978</v>
      </c>
      <c r="E1474" t="s">
        <v>5979</v>
      </c>
      <c r="F1474">
        <v>25296100</v>
      </c>
    </row>
    <row r="1475" spans="1:6" x14ac:dyDescent="0.25">
      <c r="A1475" s="1" t="s">
        <v>5980</v>
      </c>
      <c r="B1475" t="s">
        <v>5981</v>
      </c>
      <c r="C1475" t="s">
        <v>5982</v>
      </c>
      <c r="D1475" t="s">
        <v>5983</v>
      </c>
      <c r="E1475" t="s">
        <v>5984</v>
      </c>
      <c r="F1475">
        <v>18054752</v>
      </c>
    </row>
    <row r="1476" spans="1:6" x14ac:dyDescent="0.25">
      <c r="A1476" s="1" t="s">
        <v>5985</v>
      </c>
      <c r="B1476" t="s">
        <v>5986</v>
      </c>
      <c r="C1476" t="s">
        <v>5987</v>
      </c>
      <c r="D1476" t="s">
        <v>5988</v>
      </c>
      <c r="E1476" t="s">
        <v>5989</v>
      </c>
      <c r="F1476">
        <v>22211929</v>
      </c>
    </row>
    <row r="1477" spans="1:6" x14ac:dyDescent="0.25">
      <c r="A1477" s="1" t="s">
        <v>5990</v>
      </c>
      <c r="B1477" t="s">
        <v>5991</v>
      </c>
      <c r="C1477" t="s">
        <v>5992</v>
      </c>
      <c r="D1477" t="s">
        <v>5993</v>
      </c>
      <c r="E1477" t="s">
        <v>5994</v>
      </c>
      <c r="F1477">
        <v>23564953</v>
      </c>
    </row>
    <row r="1478" spans="1:6" x14ac:dyDescent="0.25">
      <c r="A1478" s="1" t="s">
        <v>5995</v>
      </c>
      <c r="B1478" t="s">
        <v>5996</v>
      </c>
      <c r="C1478" t="s">
        <v>5997</v>
      </c>
      <c r="D1478" t="s">
        <v>5998</v>
      </c>
      <c r="E1478" t="s">
        <v>5999</v>
      </c>
      <c r="F1478">
        <v>22186706</v>
      </c>
    </row>
    <row r="1479" spans="1:6" x14ac:dyDescent="0.25">
      <c r="A1479" s="1" t="s">
        <v>6000</v>
      </c>
      <c r="B1479" t="s">
        <v>6001</v>
      </c>
      <c r="C1479" t="s">
        <v>6002</v>
      </c>
      <c r="D1479" t="s">
        <v>6003</v>
      </c>
      <c r="E1479" t="s">
        <v>6004</v>
      </c>
      <c r="F1479">
        <v>15751059</v>
      </c>
    </row>
    <row r="1480" spans="1:6" x14ac:dyDescent="0.25">
      <c r="A1480" s="1" t="s">
        <v>6005</v>
      </c>
      <c r="B1480" t="s">
        <v>6006</v>
      </c>
      <c r="C1480" t="s">
        <v>6007</v>
      </c>
      <c r="D1480" t="s">
        <v>6008</v>
      </c>
      <c r="E1480" t="s">
        <v>6009</v>
      </c>
      <c r="F1480">
        <v>16561079</v>
      </c>
    </row>
    <row r="1481" spans="1:6" x14ac:dyDescent="0.25">
      <c r="A1481" s="1" t="s">
        <v>6010</v>
      </c>
      <c r="B1481" t="s">
        <v>6011</v>
      </c>
      <c r="C1481" t="s">
        <v>6012</v>
      </c>
      <c r="D1481" t="s">
        <v>6013</v>
      </c>
      <c r="E1481" t="s">
        <v>6014</v>
      </c>
      <c r="F1481">
        <v>26728490</v>
      </c>
    </row>
    <row r="1482" spans="1:6" x14ac:dyDescent="0.25">
      <c r="A1482" s="1" t="s">
        <v>6015</v>
      </c>
      <c r="B1482" t="s">
        <v>6016</v>
      </c>
      <c r="C1482" t="s">
        <v>6017</v>
      </c>
      <c r="D1482" t="s">
        <v>6018</v>
      </c>
      <c r="E1482" t="s">
        <v>6019</v>
      </c>
      <c r="F1482">
        <v>21673109</v>
      </c>
    </row>
    <row r="1483" spans="1:6" x14ac:dyDescent="0.25">
      <c r="A1483" s="1" t="s">
        <v>6020</v>
      </c>
      <c r="B1483" t="s">
        <v>6021</v>
      </c>
      <c r="C1483" t="s">
        <v>6006</v>
      </c>
      <c r="D1483" t="s">
        <v>6022</v>
      </c>
      <c r="E1483" t="s">
        <v>6023</v>
      </c>
      <c r="F1483">
        <v>16925563</v>
      </c>
    </row>
    <row r="1484" spans="1:6" x14ac:dyDescent="0.25">
      <c r="A1484" s="1" t="s">
        <v>6024</v>
      </c>
      <c r="B1484" t="s">
        <v>6025</v>
      </c>
      <c r="C1484" t="s">
        <v>6026</v>
      </c>
      <c r="D1484" t="s">
        <v>6027</v>
      </c>
      <c r="E1484" t="s">
        <v>6028</v>
      </c>
      <c r="F1484">
        <v>25262600</v>
      </c>
    </row>
    <row r="1485" spans="1:6" x14ac:dyDescent="0.25">
      <c r="A1485" s="1" t="s">
        <v>6029</v>
      </c>
      <c r="B1485" t="s">
        <v>6030</v>
      </c>
      <c r="C1485" t="s">
        <v>6031</v>
      </c>
      <c r="D1485" t="s">
        <v>6032</v>
      </c>
      <c r="E1485" t="s">
        <v>6033</v>
      </c>
      <c r="F1485">
        <v>36446936</v>
      </c>
    </row>
    <row r="1486" spans="1:6" x14ac:dyDescent="0.25">
      <c r="A1486" s="1" t="s">
        <v>6034</v>
      </c>
      <c r="B1486" t="s">
        <v>6035</v>
      </c>
      <c r="C1486" t="s">
        <v>6036</v>
      </c>
      <c r="D1486" t="s">
        <v>6037</v>
      </c>
      <c r="E1486" t="s">
        <v>6038</v>
      </c>
      <c r="F1486">
        <v>30228704</v>
      </c>
    </row>
    <row r="1487" spans="1:6" x14ac:dyDescent="0.25">
      <c r="A1487" s="1" t="s">
        <v>6039</v>
      </c>
      <c r="B1487" t="s">
        <v>6040</v>
      </c>
      <c r="C1487" t="s">
        <v>6041</v>
      </c>
      <c r="D1487" t="s">
        <v>6042</v>
      </c>
      <c r="E1487" t="s">
        <v>6043</v>
      </c>
      <c r="F1487">
        <v>26339746</v>
      </c>
    </row>
    <row r="1488" spans="1:6" x14ac:dyDescent="0.25">
      <c r="A1488" s="1" t="s">
        <v>6044</v>
      </c>
      <c r="B1488" t="s">
        <v>6045</v>
      </c>
      <c r="C1488" t="s">
        <v>6046</v>
      </c>
      <c r="D1488" t="s">
        <v>6047</v>
      </c>
      <c r="E1488" t="s">
        <v>6048</v>
      </c>
      <c r="F1488">
        <v>39542235</v>
      </c>
    </row>
    <row r="1489" spans="1:6" x14ac:dyDescent="0.25">
      <c r="A1489" s="1" t="s">
        <v>6049</v>
      </c>
      <c r="B1489" t="s">
        <v>6050</v>
      </c>
      <c r="C1489" t="s">
        <v>6051</v>
      </c>
      <c r="D1489" t="s">
        <v>6052</v>
      </c>
      <c r="E1489" t="s">
        <v>6053</v>
      </c>
      <c r="F1489">
        <v>37819227</v>
      </c>
    </row>
    <row r="1490" spans="1:6" x14ac:dyDescent="0.25">
      <c r="A1490" s="1" t="s">
        <v>6054</v>
      </c>
      <c r="B1490" t="s">
        <v>6055</v>
      </c>
      <c r="C1490" t="s">
        <v>6056</v>
      </c>
      <c r="D1490" t="s">
        <v>6057</v>
      </c>
      <c r="E1490" t="s">
        <v>6058</v>
      </c>
      <c r="F1490">
        <v>25332837</v>
      </c>
    </row>
    <row r="1491" spans="1:6" x14ac:dyDescent="0.25">
      <c r="A1491" s="1" t="s">
        <v>6059</v>
      </c>
      <c r="B1491" t="s">
        <v>6060</v>
      </c>
      <c r="C1491" t="s">
        <v>6061</v>
      </c>
      <c r="D1491" t="s">
        <v>6062</v>
      </c>
      <c r="E1491" t="s">
        <v>6063</v>
      </c>
      <c r="F1491">
        <v>22812459</v>
      </c>
    </row>
    <row r="1492" spans="1:6" x14ac:dyDescent="0.25">
      <c r="A1492" s="1" t="s">
        <v>6064</v>
      </c>
      <c r="B1492" t="s">
        <v>6065</v>
      </c>
      <c r="C1492" t="s">
        <v>6066</v>
      </c>
      <c r="D1492" t="s">
        <v>6067</v>
      </c>
      <c r="E1492" t="s">
        <v>6068</v>
      </c>
      <c r="F1492">
        <v>34029526</v>
      </c>
    </row>
    <row r="1493" spans="1:6" x14ac:dyDescent="0.25">
      <c r="A1493" s="1" t="s">
        <v>6069</v>
      </c>
      <c r="B1493" t="s">
        <v>6070</v>
      </c>
      <c r="C1493" t="s">
        <v>6071</v>
      </c>
      <c r="D1493" t="s">
        <v>6072</v>
      </c>
      <c r="E1493" t="s">
        <v>6073</v>
      </c>
      <c r="F1493">
        <v>44727785</v>
      </c>
    </row>
    <row r="1494" spans="1:6" x14ac:dyDescent="0.25">
      <c r="A1494" s="1" t="s">
        <v>6074</v>
      </c>
      <c r="B1494" t="s">
        <v>6075</v>
      </c>
      <c r="C1494" t="s">
        <v>6038</v>
      </c>
      <c r="D1494" t="s">
        <v>6076</v>
      </c>
      <c r="E1494" t="s">
        <v>6077</v>
      </c>
      <c r="F1494">
        <v>41872770</v>
      </c>
    </row>
    <row r="1495" spans="1:6" x14ac:dyDescent="0.25">
      <c r="A1495" s="1" t="s">
        <v>6078</v>
      </c>
      <c r="B1495" t="s">
        <v>6079</v>
      </c>
      <c r="C1495" t="s">
        <v>6080</v>
      </c>
      <c r="D1495" t="s">
        <v>6081</v>
      </c>
      <c r="E1495" t="s">
        <v>6082</v>
      </c>
      <c r="F1495">
        <v>35267440</v>
      </c>
    </row>
    <row r="1496" spans="1:6" x14ac:dyDescent="0.25">
      <c r="A1496" s="1" t="s">
        <v>6083</v>
      </c>
      <c r="B1496" t="s">
        <v>6084</v>
      </c>
      <c r="C1496" t="s">
        <v>6085</v>
      </c>
      <c r="D1496" t="s">
        <v>6086</v>
      </c>
      <c r="E1496" t="s">
        <v>6087</v>
      </c>
      <c r="F1496">
        <v>33080531</v>
      </c>
    </row>
    <row r="1497" spans="1:6" x14ac:dyDescent="0.25">
      <c r="A1497" s="1" t="s">
        <v>6088</v>
      </c>
      <c r="B1497" t="s">
        <v>6089</v>
      </c>
      <c r="C1497" t="s">
        <v>6089</v>
      </c>
      <c r="D1497" t="s">
        <v>6090</v>
      </c>
      <c r="E1497" t="s">
        <v>6091</v>
      </c>
      <c r="F1497">
        <v>29746812</v>
      </c>
    </row>
    <row r="1498" spans="1:6" x14ac:dyDescent="0.25">
      <c r="A1498" s="1" t="s">
        <v>6092</v>
      </c>
      <c r="B1498" t="s">
        <v>6093</v>
      </c>
      <c r="C1498" t="s">
        <v>6094</v>
      </c>
      <c r="D1498" t="s">
        <v>6095</v>
      </c>
      <c r="E1498" t="s">
        <v>6096</v>
      </c>
      <c r="F1498">
        <v>29907586</v>
      </c>
    </row>
    <row r="1499" spans="1:6" x14ac:dyDescent="0.25">
      <c r="A1499" s="1" t="s">
        <v>6097</v>
      </c>
      <c r="B1499" t="s">
        <v>6098</v>
      </c>
      <c r="C1499" t="s">
        <v>6099</v>
      </c>
      <c r="D1499" t="s">
        <v>6100</v>
      </c>
      <c r="E1499" t="s">
        <v>6101</v>
      </c>
      <c r="F1499">
        <v>22653662</v>
      </c>
    </row>
    <row r="1500" spans="1:6" x14ac:dyDescent="0.25">
      <c r="A1500" s="1" t="s">
        <v>6102</v>
      </c>
      <c r="B1500" t="s">
        <v>6093</v>
      </c>
      <c r="C1500" t="s">
        <v>6103</v>
      </c>
      <c r="D1500" t="s">
        <v>6104</v>
      </c>
      <c r="E1500" t="s">
        <v>6105</v>
      </c>
      <c r="F1500">
        <v>26042669</v>
      </c>
    </row>
    <row r="1501" spans="1:6" x14ac:dyDescent="0.25">
      <c r="A1501" s="1" t="s">
        <v>6106</v>
      </c>
      <c r="B1501" t="s">
        <v>6107</v>
      </c>
      <c r="C1501" t="s">
        <v>6108</v>
      </c>
      <c r="D1501" t="s">
        <v>6109</v>
      </c>
      <c r="E1501" t="s">
        <v>6110</v>
      </c>
      <c r="F1501">
        <v>28092196</v>
      </c>
    </row>
    <row r="1502" spans="1:6" x14ac:dyDescent="0.25">
      <c r="A1502" s="1" t="s">
        <v>6111</v>
      </c>
      <c r="B1502" t="s">
        <v>6112</v>
      </c>
      <c r="C1502" t="s">
        <v>6113</v>
      </c>
      <c r="D1502" t="s">
        <v>6100</v>
      </c>
      <c r="E1502" t="s">
        <v>6114</v>
      </c>
      <c r="F1502">
        <v>29562100</v>
      </c>
    </row>
    <row r="1503" spans="1:6" x14ac:dyDescent="0.25">
      <c r="A1503" s="1" t="s">
        <v>6115</v>
      </c>
      <c r="B1503" t="s">
        <v>6116</v>
      </c>
      <c r="C1503" t="s">
        <v>6117</v>
      </c>
      <c r="D1503" t="s">
        <v>6035</v>
      </c>
      <c r="E1503" t="s">
        <v>6118</v>
      </c>
      <c r="F1503">
        <v>34852251</v>
      </c>
    </row>
    <row r="1504" spans="1:6" x14ac:dyDescent="0.25">
      <c r="A1504" s="1" t="s">
        <v>6119</v>
      </c>
      <c r="B1504" t="s">
        <v>6120</v>
      </c>
      <c r="C1504" t="s">
        <v>6121</v>
      </c>
      <c r="D1504" t="s">
        <v>6122</v>
      </c>
      <c r="E1504" t="s">
        <v>6123</v>
      </c>
      <c r="F1504">
        <v>46430730</v>
      </c>
    </row>
    <row r="1505" spans="1:6" x14ac:dyDescent="0.25">
      <c r="A1505" s="1" t="s">
        <v>6124</v>
      </c>
      <c r="B1505" t="s">
        <v>6125</v>
      </c>
      <c r="C1505" t="s">
        <v>6126</v>
      </c>
      <c r="D1505" t="s">
        <v>5948</v>
      </c>
      <c r="E1505" t="s">
        <v>5956</v>
      </c>
      <c r="F1505">
        <v>30127005</v>
      </c>
    </row>
    <row r="1506" spans="1:6" x14ac:dyDescent="0.25">
      <c r="A1506" s="1" t="s">
        <v>6127</v>
      </c>
      <c r="B1506" t="s">
        <v>6128</v>
      </c>
      <c r="C1506" t="s">
        <v>6129</v>
      </c>
      <c r="D1506" t="s">
        <v>6130</v>
      </c>
      <c r="E1506" t="s">
        <v>6131</v>
      </c>
      <c r="F1506">
        <v>31638376</v>
      </c>
    </row>
    <row r="1507" spans="1:6" x14ac:dyDescent="0.25">
      <c r="A1507" s="1" t="s">
        <v>6132</v>
      </c>
      <c r="B1507" t="s">
        <v>6133</v>
      </c>
      <c r="C1507" t="s">
        <v>5946</v>
      </c>
      <c r="D1507" t="s">
        <v>6134</v>
      </c>
      <c r="E1507" t="s">
        <v>6135</v>
      </c>
      <c r="F1507">
        <v>25620127</v>
      </c>
    </row>
    <row r="1508" spans="1:6" x14ac:dyDescent="0.25">
      <c r="A1508" s="1" t="s">
        <v>6136</v>
      </c>
      <c r="B1508" t="s">
        <v>6137</v>
      </c>
      <c r="C1508" t="s">
        <v>6058</v>
      </c>
      <c r="D1508" t="s">
        <v>6138</v>
      </c>
      <c r="E1508" t="s">
        <v>6139</v>
      </c>
      <c r="F1508">
        <v>34061853</v>
      </c>
    </row>
    <row r="1509" spans="1:6" x14ac:dyDescent="0.25">
      <c r="A1509" s="1" t="s">
        <v>6140</v>
      </c>
      <c r="B1509" t="s">
        <v>6141</v>
      </c>
      <c r="C1509" t="s">
        <v>6142</v>
      </c>
      <c r="D1509" t="s">
        <v>6141</v>
      </c>
      <c r="E1509" t="s">
        <v>6143</v>
      </c>
      <c r="F1509">
        <v>25479853</v>
      </c>
    </row>
    <row r="1510" spans="1:6" x14ac:dyDescent="0.25">
      <c r="A1510" s="1" t="s">
        <v>6144</v>
      </c>
      <c r="B1510" t="s">
        <v>6145</v>
      </c>
      <c r="C1510" t="s">
        <v>6146</v>
      </c>
      <c r="D1510" t="s">
        <v>6147</v>
      </c>
      <c r="E1510" t="s">
        <v>6148</v>
      </c>
      <c r="F1510">
        <v>25227455</v>
      </c>
    </row>
    <row r="1511" spans="1:6" x14ac:dyDescent="0.25">
      <c r="A1511" s="1" t="s">
        <v>6149</v>
      </c>
      <c r="B1511" t="s">
        <v>6150</v>
      </c>
      <c r="C1511" t="s">
        <v>6151</v>
      </c>
      <c r="D1511" t="s">
        <v>6152</v>
      </c>
      <c r="E1511" t="s">
        <v>6153</v>
      </c>
      <c r="F1511">
        <v>24792012</v>
      </c>
    </row>
    <row r="1512" spans="1:6" x14ac:dyDescent="0.25">
      <c r="A1512" s="1" t="s">
        <v>6154</v>
      </c>
      <c r="B1512" t="s">
        <v>6155</v>
      </c>
      <c r="C1512" t="s">
        <v>6156</v>
      </c>
      <c r="D1512" t="s">
        <v>6157</v>
      </c>
      <c r="E1512" t="s">
        <v>6158</v>
      </c>
      <c r="F1512">
        <v>43623471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72232-1C4C-4369-9DA1-A8AEB71F7F5B}">
  <dimension ref="A1:N2923"/>
  <sheetViews>
    <sheetView tabSelected="1" workbookViewId="0">
      <selection activeCell="S5" sqref="S5"/>
    </sheetView>
  </sheetViews>
  <sheetFormatPr defaultRowHeight="15" x14ac:dyDescent="0.25"/>
  <sheetData>
    <row r="1" spans="1:14" x14ac:dyDescent="0.25">
      <c r="A1" t="s">
        <v>6159</v>
      </c>
      <c r="B1" t="s">
        <v>6160</v>
      </c>
      <c r="C1" t="s">
        <v>6164</v>
      </c>
      <c r="D1" t="s">
        <v>6165</v>
      </c>
    </row>
    <row r="2" spans="1:14" x14ac:dyDescent="0.25">
      <c r="A2">
        <v>10.125</v>
      </c>
      <c r="B2">
        <f>(A2^$K$3-1)/$K$3</f>
        <v>19.402254915970282</v>
      </c>
      <c r="C2">
        <f>(B2-$K$4)^2</f>
        <v>3274.1971146739966</v>
      </c>
      <c r="D2">
        <f>LN(A2)</f>
        <v>2.3150076129926029</v>
      </c>
      <c r="J2" t="s">
        <v>6161</v>
      </c>
      <c r="K2">
        <v>2922</v>
      </c>
    </row>
    <row r="3" spans="1:14" x14ac:dyDescent="0.25">
      <c r="A3">
        <v>9.375</v>
      </c>
      <c r="B3">
        <f>(A3^$K$3-1)/$K$3</f>
        <v>17.268503944288902</v>
      </c>
      <c r="C3">
        <f t="shared" ref="C3:C66" si="0">(B3-$K$4)^2</f>
        <v>3522.9390314597354</v>
      </c>
      <c r="D3">
        <f t="shared" ref="D3:D66" si="1">LN(A3)</f>
        <v>2.2380465718564744</v>
      </c>
      <c r="J3" t="s">
        <v>6160</v>
      </c>
      <c r="K3">
        <v>1.45915768222621</v>
      </c>
    </row>
    <row r="4" spans="1:14" x14ac:dyDescent="0.25">
      <c r="A4">
        <v>10.625</v>
      </c>
      <c r="B4">
        <f>(A4^$K$3-1)/$K$3</f>
        <v>20.865975936579638</v>
      </c>
      <c r="C4">
        <f t="shared" si="0"/>
        <v>3108.8296025493628</v>
      </c>
      <c r="D4">
        <f t="shared" si="1"/>
        <v>2.3632097148104805</v>
      </c>
      <c r="J4" t="s">
        <v>6162</v>
      </c>
      <c r="K4">
        <f>AVERAGE(B2:B2923)</f>
        <v>76.622855355619606</v>
      </c>
    </row>
    <row r="5" spans="1:14" x14ac:dyDescent="0.25">
      <c r="A5">
        <v>11.125</v>
      </c>
      <c r="B5">
        <f>(A5^$K$3-1)/$K$3</f>
        <v>22.361677554524682</v>
      </c>
      <c r="C5">
        <f t="shared" si="0"/>
        <v>2944.2754163620366</v>
      </c>
      <c r="D5">
        <f t="shared" si="1"/>
        <v>2.4091948280523039</v>
      </c>
      <c r="J5" t="s">
        <v>6163</v>
      </c>
      <c r="K5">
        <f>DEVSQ(B2:B2923)/K2</f>
        <v>968.71927433619214</v>
      </c>
    </row>
    <row r="6" spans="1:14" x14ac:dyDescent="0.25">
      <c r="A6">
        <v>14.57142857</v>
      </c>
      <c r="B6">
        <f>(A6^$K$3-1)/$K$3</f>
        <v>33.483561307435934</v>
      </c>
      <c r="C6">
        <f t="shared" si="0"/>
        <v>1860.9986909756551</v>
      </c>
      <c r="D6">
        <f t="shared" si="1"/>
        <v>2.6790626641309188</v>
      </c>
      <c r="K6">
        <f>_xlfn.VAR.P(B2:B2923)</f>
        <v>968.7192743361494</v>
      </c>
    </row>
    <row r="7" spans="1:14" x14ac:dyDescent="0.25">
      <c r="A7">
        <v>14.125</v>
      </c>
      <c r="B7">
        <f>(A7^$K$3-1)/$K$3</f>
        <v>31.966859335959967</v>
      </c>
      <c r="C7">
        <f t="shared" si="0"/>
        <v>1994.1579805078575</v>
      </c>
      <c r="D7">
        <f t="shared" si="1"/>
        <v>2.6479462770325046</v>
      </c>
      <c r="J7" t="s">
        <v>6166</v>
      </c>
      <c r="K7">
        <f>SUM(D2:D2923)</f>
        <v>9252.0414806337976</v>
      </c>
    </row>
    <row r="8" spans="1:14" x14ac:dyDescent="0.25">
      <c r="A8">
        <v>15.25</v>
      </c>
      <c r="B8">
        <f>(A8^$K$3-1)/$K$3</f>
        <v>35.829988539850568</v>
      </c>
      <c r="C8">
        <f t="shared" si="0"/>
        <v>1664.0579830490708</v>
      </c>
      <c r="D8">
        <f t="shared" si="1"/>
        <v>2.7245795030534206</v>
      </c>
      <c r="K8">
        <f>-K2/2*LN(2*PI())-K2*LN(K5)/2-DEVSQ(B:B)/(2*K5)+(K3-1)*K7</f>
        <v>-9943.7917472702975</v>
      </c>
      <c r="L8">
        <f>-K2/2*LN(2*PI())-K2/2*LN(K5)-K2/2+(K3-1)*K7</f>
        <v>-9943.7917472702975</v>
      </c>
      <c r="N8">
        <f>-K2/2*LN(2*PI())</f>
        <v>-2685.1383940240535</v>
      </c>
    </row>
    <row r="9" spans="1:14" x14ac:dyDescent="0.25">
      <c r="A9">
        <v>18.875</v>
      </c>
      <c r="B9">
        <f>(A9^$K$3-1)/$K$3</f>
        <v>49.159263770096494</v>
      </c>
      <c r="C9">
        <f t="shared" si="0"/>
        <v>754.24886277641588</v>
      </c>
      <c r="D9">
        <f t="shared" si="1"/>
        <v>2.9378382951350885</v>
      </c>
      <c r="N9">
        <f>-K2*LN(K5)/2</f>
        <v>-10045.79927535481</v>
      </c>
    </row>
    <row r="10" spans="1:14" x14ac:dyDescent="0.25">
      <c r="A10">
        <v>18.25</v>
      </c>
      <c r="B10">
        <f>(A10^$K$3-1)/$K$3</f>
        <v>46.769367220416356</v>
      </c>
      <c r="C10">
        <f t="shared" si="0"/>
        <v>891.23075383872117</v>
      </c>
      <c r="D10">
        <f t="shared" si="1"/>
        <v>2.9041650800285006</v>
      </c>
      <c r="N10">
        <f>-DEVSQ(B:B)/(2*K5)</f>
        <v>-1461</v>
      </c>
    </row>
    <row r="11" spans="1:14" x14ac:dyDescent="0.25">
      <c r="A11">
        <v>16.625</v>
      </c>
      <c r="B11">
        <f>(A11^$K$3-1)/$K$3</f>
        <v>40.731947914969403</v>
      </c>
      <c r="C11">
        <f t="shared" si="0"/>
        <v>1288.15723691332</v>
      </c>
      <c r="D11">
        <f t="shared" si="1"/>
        <v>2.810907586541918</v>
      </c>
      <c r="K11">
        <f>DEVSQ(B2:B2923)/(2*K5)</f>
        <v>1461</v>
      </c>
      <c r="N11">
        <f>(K3-1)*K7</f>
        <v>4248.145922108567</v>
      </c>
    </row>
    <row r="12" spans="1:14" x14ac:dyDescent="0.25">
      <c r="A12">
        <v>14</v>
      </c>
      <c r="B12">
        <f>(A12^$K$3-1)/$K$3</f>
        <v>31.546082919358177</v>
      </c>
      <c r="C12">
        <f t="shared" si="0"/>
        <v>2031.9154132704982</v>
      </c>
      <c r="D12">
        <f t="shared" si="1"/>
        <v>2.6390573296152584</v>
      </c>
    </row>
    <row r="13" spans="1:14" x14ac:dyDescent="0.25">
      <c r="A13">
        <v>12.5</v>
      </c>
      <c r="B13">
        <f>(A13^$K$3-1)/$K$3</f>
        <v>26.633525161862252</v>
      </c>
      <c r="C13">
        <f t="shared" si="0"/>
        <v>2498.9331332205006</v>
      </c>
      <c r="D13">
        <f t="shared" si="1"/>
        <v>2.5257286443082556</v>
      </c>
    </row>
    <row r="14" spans="1:14" x14ac:dyDescent="0.25">
      <c r="A14">
        <v>13.75</v>
      </c>
      <c r="B14">
        <f>(A14^$K$3-1)/$K$3</f>
        <v>30.709702989322185</v>
      </c>
      <c r="C14">
        <f t="shared" si="0"/>
        <v>2108.0175602108429</v>
      </c>
      <c r="D14">
        <f t="shared" si="1"/>
        <v>2.6210388241125804</v>
      </c>
    </row>
    <row r="15" spans="1:14" x14ac:dyDescent="0.25">
      <c r="A15">
        <v>14</v>
      </c>
      <c r="B15">
        <f>(A15^$K$3-1)/$K$3</f>
        <v>31.546082919358177</v>
      </c>
      <c r="C15">
        <f t="shared" si="0"/>
        <v>2031.9154132704982</v>
      </c>
      <c r="D15">
        <f t="shared" si="1"/>
        <v>2.6390573296152584</v>
      </c>
    </row>
    <row r="16" spans="1:14" x14ac:dyDescent="0.25">
      <c r="A16">
        <v>15.71428571</v>
      </c>
      <c r="B16">
        <f>(A16^$K$3-1)/$K$3</f>
        <v>37.463421640375977</v>
      </c>
      <c r="C16">
        <f t="shared" si="0"/>
        <v>1533.4612488985595</v>
      </c>
      <c r="D16">
        <f t="shared" si="1"/>
        <v>2.7545702164643755</v>
      </c>
    </row>
    <row r="17" spans="1:4" x14ac:dyDescent="0.25">
      <c r="A17">
        <v>18.14285714</v>
      </c>
      <c r="B17">
        <f>(A17^$K$3-1)/$K$3</f>
        <v>46.3633958547329</v>
      </c>
      <c r="C17">
        <f t="shared" si="0"/>
        <v>915.63488928580273</v>
      </c>
      <c r="D17">
        <f t="shared" si="1"/>
        <v>2.8982769372457975</v>
      </c>
    </row>
    <row r="18" spans="1:4" x14ac:dyDescent="0.25">
      <c r="A18">
        <v>18.625</v>
      </c>
      <c r="B18">
        <f>(A18^$K$3-1)/$K$3</f>
        <v>48.198874004527887</v>
      </c>
      <c r="C18">
        <f t="shared" si="0"/>
        <v>807.92271584720982</v>
      </c>
      <c r="D18">
        <f t="shared" si="1"/>
        <v>2.924504764265623</v>
      </c>
    </row>
    <row r="19" spans="1:4" x14ac:dyDescent="0.25">
      <c r="A19">
        <v>16.14285714</v>
      </c>
      <c r="B19">
        <f>(A19^$K$3-1)/$K$3</f>
        <v>38.991018259615899</v>
      </c>
      <c r="C19">
        <f t="shared" si="0"/>
        <v>1416.1551632201608</v>
      </c>
      <c r="D19">
        <f t="shared" si="1"/>
        <v>2.7814776694800361</v>
      </c>
    </row>
    <row r="20" spans="1:4" x14ac:dyDescent="0.25">
      <c r="A20">
        <v>11.5</v>
      </c>
      <c r="B20">
        <f>(A20^$K$3-1)/$K$3</f>
        <v>23.503966175969587</v>
      </c>
      <c r="C20">
        <f t="shared" si="0"/>
        <v>2821.6163876799396</v>
      </c>
      <c r="D20">
        <f t="shared" si="1"/>
        <v>2.4423470353692043</v>
      </c>
    </row>
    <row r="21" spans="1:4" x14ac:dyDescent="0.25">
      <c r="A21">
        <v>11</v>
      </c>
      <c r="B21">
        <f>(A21^$K$3-1)/$K$3</f>
        <v>21.984797899596398</v>
      </c>
      <c r="C21">
        <f t="shared" si="0"/>
        <v>2985.3173225676928</v>
      </c>
      <c r="D21">
        <f t="shared" si="1"/>
        <v>2.3978952727983707</v>
      </c>
    </row>
    <row r="22" spans="1:4" x14ac:dyDescent="0.25">
      <c r="A22">
        <v>11</v>
      </c>
      <c r="B22">
        <f>(A22^$K$3-1)/$K$3</f>
        <v>21.984797899596398</v>
      </c>
      <c r="C22">
        <f t="shared" si="0"/>
        <v>2985.3173225676928</v>
      </c>
      <c r="D22">
        <f t="shared" si="1"/>
        <v>2.3978952727983707</v>
      </c>
    </row>
    <row r="23" spans="1:4" x14ac:dyDescent="0.25">
      <c r="A23">
        <v>9.25</v>
      </c>
      <c r="B23">
        <f>(A23^$K$3-1)/$K$3</f>
        <v>16.920276149147867</v>
      </c>
      <c r="C23">
        <f t="shared" si="0"/>
        <v>3564.3979639050317</v>
      </c>
      <c r="D23">
        <f t="shared" si="1"/>
        <v>2.224623551524334</v>
      </c>
    </row>
    <row r="24" spans="1:4" x14ac:dyDescent="0.25">
      <c r="A24">
        <v>9.75</v>
      </c>
      <c r="B24">
        <f>(A24^$K$3-1)/$K$3</f>
        <v>18.325957421903865</v>
      </c>
      <c r="C24">
        <f t="shared" si="0"/>
        <v>3398.5283086940708</v>
      </c>
      <c r="D24">
        <f t="shared" si="1"/>
        <v>2.2772672850097559</v>
      </c>
    </row>
    <row r="25" spans="1:4" x14ac:dyDescent="0.25">
      <c r="A25">
        <v>12.25</v>
      </c>
      <c r="B25">
        <f>(A25^$K$3-1)/$K$3</f>
        <v>25.83994884234696</v>
      </c>
      <c r="C25">
        <f t="shared" si="0"/>
        <v>2578.9035939357896</v>
      </c>
      <c r="D25">
        <f t="shared" si="1"/>
        <v>2.5055259369907361</v>
      </c>
    </row>
    <row r="26" spans="1:4" x14ac:dyDescent="0.25">
      <c r="A26">
        <v>11.875</v>
      </c>
      <c r="B26">
        <f>(A26^$K$3-1)/$K$3</f>
        <v>24.663488801477847</v>
      </c>
      <c r="C26">
        <f t="shared" si="0"/>
        <v>2699.7757727076651</v>
      </c>
      <c r="D26">
        <f t="shared" si="1"/>
        <v>2.474435349920705</v>
      </c>
    </row>
    <row r="27" spans="1:4" x14ac:dyDescent="0.25">
      <c r="A27">
        <v>11.125</v>
      </c>
      <c r="B27">
        <f>(A27^$K$3-1)/$K$3</f>
        <v>22.361677554524682</v>
      </c>
      <c r="C27">
        <f t="shared" si="0"/>
        <v>2944.2754163620366</v>
      </c>
      <c r="D27">
        <f t="shared" si="1"/>
        <v>2.4091948280523039</v>
      </c>
    </row>
    <row r="28" spans="1:4" x14ac:dyDescent="0.25">
      <c r="A28">
        <v>10</v>
      </c>
      <c r="B28">
        <f>(A28^$K$3-1)/$K$3</f>
        <v>19.041419270204614</v>
      </c>
      <c r="C28">
        <f t="shared" si="0"/>
        <v>3315.6217816587318</v>
      </c>
      <c r="D28">
        <f t="shared" si="1"/>
        <v>2.3025850929940459</v>
      </c>
    </row>
    <row r="29" spans="1:4" x14ac:dyDescent="0.25">
      <c r="A29">
        <v>9.5</v>
      </c>
      <c r="B29">
        <f>(A29^$K$3-1)/$K$3</f>
        <v>17.618870213777999</v>
      </c>
      <c r="C29">
        <f t="shared" si="0"/>
        <v>3481.4702626186654</v>
      </c>
      <c r="D29">
        <f t="shared" si="1"/>
        <v>2.2512917986064953</v>
      </c>
    </row>
    <row r="30" spans="1:4" x14ac:dyDescent="0.25">
      <c r="A30">
        <v>12.625</v>
      </c>
      <c r="B30">
        <f>(A30^$K$3-1)/$K$3</f>
        <v>27.033063805727163</v>
      </c>
      <c r="C30">
        <f t="shared" si="0"/>
        <v>2459.1474259617835</v>
      </c>
      <c r="D30">
        <f t="shared" si="1"/>
        <v>2.5356789751614235</v>
      </c>
    </row>
    <row r="31" spans="1:4" x14ac:dyDescent="0.25">
      <c r="A31">
        <v>10.625</v>
      </c>
      <c r="B31">
        <f>(A31^$K$3-1)/$K$3</f>
        <v>20.865975936579638</v>
      </c>
      <c r="C31">
        <f t="shared" si="0"/>
        <v>3108.8296025493628</v>
      </c>
      <c r="D31">
        <f t="shared" si="1"/>
        <v>2.3632097148104805</v>
      </c>
    </row>
    <row r="32" spans="1:4" x14ac:dyDescent="0.25">
      <c r="A32">
        <v>10.28571429</v>
      </c>
      <c r="B32">
        <f>(A32^$K$3-1)/$K$3</f>
        <v>19.86919870299544</v>
      </c>
      <c r="C32">
        <f t="shared" si="0"/>
        <v>3220.9775434439512</v>
      </c>
      <c r="D32">
        <f t="shared" si="1"/>
        <v>2.3307559703774086</v>
      </c>
    </row>
    <row r="33" spans="1:4" x14ac:dyDescent="0.25">
      <c r="A33">
        <v>9.8571428569999995</v>
      </c>
      <c r="B33">
        <f>(A33^$K$3-1)/$K$3</f>
        <v>18.631565205679326</v>
      </c>
      <c r="C33">
        <f t="shared" si="0"/>
        <v>3362.9897332545611</v>
      </c>
      <c r="D33">
        <f t="shared" si="1"/>
        <v>2.2881963555274534</v>
      </c>
    </row>
    <row r="34" spans="1:4" x14ac:dyDescent="0.25">
      <c r="A34">
        <v>11.71428571</v>
      </c>
      <c r="B34">
        <f>(A34^$K$3-1)/$K$3</f>
        <v>24.164459592693458</v>
      </c>
      <c r="C34">
        <f t="shared" si="0"/>
        <v>2751.8832860197876</v>
      </c>
      <c r="D34">
        <f t="shared" si="1"/>
        <v>2.4608090978430863</v>
      </c>
    </row>
    <row r="35" spans="1:4" x14ac:dyDescent="0.25">
      <c r="A35">
        <v>13.625</v>
      </c>
      <c r="B35">
        <f>(A35^$K$3-1)/$K$3</f>
        <v>30.29411633466734</v>
      </c>
      <c r="C35">
        <f t="shared" si="0"/>
        <v>2146.3520592715054</v>
      </c>
      <c r="D35">
        <f t="shared" si="1"/>
        <v>2.6119063405493077</v>
      </c>
    </row>
    <row r="36" spans="1:4" x14ac:dyDescent="0.25">
      <c r="A36">
        <v>14.125</v>
      </c>
      <c r="B36">
        <f>(A36^$K$3-1)/$K$3</f>
        <v>31.966859335959967</v>
      </c>
      <c r="C36">
        <f t="shared" si="0"/>
        <v>1994.1579805078575</v>
      </c>
      <c r="D36">
        <f t="shared" si="1"/>
        <v>2.6479462770325046</v>
      </c>
    </row>
    <row r="37" spans="1:4" x14ac:dyDescent="0.25">
      <c r="A37">
        <v>12</v>
      </c>
      <c r="B37">
        <f>(A37^$K$3-1)/$K$3</f>
        <v>25.053774442898803</v>
      </c>
      <c r="C37">
        <f t="shared" si="0"/>
        <v>2659.3701061827455</v>
      </c>
      <c r="D37">
        <f t="shared" si="1"/>
        <v>2.4849066497880004</v>
      </c>
    </row>
    <row r="38" spans="1:4" x14ac:dyDescent="0.25">
      <c r="A38">
        <v>13.14285714</v>
      </c>
      <c r="B38">
        <f>(A38^$K$3-1)/$K$3</f>
        <v>28.707582176392652</v>
      </c>
      <c r="C38">
        <f t="shared" si="0"/>
        <v>2295.8734038399461</v>
      </c>
      <c r="D38">
        <f t="shared" si="1"/>
        <v>2.5758784277763356</v>
      </c>
    </row>
    <row r="39" spans="1:4" x14ac:dyDescent="0.25">
      <c r="A39">
        <v>13.57142857</v>
      </c>
      <c r="B39">
        <f>(A39^$K$3-1)/$K$3</f>
        <v>30.116542046378335</v>
      </c>
      <c r="C39">
        <f t="shared" si="0"/>
        <v>2162.8371776173117</v>
      </c>
      <c r="D39">
        <f t="shared" si="1"/>
        <v>2.6079667424399644</v>
      </c>
    </row>
    <row r="40" spans="1:4" x14ac:dyDescent="0.25">
      <c r="A40">
        <v>12.25</v>
      </c>
      <c r="B40">
        <f>(A40^$K$3-1)/$K$3</f>
        <v>25.83994884234696</v>
      </c>
      <c r="C40">
        <f t="shared" si="0"/>
        <v>2578.9035939357896</v>
      </c>
      <c r="D40">
        <f t="shared" si="1"/>
        <v>2.5055259369907361</v>
      </c>
    </row>
    <row r="41" spans="1:4" x14ac:dyDescent="0.25">
      <c r="A41">
        <v>11.75</v>
      </c>
      <c r="B41">
        <f>(A41^$K$3-1)/$K$3</f>
        <v>24.275084979216775</v>
      </c>
      <c r="C41">
        <f t="shared" si="0"/>
        <v>2740.2890633805982</v>
      </c>
      <c r="D41">
        <f t="shared" si="1"/>
        <v>2.4638532405901681</v>
      </c>
    </row>
    <row r="42" spans="1:4" x14ac:dyDescent="0.25">
      <c r="A42">
        <v>11.375</v>
      </c>
      <c r="B42">
        <f>(A42^$K$3-1)/$K$3</f>
        <v>23.12127333812052</v>
      </c>
      <c r="C42">
        <f t="shared" si="0"/>
        <v>2862.4192783751819</v>
      </c>
      <c r="D42">
        <f t="shared" si="1"/>
        <v>2.431417964837014</v>
      </c>
    </row>
    <row r="43" spans="1:4" x14ac:dyDescent="0.25">
      <c r="A43">
        <v>11.75</v>
      </c>
      <c r="B43">
        <f>(A43^$K$3-1)/$K$3</f>
        <v>24.275084979216775</v>
      </c>
      <c r="C43">
        <f t="shared" si="0"/>
        <v>2740.2890633805982</v>
      </c>
      <c r="D43">
        <f t="shared" si="1"/>
        <v>2.4638532405901681</v>
      </c>
    </row>
    <row r="44" spans="1:4" x14ac:dyDescent="0.25">
      <c r="A44">
        <v>12.75</v>
      </c>
      <c r="B44">
        <f>(A44^$K$3-1)/$K$3</f>
        <v>27.434422956377531</v>
      </c>
      <c r="C44">
        <f t="shared" si="0"/>
        <v>2419.5018818948074</v>
      </c>
      <c r="D44">
        <f t="shared" si="1"/>
        <v>2.5455312716044354</v>
      </c>
    </row>
    <row r="45" spans="1:4" x14ac:dyDescent="0.25">
      <c r="A45">
        <v>13.5</v>
      </c>
      <c r="B45">
        <f>(A45^$K$3-1)/$K$3</f>
        <v>29.880276657191676</v>
      </c>
      <c r="C45">
        <f t="shared" si="0"/>
        <v>2184.8686633787288</v>
      </c>
      <c r="D45">
        <f t="shared" si="1"/>
        <v>2.6026896854443837</v>
      </c>
    </row>
    <row r="46" spans="1:4" x14ac:dyDescent="0.25">
      <c r="A46">
        <v>14.85714286</v>
      </c>
      <c r="B46">
        <f>(A46^$K$3-1)/$K$3</f>
        <v>34.465550448460448</v>
      </c>
      <c r="C46">
        <f t="shared" si="0"/>
        <v>1777.2383570351856</v>
      </c>
      <c r="D46">
        <f t="shared" si="1"/>
        <v>2.698480750278367</v>
      </c>
    </row>
    <row r="47" spans="1:4" x14ac:dyDescent="0.25">
      <c r="A47">
        <v>16</v>
      </c>
      <c r="B47">
        <f>(A47^$K$3-1)/$K$3</f>
        <v>38.479724164638974</v>
      </c>
      <c r="C47">
        <f t="shared" si="0"/>
        <v>1454.8984570523596</v>
      </c>
      <c r="D47">
        <f t="shared" si="1"/>
        <v>2.7725887222397811</v>
      </c>
    </row>
    <row r="48" spans="1:4" x14ac:dyDescent="0.25">
      <c r="A48">
        <v>19.428571430000002</v>
      </c>
      <c r="B48">
        <f>(A48^$K$3-1)/$K$3</f>
        <v>51.306630161991805</v>
      </c>
      <c r="C48">
        <f t="shared" si="0"/>
        <v>640.91125805447496</v>
      </c>
      <c r="D48">
        <f t="shared" si="1"/>
        <v>2.9667447367542681</v>
      </c>
    </row>
    <row r="49" spans="1:4" x14ac:dyDescent="0.25">
      <c r="A49">
        <v>18.125</v>
      </c>
      <c r="B49">
        <f>(A49^$K$3-1)/$K$3</f>
        <v>46.295840757504507</v>
      </c>
      <c r="C49">
        <f t="shared" si="0"/>
        <v>919.7278144342863</v>
      </c>
      <c r="D49">
        <f t="shared" si="1"/>
        <v>2.8972922007407385</v>
      </c>
    </row>
    <row r="50" spans="1:4" x14ac:dyDescent="0.25">
      <c r="A50">
        <v>16.625</v>
      </c>
      <c r="B50">
        <f>(A50^$K$3-1)/$K$3</f>
        <v>40.731947914969403</v>
      </c>
      <c r="C50">
        <f t="shared" si="0"/>
        <v>1288.15723691332</v>
      </c>
      <c r="D50">
        <f t="shared" si="1"/>
        <v>2.810907586541918</v>
      </c>
    </row>
    <row r="51" spans="1:4" x14ac:dyDescent="0.25">
      <c r="A51">
        <v>15.57142857</v>
      </c>
      <c r="B51">
        <f>(A51^$K$3-1)/$K$3</f>
        <v>36.95843373211077</v>
      </c>
      <c r="C51">
        <f t="shared" si="0"/>
        <v>1573.2663427274754</v>
      </c>
      <c r="D51">
        <f t="shared" si="1"/>
        <v>2.7454377330820874</v>
      </c>
    </row>
    <row r="52" spans="1:4" x14ac:dyDescent="0.25">
      <c r="A52">
        <v>16.875</v>
      </c>
      <c r="B52">
        <f>(A52^$K$3-1)/$K$3</f>
        <v>41.643863864011003</v>
      </c>
      <c r="C52">
        <f t="shared" si="0"/>
        <v>1223.5298457700271</v>
      </c>
      <c r="D52">
        <f t="shared" si="1"/>
        <v>2.8258332367585934</v>
      </c>
    </row>
    <row r="53" spans="1:4" x14ac:dyDescent="0.25">
      <c r="A53">
        <v>18.25</v>
      </c>
      <c r="B53">
        <f>(A53^$K$3-1)/$K$3</f>
        <v>46.769367220416356</v>
      </c>
      <c r="C53">
        <f t="shared" si="0"/>
        <v>891.23075383872117</v>
      </c>
      <c r="D53">
        <f t="shared" si="1"/>
        <v>2.9041650800285006</v>
      </c>
    </row>
    <row r="54" spans="1:4" x14ac:dyDescent="0.25">
      <c r="A54">
        <v>19.571428569999998</v>
      </c>
      <c r="B54">
        <f>(A54^$K$3-1)/$K$3</f>
        <v>51.865397500230515</v>
      </c>
      <c r="C54">
        <f t="shared" si="0"/>
        <v>612.93171946136704</v>
      </c>
      <c r="D54">
        <f t="shared" si="1"/>
        <v>2.9740707766998189</v>
      </c>
    </row>
    <row r="55" spans="1:4" x14ac:dyDescent="0.25">
      <c r="A55">
        <v>21.8</v>
      </c>
      <c r="B55">
        <f>(A55^$K$3-1)/$K$3</f>
        <v>60.820583190524488</v>
      </c>
      <c r="C55">
        <f t="shared" si="0"/>
        <v>249.71180557973994</v>
      </c>
      <c r="D55">
        <f t="shared" si="1"/>
        <v>3.0819099697950434</v>
      </c>
    </row>
    <row r="56" spans="1:4" x14ac:dyDescent="0.25">
      <c r="A56">
        <v>19.375</v>
      </c>
      <c r="B56">
        <f>(A56^$K$3-1)/$K$3</f>
        <v>51.097577541053973</v>
      </c>
      <c r="C56">
        <f t="shared" si="0"/>
        <v>651.53980751075653</v>
      </c>
      <c r="D56">
        <f t="shared" si="1"/>
        <v>2.9639835752394106</v>
      </c>
    </row>
    <row r="57" spans="1:4" x14ac:dyDescent="0.25">
      <c r="A57">
        <v>18.375</v>
      </c>
      <c r="B57">
        <f>(A57^$K$3-1)/$K$3</f>
        <v>47.244385237264574</v>
      </c>
      <c r="C57">
        <f t="shared" si="0"/>
        <v>863.0945064950796</v>
      </c>
      <c r="D57">
        <f t="shared" si="1"/>
        <v>2.9109910450989003</v>
      </c>
    </row>
    <row r="58" spans="1:4" x14ac:dyDescent="0.25">
      <c r="A58">
        <v>17.875</v>
      </c>
      <c r="B58">
        <f>(A58^$K$3-1)/$K$3</f>
        <v>45.353284771656092</v>
      </c>
      <c r="C58">
        <f t="shared" si="0"/>
        <v>977.7860445054763</v>
      </c>
      <c r="D58">
        <f t="shared" si="1"/>
        <v>2.8834030885800712</v>
      </c>
    </row>
    <row r="59" spans="1:4" x14ac:dyDescent="0.25">
      <c r="A59">
        <v>18.375</v>
      </c>
      <c r="B59">
        <f>(A59^$K$3-1)/$K$3</f>
        <v>47.244385237264574</v>
      </c>
      <c r="C59">
        <f t="shared" si="0"/>
        <v>863.0945064950796</v>
      </c>
      <c r="D59">
        <f t="shared" si="1"/>
        <v>2.9109910450989003</v>
      </c>
    </row>
    <row r="60" spans="1:4" x14ac:dyDescent="0.25">
      <c r="A60">
        <v>19.875</v>
      </c>
      <c r="B60">
        <f>(A60^$K$3-1)/$K$3</f>
        <v>53.058997439345319</v>
      </c>
      <c r="C60">
        <f t="shared" si="0"/>
        <v>555.25539989836238</v>
      </c>
      <c r="D60">
        <f t="shared" si="1"/>
        <v>2.9894626605403958</v>
      </c>
    </row>
    <row r="61" spans="1:4" x14ac:dyDescent="0.25">
      <c r="A61">
        <v>20.5</v>
      </c>
      <c r="B61">
        <f>(A61^$K$3-1)/$K$3</f>
        <v>55.542784635035076</v>
      </c>
      <c r="C61">
        <f t="shared" si="0"/>
        <v>444.3693815848452</v>
      </c>
      <c r="D61">
        <f t="shared" si="1"/>
        <v>3.0204248861443626</v>
      </c>
    </row>
    <row r="62" spans="1:4" x14ac:dyDescent="0.25">
      <c r="A62">
        <v>22</v>
      </c>
      <c r="B62">
        <f>(A62^$K$3-1)/$K$3</f>
        <v>61.645679859482634</v>
      </c>
      <c r="C62">
        <f t="shared" si="0"/>
        <v>224.31578584208577</v>
      </c>
      <c r="D62">
        <f t="shared" si="1"/>
        <v>3.0910424533583161</v>
      </c>
    </row>
    <row r="63" spans="1:4" x14ac:dyDescent="0.25">
      <c r="A63">
        <v>23</v>
      </c>
      <c r="B63">
        <f>(A63^$K$3-1)/$K$3</f>
        <v>65.822599438023175</v>
      </c>
      <c r="C63">
        <f t="shared" si="0"/>
        <v>116.64552788557673</v>
      </c>
      <c r="D63">
        <f t="shared" si="1"/>
        <v>3.1354942159291497</v>
      </c>
    </row>
    <row r="64" spans="1:4" x14ac:dyDescent="0.25">
      <c r="A64">
        <v>23.25</v>
      </c>
      <c r="B64">
        <f>(A64^$K$3-1)/$K$3</f>
        <v>66.880069532409678</v>
      </c>
      <c r="C64">
        <f t="shared" si="0"/>
        <v>94.921875596940353</v>
      </c>
      <c r="D64">
        <f t="shared" si="1"/>
        <v>3.1463051320333655</v>
      </c>
    </row>
    <row r="65" spans="1:4" x14ac:dyDescent="0.25">
      <c r="A65">
        <v>23</v>
      </c>
      <c r="B65">
        <f>(A65^$K$3-1)/$K$3</f>
        <v>65.822599438023175</v>
      </c>
      <c r="C65">
        <f t="shared" si="0"/>
        <v>116.64552788557673</v>
      </c>
      <c r="D65">
        <f t="shared" si="1"/>
        <v>3.1354942159291497</v>
      </c>
    </row>
    <row r="66" spans="1:4" x14ac:dyDescent="0.25">
      <c r="A66">
        <v>23.25</v>
      </c>
      <c r="B66">
        <f>(A66^$K$3-1)/$K$3</f>
        <v>66.880069532409678</v>
      </c>
      <c r="C66">
        <f t="shared" si="0"/>
        <v>94.921875596940353</v>
      </c>
      <c r="D66">
        <f t="shared" si="1"/>
        <v>3.1463051320333655</v>
      </c>
    </row>
    <row r="67" spans="1:4" x14ac:dyDescent="0.25">
      <c r="A67">
        <v>25.428571430000002</v>
      </c>
      <c r="B67">
        <f>(A67^$K$3-1)/$K$3</f>
        <v>76.313500491480795</v>
      </c>
      <c r="C67">
        <f t="shared" ref="C67:C130" si="2">(B67-$K$4)^2</f>
        <v>9.5700431966342259E-2</v>
      </c>
      <c r="D67">
        <f t="shared" ref="D67:D130" si="3">LN(A67)</f>
        <v>3.2358734012929515</v>
      </c>
    </row>
    <row r="68" spans="1:4" x14ac:dyDescent="0.25">
      <c r="A68">
        <v>25</v>
      </c>
      <c r="B68">
        <f>(A68^$K$3-1)/$K$3</f>
        <v>74.427252657599354</v>
      </c>
      <c r="C68">
        <f t="shared" si="2"/>
        <v>4.8206712075538114</v>
      </c>
      <c r="D68">
        <f t="shared" si="3"/>
        <v>3.2188758248682006</v>
      </c>
    </row>
    <row r="69" spans="1:4" x14ac:dyDescent="0.25">
      <c r="A69">
        <v>24.75</v>
      </c>
      <c r="B69">
        <f>(A69^$K$3-1)/$K$3</f>
        <v>73.333762445875536</v>
      </c>
      <c r="C69">
        <f t="shared" si="2"/>
        <v>10.818132168928717</v>
      </c>
      <c r="D69">
        <f t="shared" si="3"/>
        <v>3.2088254890146994</v>
      </c>
    </row>
    <row r="70" spans="1:4" x14ac:dyDescent="0.25">
      <c r="A70">
        <v>22.75</v>
      </c>
      <c r="B70">
        <f>(A70^$K$3-1)/$K$3</f>
        <v>64.770393943846372</v>
      </c>
      <c r="C70">
        <f t="shared" si="2"/>
        <v>140.48084151757357</v>
      </c>
      <c r="D70">
        <f t="shared" si="3"/>
        <v>3.1245651453969594</v>
      </c>
    </row>
    <row r="71" spans="1:4" x14ac:dyDescent="0.25">
      <c r="A71">
        <v>23</v>
      </c>
      <c r="B71">
        <f>(A71^$K$3-1)/$K$3</f>
        <v>65.822599438023175</v>
      </c>
      <c r="C71">
        <f t="shared" si="2"/>
        <v>116.64552788557673</v>
      </c>
      <c r="D71">
        <f t="shared" si="3"/>
        <v>3.1354942159291497</v>
      </c>
    </row>
    <row r="72" spans="1:4" x14ac:dyDescent="0.25">
      <c r="A72">
        <v>25</v>
      </c>
      <c r="B72">
        <f>(A72^$K$3-1)/$K$3</f>
        <v>74.427252657599354</v>
      </c>
      <c r="C72">
        <f t="shared" si="2"/>
        <v>4.8206712075538114</v>
      </c>
      <c r="D72">
        <f t="shared" si="3"/>
        <v>3.2188758248682006</v>
      </c>
    </row>
    <row r="73" spans="1:4" x14ac:dyDescent="0.25">
      <c r="A73">
        <v>24.85714286</v>
      </c>
      <c r="B73">
        <f>(A73^$K$3-1)/$K$3</f>
        <v>73.801783152121445</v>
      </c>
      <c r="C73">
        <f t="shared" si="2"/>
        <v>7.9584483773499723</v>
      </c>
      <c r="D73">
        <f t="shared" si="3"/>
        <v>3.2131451502741584</v>
      </c>
    </row>
    <row r="74" spans="1:4" x14ac:dyDescent="0.25">
      <c r="A74">
        <v>20.875</v>
      </c>
      <c r="B74">
        <f>(A74^$K$3-1)/$K$3</f>
        <v>57.049902549046863</v>
      </c>
      <c r="C74">
        <f t="shared" si="2"/>
        <v>383.10048156832386</v>
      </c>
      <c r="D74">
        <f t="shared" si="3"/>
        <v>3.0385522707369192</v>
      </c>
    </row>
    <row r="75" spans="1:4" x14ac:dyDescent="0.25">
      <c r="A75">
        <v>22.25</v>
      </c>
      <c r="B75">
        <f>(A75^$K$3-1)/$K$3</f>
        <v>62.681902135780888</v>
      </c>
      <c r="C75">
        <f t="shared" si="2"/>
        <v>194.35017667773153</v>
      </c>
      <c r="D75">
        <f t="shared" si="3"/>
        <v>3.1023420086122493</v>
      </c>
    </row>
    <row r="76" spans="1:4" x14ac:dyDescent="0.25">
      <c r="A76">
        <v>23.875</v>
      </c>
      <c r="B76">
        <f>(A76^$K$3-1)/$K$3</f>
        <v>69.546577207924813</v>
      </c>
      <c r="C76">
        <f t="shared" si="2"/>
        <v>50.073712423542858</v>
      </c>
      <c r="D76">
        <f t="shared" si="3"/>
        <v>3.1728318863667941</v>
      </c>
    </row>
    <row r="77" spans="1:4" x14ac:dyDescent="0.25">
      <c r="A77">
        <v>25</v>
      </c>
      <c r="B77">
        <f>(A77^$K$3-1)/$K$3</f>
        <v>74.427252657599354</v>
      </c>
      <c r="C77">
        <f t="shared" si="2"/>
        <v>4.8206712075538114</v>
      </c>
      <c r="D77">
        <f t="shared" si="3"/>
        <v>3.2188758248682006</v>
      </c>
    </row>
    <row r="78" spans="1:4" x14ac:dyDescent="0.25">
      <c r="A78">
        <v>25.875</v>
      </c>
      <c r="B78">
        <f>(A78^$K$3-1)/$K$3</f>
        <v>78.293922718489569</v>
      </c>
      <c r="C78">
        <f t="shared" si="2"/>
        <v>2.7924661312491703</v>
      </c>
      <c r="D78">
        <f t="shared" si="3"/>
        <v>3.253277251585533</v>
      </c>
    </row>
    <row r="79" spans="1:4" x14ac:dyDescent="0.25">
      <c r="A79">
        <v>27.5</v>
      </c>
      <c r="B79">
        <f>(A79^$K$3-1)/$K$3</f>
        <v>85.634613447002721</v>
      </c>
      <c r="C79">
        <f t="shared" si="2"/>
        <v>81.211783897609038</v>
      </c>
      <c r="D79">
        <f t="shared" si="3"/>
        <v>3.3141860046725258</v>
      </c>
    </row>
    <row r="80" spans="1:4" x14ac:dyDescent="0.25">
      <c r="A80">
        <v>27.125</v>
      </c>
      <c r="B80">
        <f>(A80^$K$3-1)/$K$3</f>
        <v>83.922443708919786</v>
      </c>
      <c r="C80">
        <f t="shared" si="2"/>
        <v>53.283990127635633</v>
      </c>
      <c r="D80">
        <f t="shared" si="3"/>
        <v>3.3004558118606235</v>
      </c>
    </row>
    <row r="81" spans="1:4" x14ac:dyDescent="0.25">
      <c r="A81">
        <v>25.25</v>
      </c>
      <c r="B81">
        <f>(A81^$K$3-1)/$K$3</f>
        <v>75.525775322861392</v>
      </c>
      <c r="C81">
        <f t="shared" si="2"/>
        <v>1.2035845982767639</v>
      </c>
      <c r="D81">
        <f t="shared" si="3"/>
        <v>3.2288261557213689</v>
      </c>
    </row>
    <row r="82" spans="1:4" x14ac:dyDescent="0.25">
      <c r="A82">
        <v>25.875</v>
      </c>
      <c r="B82">
        <f>(A82^$K$3-1)/$K$3</f>
        <v>78.293922718489569</v>
      </c>
      <c r="C82">
        <f t="shared" si="2"/>
        <v>2.7924661312491703</v>
      </c>
      <c r="D82">
        <f t="shared" si="3"/>
        <v>3.253277251585533</v>
      </c>
    </row>
    <row r="83" spans="1:4" x14ac:dyDescent="0.25">
      <c r="A83">
        <v>25.428571430000002</v>
      </c>
      <c r="B83">
        <f>(A83^$K$3-1)/$K$3</f>
        <v>76.313500491480795</v>
      </c>
      <c r="C83">
        <f t="shared" si="2"/>
        <v>9.5700431966342259E-2</v>
      </c>
      <c r="D83">
        <f t="shared" si="3"/>
        <v>3.2358734012929515</v>
      </c>
    </row>
    <row r="84" spans="1:4" x14ac:dyDescent="0.25">
      <c r="A84">
        <v>26.5</v>
      </c>
      <c r="B84">
        <f>(A84^$K$3-1)/$K$3</f>
        <v>81.092944192418656</v>
      </c>
      <c r="C84">
        <f t="shared" si="2"/>
        <v>19.981694208875485</v>
      </c>
      <c r="D84">
        <f t="shared" si="3"/>
        <v>3.2771447329921766</v>
      </c>
    </row>
    <row r="85" spans="1:4" x14ac:dyDescent="0.25">
      <c r="A85">
        <v>24.875</v>
      </c>
      <c r="B85">
        <f>(A85^$K$3-1)/$K$3</f>
        <v>73.879876790636445</v>
      </c>
      <c r="C85">
        <f t="shared" si="2"/>
        <v>7.5239314079570843</v>
      </c>
      <c r="D85">
        <f t="shared" si="3"/>
        <v>3.2138632830446565</v>
      </c>
    </row>
    <row r="86" spans="1:4" x14ac:dyDescent="0.25">
      <c r="A86">
        <v>25.375</v>
      </c>
      <c r="B86">
        <f>(A86^$K$3-1)/$K$3</f>
        <v>76.076915368725764</v>
      </c>
      <c r="C86">
        <f t="shared" si="2"/>
        <v>0.29805046928964829</v>
      </c>
      <c r="D86">
        <f t="shared" si="3"/>
        <v>3.2337644373619514</v>
      </c>
    </row>
    <row r="87" spans="1:4" x14ac:dyDescent="0.25">
      <c r="A87">
        <v>26.875</v>
      </c>
      <c r="B87">
        <f>(A87^$K$3-1)/$K$3</f>
        <v>82.787011285509735</v>
      </c>
      <c r="C87">
        <f t="shared" si="2"/>
        <v>37.996818327999634</v>
      </c>
      <c r="D87">
        <f t="shared" si="3"/>
        <v>3.2911964864478267</v>
      </c>
    </row>
    <row r="88" spans="1:4" x14ac:dyDescent="0.25">
      <c r="A88">
        <v>26.571428569999998</v>
      </c>
      <c r="B88">
        <f>(A88^$K$3-1)/$K$3</f>
        <v>81.414780298480437</v>
      </c>
      <c r="C88">
        <f t="shared" si="2"/>
        <v>22.96254465801178</v>
      </c>
      <c r="D88">
        <f t="shared" si="3"/>
        <v>3.2798365246041246</v>
      </c>
    </row>
    <row r="89" spans="1:4" x14ac:dyDescent="0.25">
      <c r="A89">
        <v>29</v>
      </c>
      <c r="B89">
        <f>(A89^$K$3-1)/$K$3</f>
        <v>92.590057428898348</v>
      </c>
      <c r="C89">
        <f t="shared" si="2"/>
        <v>254.95154204891693</v>
      </c>
      <c r="D89">
        <f t="shared" si="3"/>
        <v>3.3672958299864741</v>
      </c>
    </row>
    <row r="90" spans="1:4" x14ac:dyDescent="0.25">
      <c r="A90">
        <v>27.125</v>
      </c>
      <c r="B90">
        <f>(A90^$K$3-1)/$K$3</f>
        <v>83.922443708919786</v>
      </c>
      <c r="C90">
        <f t="shared" si="2"/>
        <v>53.283990127635633</v>
      </c>
      <c r="D90">
        <f t="shared" si="3"/>
        <v>3.3004558118606235</v>
      </c>
    </row>
    <row r="91" spans="1:4" x14ac:dyDescent="0.25">
      <c r="A91">
        <v>27.625</v>
      </c>
      <c r="B91">
        <f>(A91^$K$3-1)/$K$3</f>
        <v>86.207730424447561</v>
      </c>
      <c r="C91">
        <f t="shared" si="2"/>
        <v>91.869830085039695</v>
      </c>
      <c r="D91">
        <f t="shared" si="3"/>
        <v>3.3187211598379167</v>
      </c>
    </row>
    <row r="92" spans="1:4" x14ac:dyDescent="0.25">
      <c r="A92">
        <v>28.875</v>
      </c>
      <c r="B92">
        <f>(A92^$K$3-1)/$K$3</f>
        <v>92.003985421790674</v>
      </c>
      <c r="C92">
        <f t="shared" si="2"/>
        <v>236.57916211247158</v>
      </c>
      <c r="D92">
        <f t="shared" si="3"/>
        <v>3.3629761688419575</v>
      </c>
    </row>
    <row r="93" spans="1:4" x14ac:dyDescent="0.25">
      <c r="A93">
        <v>24.875</v>
      </c>
      <c r="B93">
        <f>(A93^$K$3-1)/$K$3</f>
        <v>73.879876790636445</v>
      </c>
      <c r="C93">
        <f t="shared" si="2"/>
        <v>7.5239314079570843</v>
      </c>
      <c r="D93">
        <f t="shared" si="3"/>
        <v>3.2138632830446565</v>
      </c>
    </row>
    <row r="94" spans="1:4" x14ac:dyDescent="0.25">
      <c r="A94">
        <v>27</v>
      </c>
      <c r="B94">
        <f>(A94^$K$3-1)/$K$3</f>
        <v>83.354124090087069</v>
      </c>
      <c r="C94">
        <f t="shared" si="2"/>
        <v>45.3099787756192</v>
      </c>
      <c r="D94">
        <f t="shared" si="3"/>
        <v>3.2958368660043291</v>
      </c>
    </row>
    <row r="95" spans="1:4" x14ac:dyDescent="0.25">
      <c r="A95">
        <v>22.75</v>
      </c>
      <c r="B95">
        <f>(A95^$K$3-1)/$K$3</f>
        <v>64.770393943846372</v>
      </c>
      <c r="C95">
        <f t="shared" si="2"/>
        <v>140.48084151757357</v>
      </c>
      <c r="D95">
        <f t="shared" si="3"/>
        <v>3.1245651453969594</v>
      </c>
    </row>
    <row r="96" spans="1:4" x14ac:dyDescent="0.25">
      <c r="A96">
        <v>21.625</v>
      </c>
      <c r="B96">
        <f>(A96^$K$3-1)/$K$3</f>
        <v>60.101468195488629</v>
      </c>
      <c r="C96">
        <f t="shared" si="2"/>
        <v>272.95623369494075</v>
      </c>
      <c r="D96">
        <f t="shared" si="3"/>
        <v>3.0738500528179431</v>
      </c>
    </row>
    <row r="97" spans="1:4" x14ac:dyDescent="0.25">
      <c r="A97">
        <v>22</v>
      </c>
      <c r="B97">
        <f>(A97^$K$3-1)/$K$3</f>
        <v>61.645679859482634</v>
      </c>
      <c r="C97">
        <f t="shared" si="2"/>
        <v>224.31578584208577</v>
      </c>
      <c r="D97">
        <f t="shared" si="3"/>
        <v>3.0910424533583161</v>
      </c>
    </row>
    <row r="98" spans="1:4" x14ac:dyDescent="0.25">
      <c r="A98">
        <v>22.375</v>
      </c>
      <c r="B98">
        <f>(A98^$K$3-1)/$K$3</f>
        <v>63.202025248813307</v>
      </c>
      <c r="C98">
        <f t="shared" si="2"/>
        <v>180.11868075575839</v>
      </c>
      <c r="D98">
        <f t="shared" si="3"/>
        <v>3.1079442641609192</v>
      </c>
    </row>
    <row r="99" spans="1:4" x14ac:dyDescent="0.25">
      <c r="A99">
        <v>25.25</v>
      </c>
      <c r="B99">
        <f>(A99^$K$3-1)/$K$3</f>
        <v>75.525775322861392</v>
      </c>
      <c r="C99">
        <f t="shared" si="2"/>
        <v>1.2035845982767639</v>
      </c>
      <c r="D99">
        <f t="shared" si="3"/>
        <v>3.2288261557213689</v>
      </c>
    </row>
    <row r="100" spans="1:4" x14ac:dyDescent="0.25">
      <c r="A100">
        <v>27</v>
      </c>
      <c r="B100">
        <f>(A100^$K$3-1)/$K$3</f>
        <v>83.354124090087069</v>
      </c>
      <c r="C100">
        <f t="shared" si="2"/>
        <v>45.3099787756192</v>
      </c>
      <c r="D100">
        <f t="shared" si="3"/>
        <v>3.2958368660043291</v>
      </c>
    </row>
    <row r="101" spans="1:4" x14ac:dyDescent="0.25">
      <c r="A101">
        <v>28.5</v>
      </c>
      <c r="B101">
        <f>(A101^$K$3-1)/$K$3</f>
        <v>90.252763025710053</v>
      </c>
      <c r="C101">
        <f t="shared" si="2"/>
        <v>185.77438309519039</v>
      </c>
      <c r="D101">
        <f t="shared" si="3"/>
        <v>3.3499040872746049</v>
      </c>
    </row>
    <row r="102" spans="1:4" x14ac:dyDescent="0.25">
      <c r="A102">
        <v>29.375</v>
      </c>
      <c r="B102">
        <f>(A102^$K$3-1)/$K$3</f>
        <v>94.355229053945152</v>
      </c>
      <c r="C102">
        <f t="shared" si="2"/>
        <v>314.43707697706759</v>
      </c>
      <c r="D102">
        <f t="shared" si="3"/>
        <v>3.3801439724643232</v>
      </c>
    </row>
    <row r="103" spans="1:4" x14ac:dyDescent="0.25">
      <c r="A103">
        <v>28.666666670000001</v>
      </c>
      <c r="B103">
        <f>(A103^$K$3-1)/$K$3</f>
        <v>91.029786282702858</v>
      </c>
      <c r="C103">
        <f t="shared" si="2"/>
        <v>207.5596587377479</v>
      </c>
      <c r="D103">
        <f t="shared" si="3"/>
        <v>3.3557350077016772</v>
      </c>
    </row>
    <row r="104" spans="1:4" x14ac:dyDescent="0.25">
      <c r="A104">
        <v>29</v>
      </c>
      <c r="B104">
        <f>(A104^$K$3-1)/$K$3</f>
        <v>92.590057428898348</v>
      </c>
      <c r="C104">
        <f t="shared" si="2"/>
        <v>254.95154204891693</v>
      </c>
      <c r="D104">
        <f t="shared" si="3"/>
        <v>3.3672958299864741</v>
      </c>
    </row>
    <row r="105" spans="1:4" x14ac:dyDescent="0.25">
      <c r="A105">
        <v>28.714285709999999</v>
      </c>
      <c r="B105">
        <f>(A105^$K$3-1)/$K$3</f>
        <v>91.25217467384492</v>
      </c>
      <c r="C105">
        <f t="shared" si="2"/>
        <v>214.01698371460034</v>
      </c>
      <c r="D105">
        <f t="shared" si="3"/>
        <v>3.3573947588545088</v>
      </c>
    </row>
    <row r="106" spans="1:4" x14ac:dyDescent="0.25">
      <c r="A106">
        <v>31.571428569999998</v>
      </c>
      <c r="B106">
        <f>(A106^$K$3-1)/$K$3</f>
        <v>104.90021981395012</v>
      </c>
      <c r="C106">
        <f t="shared" si="2"/>
        <v>799.6093407092535</v>
      </c>
      <c r="D106">
        <f t="shared" si="3"/>
        <v>3.4522525524171908</v>
      </c>
    </row>
    <row r="107" spans="1:4" x14ac:dyDescent="0.25">
      <c r="A107">
        <v>30.2</v>
      </c>
      <c r="B107">
        <f>(A107^$K$3-1)/$K$3</f>
        <v>98.275034949338419</v>
      </c>
      <c r="C107">
        <f t="shared" si="2"/>
        <v>468.81688115865336</v>
      </c>
      <c r="D107">
        <f t="shared" si="3"/>
        <v>3.4078419243808238</v>
      </c>
    </row>
    <row r="108" spans="1:4" x14ac:dyDescent="0.25">
      <c r="A108">
        <v>29.75</v>
      </c>
      <c r="B108">
        <f>(A108^$K$3-1)/$K$3</f>
        <v>96.130777988005818</v>
      </c>
      <c r="C108">
        <f t="shared" si="2"/>
        <v>380.55904543116617</v>
      </c>
      <c r="D108">
        <f t="shared" si="3"/>
        <v>3.3928291319916388</v>
      </c>
    </row>
    <row r="109" spans="1:4" x14ac:dyDescent="0.25">
      <c r="A109">
        <v>27.5</v>
      </c>
      <c r="B109">
        <f>(A109^$K$3-1)/$K$3</f>
        <v>85.634613447002721</v>
      </c>
      <c r="C109">
        <f t="shared" si="2"/>
        <v>81.211783897609038</v>
      </c>
      <c r="D109">
        <f t="shared" si="3"/>
        <v>3.3141860046725258</v>
      </c>
    </row>
    <row r="110" spans="1:4" x14ac:dyDescent="0.25">
      <c r="A110">
        <v>28.285714290000001</v>
      </c>
      <c r="B110">
        <f>(A110^$K$3-1)/$K$3</f>
        <v>89.256795735811053</v>
      </c>
      <c r="C110">
        <f t="shared" si="2"/>
        <v>159.61644953023202</v>
      </c>
      <c r="D110">
        <f t="shared" si="3"/>
        <v>3.342356881790737</v>
      </c>
    </row>
    <row r="111" spans="1:4" x14ac:dyDescent="0.25">
      <c r="A111">
        <v>29.25</v>
      </c>
      <c r="B111">
        <f>(A111^$K$3-1)/$K$3</f>
        <v>93.765681933831132</v>
      </c>
      <c r="C111">
        <f t="shared" si="2"/>
        <v>293.87650309063548</v>
      </c>
      <c r="D111">
        <f t="shared" si="3"/>
        <v>3.3758795736778655</v>
      </c>
    </row>
    <row r="112" spans="1:4" x14ac:dyDescent="0.25">
      <c r="A112">
        <v>29</v>
      </c>
      <c r="B112">
        <f>(A112^$K$3-1)/$K$3</f>
        <v>92.590057428898348</v>
      </c>
      <c r="C112">
        <f t="shared" si="2"/>
        <v>254.95154204891693</v>
      </c>
      <c r="D112">
        <f t="shared" si="3"/>
        <v>3.3672958299864741</v>
      </c>
    </row>
    <row r="113" spans="1:4" x14ac:dyDescent="0.25">
      <c r="A113">
        <v>31.125</v>
      </c>
      <c r="B113">
        <f>(A113^$K$3-1)/$K$3</f>
        <v>102.72877561543611</v>
      </c>
      <c r="C113">
        <f t="shared" si="2"/>
        <v>681.51907261189763</v>
      </c>
      <c r="D113">
        <f t="shared" si="3"/>
        <v>3.4380113547848716</v>
      </c>
    </row>
    <row r="114" spans="1:4" x14ac:dyDescent="0.25">
      <c r="A114">
        <v>31.625</v>
      </c>
      <c r="B114">
        <f>(A114^$K$3-1)/$K$3</f>
        <v>105.1617457723744</v>
      </c>
      <c r="C114">
        <f t="shared" si="2"/>
        <v>814.4682662195388</v>
      </c>
      <c r="D114">
        <f t="shared" si="3"/>
        <v>3.4539479470476842</v>
      </c>
    </row>
    <row r="115" spans="1:4" x14ac:dyDescent="0.25">
      <c r="A115">
        <v>31.5</v>
      </c>
      <c r="B115">
        <f>(A115^$K$3-1)/$K$3</f>
        <v>104.5518354189261</v>
      </c>
      <c r="C115">
        <f t="shared" si="2"/>
        <v>780.02792737657182</v>
      </c>
      <c r="D115">
        <f t="shared" si="3"/>
        <v>3.4499875458315872</v>
      </c>
    </row>
    <row r="116" spans="1:4" x14ac:dyDescent="0.25">
      <c r="A116">
        <v>31.125</v>
      </c>
      <c r="B116">
        <f>(A116^$K$3-1)/$K$3</f>
        <v>102.72877561543611</v>
      </c>
      <c r="C116">
        <f t="shared" si="2"/>
        <v>681.51907261189763</v>
      </c>
      <c r="D116">
        <f t="shared" si="3"/>
        <v>3.4380113547848716</v>
      </c>
    </row>
    <row r="117" spans="1:4" x14ac:dyDescent="0.25">
      <c r="A117">
        <v>31.25</v>
      </c>
      <c r="B117">
        <f>(A117^$K$3-1)/$K$3</f>
        <v>103.33534794289551</v>
      </c>
      <c r="C117">
        <f t="shared" si="2"/>
        <v>713.55726022527006</v>
      </c>
      <c r="D117">
        <f t="shared" si="3"/>
        <v>3.4420193761824107</v>
      </c>
    </row>
    <row r="118" spans="1:4" x14ac:dyDescent="0.25">
      <c r="A118">
        <v>33</v>
      </c>
      <c r="B118">
        <f>(A118^$K$3-1)/$K$3</f>
        <v>111.94336885586195</v>
      </c>
      <c r="C118">
        <f t="shared" si="2"/>
        <v>1247.5386739208016</v>
      </c>
      <c r="D118">
        <f t="shared" si="3"/>
        <v>3.4965075614664802</v>
      </c>
    </row>
    <row r="119" spans="1:4" x14ac:dyDescent="0.25">
      <c r="A119">
        <v>31.75</v>
      </c>
      <c r="B119">
        <f>(A119^$K$3-1)/$K$3</f>
        <v>105.77276403041182</v>
      </c>
      <c r="C119">
        <f t="shared" si="2"/>
        <v>849.71717574872639</v>
      </c>
      <c r="D119">
        <f t="shared" si="3"/>
        <v>3.4578927253387008</v>
      </c>
    </row>
    <row r="120" spans="1:4" x14ac:dyDescent="0.25">
      <c r="A120">
        <v>31.25</v>
      </c>
      <c r="B120">
        <f>(A120^$K$3-1)/$K$3</f>
        <v>103.33534794289551</v>
      </c>
      <c r="C120">
        <f t="shared" si="2"/>
        <v>713.55726022527006</v>
      </c>
      <c r="D120">
        <f t="shared" si="3"/>
        <v>3.4420193761824107</v>
      </c>
    </row>
    <row r="121" spans="1:4" x14ac:dyDescent="0.25">
      <c r="A121">
        <v>31</v>
      </c>
      <c r="B121">
        <f>(A121^$K$3-1)/$K$3</f>
        <v>102.12332078310989</v>
      </c>
      <c r="C121">
        <f t="shared" si="2"/>
        <v>650.27373701862723</v>
      </c>
      <c r="D121">
        <f t="shared" si="3"/>
        <v>3.4339872044851463</v>
      </c>
    </row>
    <row r="122" spans="1:4" x14ac:dyDescent="0.25">
      <c r="A122">
        <v>30.714285709999999</v>
      </c>
      <c r="B122">
        <f>(A122^$K$3-1)/$K$3</f>
        <v>100.74363339866139</v>
      </c>
      <c r="C122">
        <f t="shared" si="2"/>
        <v>581.81193340168647</v>
      </c>
      <c r="D122">
        <f t="shared" si="3"/>
        <v>3.4247278789328144</v>
      </c>
    </row>
    <row r="123" spans="1:4" x14ac:dyDescent="0.25">
      <c r="A123">
        <v>33.857142860000003</v>
      </c>
      <c r="B123">
        <f>(A123^$K$3-1)/$K$3</f>
        <v>116.2373552276952</v>
      </c>
      <c r="C123">
        <f t="shared" si="2"/>
        <v>1569.3086001146776</v>
      </c>
      <c r="D123">
        <f t="shared" si="3"/>
        <v>3.5221499921642061</v>
      </c>
    </row>
    <row r="124" spans="1:4" x14ac:dyDescent="0.25">
      <c r="A124">
        <v>32.428571429999998</v>
      </c>
      <c r="B124">
        <f>(A124^$K$3-1)/$K$3</f>
        <v>109.10895075777087</v>
      </c>
      <c r="C124">
        <f t="shared" si="2"/>
        <v>1055.3463944776736</v>
      </c>
      <c r="D124">
        <f t="shared" si="3"/>
        <v>3.4790398684701422</v>
      </c>
    </row>
    <row r="125" spans="1:4" x14ac:dyDescent="0.25">
      <c r="A125">
        <v>34.125</v>
      </c>
      <c r="B125">
        <f>(A125^$K$3-1)/$K$3</f>
        <v>117.58955508399124</v>
      </c>
      <c r="C125">
        <f t="shared" si="2"/>
        <v>1678.2704866345648</v>
      </c>
      <c r="D125">
        <f t="shared" si="3"/>
        <v>3.530030253505124</v>
      </c>
    </row>
    <row r="126" spans="1:4" x14ac:dyDescent="0.25">
      <c r="A126">
        <v>35.571428570000002</v>
      </c>
      <c r="B126">
        <f>(A126^$K$3-1)/$K$3</f>
        <v>124.9752826854391</v>
      </c>
      <c r="C126">
        <f t="shared" si="2"/>
        <v>2337.957228685475</v>
      </c>
      <c r="D126">
        <f t="shared" si="3"/>
        <v>3.5715427473692336</v>
      </c>
    </row>
    <row r="127" spans="1:4" x14ac:dyDescent="0.25">
      <c r="A127">
        <v>31.375</v>
      </c>
      <c r="B127">
        <f>(A127^$K$3-1)/$K$3</f>
        <v>103.94303534569916</v>
      </c>
      <c r="C127">
        <f t="shared" si="2"/>
        <v>746.39223469034312</v>
      </c>
      <c r="D127">
        <f t="shared" si="3"/>
        <v>3.4460113974519482</v>
      </c>
    </row>
    <row r="128" spans="1:4" x14ac:dyDescent="0.25">
      <c r="A128">
        <v>31</v>
      </c>
      <c r="B128">
        <f>(A128^$K$3-1)/$K$3</f>
        <v>102.12332078310989</v>
      </c>
      <c r="C128">
        <f t="shared" si="2"/>
        <v>650.27373701862723</v>
      </c>
      <c r="D128">
        <f t="shared" si="3"/>
        <v>3.4339872044851463</v>
      </c>
    </row>
    <row r="129" spans="1:4" x14ac:dyDescent="0.25">
      <c r="A129">
        <v>30.125</v>
      </c>
      <c r="B129">
        <f>(A129^$K$3-1)/$K$3</f>
        <v>97.916633276520642</v>
      </c>
      <c r="C129">
        <f t="shared" si="2"/>
        <v>453.42497814465241</v>
      </c>
      <c r="D129">
        <f t="shared" si="3"/>
        <v>3.405355391810819</v>
      </c>
    </row>
    <row r="130" spans="1:4" x14ac:dyDescent="0.25">
      <c r="A130">
        <v>31.85714286</v>
      </c>
      <c r="B130">
        <f>(A130^$K$3-1)/$K$3</f>
        <v>106.29737399126053</v>
      </c>
      <c r="C130">
        <f t="shared" si="2"/>
        <v>880.57705625700032</v>
      </c>
      <c r="D130">
        <f t="shared" si="3"/>
        <v>3.4612616224944914</v>
      </c>
    </row>
    <row r="131" spans="1:4" x14ac:dyDescent="0.25">
      <c r="A131">
        <v>31.125</v>
      </c>
      <c r="B131">
        <f>(A131^$K$3-1)/$K$3</f>
        <v>102.72877561543611</v>
      </c>
      <c r="C131">
        <f t="shared" ref="C131:C194" si="4">(B131-$K$4)^2</f>
        <v>681.51907261189763</v>
      </c>
      <c r="D131">
        <f t="shared" ref="D131:D194" si="5">LN(A131)</f>
        <v>3.4380113547848716</v>
      </c>
    </row>
    <row r="132" spans="1:4" x14ac:dyDescent="0.25">
      <c r="A132">
        <v>31.428571430000002</v>
      </c>
      <c r="B132">
        <f>(A132^$K$3-1)/$K$3</f>
        <v>104.20381356410115</v>
      </c>
      <c r="C132">
        <f t="shared" si="4"/>
        <v>760.70925569800568</v>
      </c>
      <c r="D132">
        <f t="shared" si="5"/>
        <v>3.4477173973425028</v>
      </c>
    </row>
    <row r="133" spans="1:4" x14ac:dyDescent="0.25">
      <c r="A133">
        <v>30.5</v>
      </c>
      <c r="B133">
        <f>(A133^$K$3-1)/$K$3</f>
        <v>99.712725329893715</v>
      </c>
      <c r="C133">
        <f t="shared" si="4"/>
        <v>533.142095428885</v>
      </c>
      <c r="D133">
        <f t="shared" si="5"/>
        <v>3.417726683613366</v>
      </c>
    </row>
    <row r="134" spans="1:4" x14ac:dyDescent="0.25">
      <c r="A134">
        <v>32.5</v>
      </c>
      <c r="B134">
        <f>(A134^$K$3-1)/$K$3</f>
        <v>109.46200833914071</v>
      </c>
      <c r="C134">
        <f t="shared" si="4"/>
        <v>1078.4099686751031</v>
      </c>
      <c r="D134">
        <f t="shared" si="5"/>
        <v>3.4812400893356918</v>
      </c>
    </row>
    <row r="135" spans="1:4" x14ac:dyDescent="0.25">
      <c r="A135">
        <v>31.75</v>
      </c>
      <c r="B135">
        <f>(A135^$K$3-1)/$K$3</f>
        <v>105.77276403041182</v>
      </c>
      <c r="C135">
        <f t="shared" si="4"/>
        <v>849.71717574872639</v>
      </c>
      <c r="D135">
        <f t="shared" si="5"/>
        <v>3.4578927253387008</v>
      </c>
    </row>
    <row r="136" spans="1:4" x14ac:dyDescent="0.25">
      <c r="A136">
        <v>27.75</v>
      </c>
      <c r="B136">
        <f>(A136^$K$3-1)/$K$3</f>
        <v>86.782039371629239</v>
      </c>
      <c r="C136">
        <f t="shared" si="4"/>
        <v>103.2090198711456</v>
      </c>
      <c r="D136">
        <f t="shared" si="5"/>
        <v>3.3232358401924436</v>
      </c>
    </row>
    <row r="137" spans="1:4" x14ac:dyDescent="0.25">
      <c r="A137">
        <v>31.125</v>
      </c>
      <c r="B137">
        <f>(A137^$K$3-1)/$K$3</f>
        <v>102.72877561543611</v>
      </c>
      <c r="C137">
        <f t="shared" si="4"/>
        <v>681.51907261189763</v>
      </c>
      <c r="D137">
        <f t="shared" si="5"/>
        <v>3.4380113547848716</v>
      </c>
    </row>
    <row r="138" spans="1:4" x14ac:dyDescent="0.25">
      <c r="A138">
        <v>34</v>
      </c>
      <c r="B138">
        <f>(A138^$K$3-1)/$K$3</f>
        <v>116.95791964658144</v>
      </c>
      <c r="C138">
        <f t="shared" si="4"/>
        <v>1626.9174113560248</v>
      </c>
      <c r="D138">
        <f t="shared" si="5"/>
        <v>3.5263605246161616</v>
      </c>
    </row>
    <row r="139" spans="1:4" x14ac:dyDescent="0.25">
      <c r="A139">
        <v>33.125</v>
      </c>
      <c r="B139">
        <f>(A139^$K$3-1)/$K$3</f>
        <v>112.56642129771305</v>
      </c>
      <c r="C139">
        <f t="shared" si="4"/>
        <v>1291.9399326336197</v>
      </c>
      <c r="D139">
        <f t="shared" si="5"/>
        <v>3.5002882843063863</v>
      </c>
    </row>
    <row r="140" spans="1:4" x14ac:dyDescent="0.25">
      <c r="A140">
        <v>31.75</v>
      </c>
      <c r="B140">
        <f>(A140^$K$3-1)/$K$3</f>
        <v>105.77276403041182</v>
      </c>
      <c r="C140">
        <f t="shared" si="4"/>
        <v>849.71717574872639</v>
      </c>
      <c r="D140">
        <f t="shared" si="5"/>
        <v>3.4578927253387008</v>
      </c>
    </row>
    <row r="141" spans="1:4" x14ac:dyDescent="0.25">
      <c r="A141">
        <v>26.125</v>
      </c>
      <c r="B141">
        <f>(A141^$K$3-1)/$K$3</f>
        <v>79.409848923342651</v>
      </c>
      <c r="C141">
        <f t="shared" si="4"/>
        <v>7.7673331465296238</v>
      </c>
      <c r="D141">
        <f t="shared" si="5"/>
        <v>3.2628927102849752</v>
      </c>
    </row>
    <row r="142" spans="1:4" x14ac:dyDescent="0.25">
      <c r="A142">
        <v>24.75</v>
      </c>
      <c r="B142">
        <f>(A142^$K$3-1)/$K$3</f>
        <v>73.333762445875536</v>
      </c>
      <c r="C142">
        <f t="shared" si="4"/>
        <v>10.818132168928717</v>
      </c>
      <c r="D142">
        <f t="shared" si="5"/>
        <v>3.2088254890146994</v>
      </c>
    </row>
    <row r="143" spans="1:4" x14ac:dyDescent="0.25">
      <c r="A143">
        <v>22.714285709999999</v>
      </c>
      <c r="B143">
        <f>(A143^$K$3-1)/$K$3</f>
        <v>64.620510431883204</v>
      </c>
      <c r="C143">
        <f t="shared" si="4"/>
        <v>144.05628366834097</v>
      </c>
      <c r="D143">
        <f t="shared" si="5"/>
        <v>3.1229940529762388</v>
      </c>
    </row>
    <row r="144" spans="1:4" x14ac:dyDescent="0.25">
      <c r="A144">
        <v>23.14285714</v>
      </c>
      <c r="B144">
        <f>(A144^$K$3-1)/$K$3</f>
        <v>66.426225386742928</v>
      </c>
      <c r="C144">
        <f t="shared" si="4"/>
        <v>103.97126272219401</v>
      </c>
      <c r="D144">
        <f t="shared" si="5"/>
        <v>3.1416861860536138</v>
      </c>
    </row>
    <row r="145" spans="1:4" x14ac:dyDescent="0.25">
      <c r="A145">
        <v>27.75</v>
      </c>
      <c r="B145">
        <f>(A145^$K$3-1)/$K$3</f>
        <v>86.782039371629239</v>
      </c>
      <c r="C145">
        <f t="shared" si="4"/>
        <v>103.2090198711456</v>
      </c>
      <c r="D145">
        <f t="shared" si="5"/>
        <v>3.3232358401924436</v>
      </c>
    </row>
    <row r="146" spans="1:4" x14ac:dyDescent="0.25">
      <c r="A146">
        <v>28.25</v>
      </c>
      <c r="B146">
        <f>(A146^$K$3-1)/$K$3</f>
        <v>89.091137019291935</v>
      </c>
      <c r="C146">
        <f t="shared" si="4"/>
        <v>155.4580476446676</v>
      </c>
      <c r="D146">
        <f t="shared" si="5"/>
        <v>3.34109345759245</v>
      </c>
    </row>
    <row r="147" spans="1:4" x14ac:dyDescent="0.25">
      <c r="A147">
        <v>29.5</v>
      </c>
      <c r="B147">
        <f>(A147^$K$3-1)/$K$3</f>
        <v>94.945929196793841</v>
      </c>
      <c r="C147">
        <f t="shared" si="4"/>
        <v>335.73503498912356</v>
      </c>
      <c r="D147">
        <f t="shared" si="5"/>
        <v>3.3843902633457743</v>
      </c>
    </row>
    <row r="148" spans="1:4" x14ac:dyDescent="0.25">
      <c r="A148">
        <v>27</v>
      </c>
      <c r="B148">
        <f>(A148^$K$3-1)/$K$3</f>
        <v>83.354124090087069</v>
      </c>
      <c r="C148">
        <f t="shared" si="4"/>
        <v>45.3099787756192</v>
      </c>
      <c r="D148">
        <f t="shared" si="5"/>
        <v>3.2958368660043291</v>
      </c>
    </row>
    <row r="149" spans="1:4" x14ac:dyDescent="0.25">
      <c r="A149">
        <v>30.125</v>
      </c>
      <c r="B149">
        <f>(A149^$K$3-1)/$K$3</f>
        <v>97.916633276520642</v>
      </c>
      <c r="C149">
        <f t="shared" si="4"/>
        <v>453.42497814465241</v>
      </c>
      <c r="D149">
        <f t="shared" si="5"/>
        <v>3.405355391810819</v>
      </c>
    </row>
    <row r="150" spans="1:4" x14ac:dyDescent="0.25">
      <c r="A150">
        <v>31.125</v>
      </c>
      <c r="B150">
        <f>(A150^$K$3-1)/$K$3</f>
        <v>102.72877561543611</v>
      </c>
      <c r="C150">
        <f t="shared" si="4"/>
        <v>681.51907261189763</v>
      </c>
      <c r="D150">
        <f t="shared" si="5"/>
        <v>3.4380113547848716</v>
      </c>
    </row>
    <row r="151" spans="1:4" x14ac:dyDescent="0.25">
      <c r="A151">
        <v>30.875</v>
      </c>
      <c r="B151">
        <f>(A151^$K$3-1)/$K$3</f>
        <v>101.51898588072642</v>
      </c>
      <c r="C151">
        <f t="shared" si="4"/>
        <v>619.81731512315525</v>
      </c>
      <c r="D151">
        <f t="shared" si="5"/>
        <v>3.4299467949481413</v>
      </c>
    </row>
    <row r="152" spans="1:4" x14ac:dyDescent="0.25">
      <c r="A152">
        <v>31</v>
      </c>
      <c r="B152">
        <f>(A152^$K$3-1)/$K$3</f>
        <v>102.12332078310989</v>
      </c>
      <c r="C152">
        <f t="shared" si="4"/>
        <v>650.27373701862723</v>
      </c>
      <c r="D152">
        <f t="shared" si="5"/>
        <v>3.4339872044851463</v>
      </c>
    </row>
    <row r="153" spans="1:4" x14ac:dyDescent="0.25">
      <c r="A153">
        <v>30.25</v>
      </c>
      <c r="B153">
        <f>(A153^$K$3-1)/$K$3</f>
        <v>98.514196607362095</v>
      </c>
      <c r="C153">
        <f t="shared" si="4"/>
        <v>479.23082180024238</v>
      </c>
      <c r="D153">
        <f t="shared" si="5"/>
        <v>3.4094961844768505</v>
      </c>
    </row>
    <row r="154" spans="1:4" x14ac:dyDescent="0.25">
      <c r="A154">
        <v>30</v>
      </c>
      <c r="B154">
        <f>(A154^$K$3-1)/$K$3</f>
        <v>97.320207353116501</v>
      </c>
      <c r="C154">
        <f t="shared" si="4"/>
        <v>428.38037970828873</v>
      </c>
      <c r="D154">
        <f t="shared" si="5"/>
        <v>3.4011973816621555</v>
      </c>
    </row>
    <row r="155" spans="1:4" x14ac:dyDescent="0.25">
      <c r="A155">
        <v>32</v>
      </c>
      <c r="B155">
        <f>(A155^$K$3-1)/$K$3</f>
        <v>106.9981148297047</v>
      </c>
      <c r="C155">
        <f t="shared" si="4"/>
        <v>922.65638811799647</v>
      </c>
      <c r="D155">
        <f t="shared" si="5"/>
        <v>3.4657359027997265</v>
      </c>
    </row>
    <row r="156" spans="1:4" x14ac:dyDescent="0.25">
      <c r="A156">
        <v>29.75</v>
      </c>
      <c r="B156">
        <f>(A156^$K$3-1)/$K$3</f>
        <v>96.130777988005818</v>
      </c>
      <c r="C156">
        <f t="shared" si="4"/>
        <v>380.55904543116617</v>
      </c>
      <c r="D156">
        <f t="shared" si="5"/>
        <v>3.3928291319916388</v>
      </c>
    </row>
    <row r="157" spans="1:4" x14ac:dyDescent="0.25">
      <c r="A157">
        <v>31.875</v>
      </c>
      <c r="B157">
        <f>(A157^$K$3-1)/$K$3</f>
        <v>106.38488783183084</v>
      </c>
      <c r="C157">
        <f t="shared" si="4"/>
        <v>885.77857711505203</v>
      </c>
      <c r="D157">
        <f t="shared" si="5"/>
        <v>3.46182200347859</v>
      </c>
    </row>
    <row r="158" spans="1:4" x14ac:dyDescent="0.25">
      <c r="A158">
        <v>31</v>
      </c>
      <c r="B158">
        <f>(A158^$K$3-1)/$K$3</f>
        <v>102.12332078310989</v>
      </c>
      <c r="C158">
        <f t="shared" si="4"/>
        <v>650.27373701862723</v>
      </c>
      <c r="D158">
        <f t="shared" si="5"/>
        <v>3.4339872044851463</v>
      </c>
    </row>
    <row r="159" spans="1:4" x14ac:dyDescent="0.25">
      <c r="A159">
        <v>32.5</v>
      </c>
      <c r="B159">
        <f>(A159^$K$3-1)/$K$3</f>
        <v>109.46200833914071</v>
      </c>
      <c r="C159">
        <f t="shared" si="4"/>
        <v>1078.4099686751031</v>
      </c>
      <c r="D159">
        <f t="shared" si="5"/>
        <v>3.4812400893356918</v>
      </c>
    </row>
    <row r="160" spans="1:4" x14ac:dyDescent="0.25">
      <c r="A160">
        <v>28.75</v>
      </c>
      <c r="B160">
        <f>(A160^$K$3-1)/$K$3</f>
        <v>91.419077193227821</v>
      </c>
      <c r="C160">
        <f t="shared" si="4"/>
        <v>218.92818066771423</v>
      </c>
      <c r="D160">
        <f t="shared" si="5"/>
        <v>3.3586377672433594</v>
      </c>
    </row>
    <row r="161" spans="1:4" x14ac:dyDescent="0.25">
      <c r="A161">
        <v>30.625</v>
      </c>
      <c r="B161">
        <f>(A161^$K$3-1)/$K$3</f>
        <v>100.31368568105717</v>
      </c>
      <c r="C161">
        <f t="shared" si="4"/>
        <v>561.25544150867188</v>
      </c>
      <c r="D161">
        <f t="shared" si="5"/>
        <v>3.4218166688648912</v>
      </c>
    </row>
    <row r="162" spans="1:4" x14ac:dyDescent="0.25">
      <c r="A162">
        <v>30.375</v>
      </c>
      <c r="B162">
        <f>(A162^$K$3-1)/$K$3</f>
        <v>99.112894801237744</v>
      </c>
      <c r="C162">
        <f t="shared" si="4"/>
        <v>505.80187426545979</v>
      </c>
      <c r="D162">
        <f t="shared" si="5"/>
        <v>3.4136199016607125</v>
      </c>
    </row>
    <row r="163" spans="1:4" x14ac:dyDescent="0.25">
      <c r="A163">
        <v>31.875</v>
      </c>
      <c r="B163">
        <f>(A163^$K$3-1)/$K$3</f>
        <v>106.38488783183084</v>
      </c>
      <c r="C163">
        <f t="shared" si="4"/>
        <v>885.77857711505203</v>
      </c>
      <c r="D163">
        <f t="shared" si="5"/>
        <v>3.46182200347859</v>
      </c>
    </row>
    <row r="164" spans="1:4" x14ac:dyDescent="0.25">
      <c r="A164">
        <v>32.125</v>
      </c>
      <c r="B164">
        <f>(A164^$K$3-1)/$K$3</f>
        <v>107.61244269124511</v>
      </c>
      <c r="C164">
        <f t="shared" si="4"/>
        <v>960.35452323236041</v>
      </c>
      <c r="D164">
        <f t="shared" si="5"/>
        <v>3.4696345432153839</v>
      </c>
    </row>
    <row r="165" spans="1:4" x14ac:dyDescent="0.25">
      <c r="A165">
        <v>31.75</v>
      </c>
      <c r="B165">
        <f>(A165^$K$3-1)/$K$3</f>
        <v>105.77276403041182</v>
      </c>
      <c r="C165">
        <f t="shared" si="4"/>
        <v>849.71717574872639</v>
      </c>
      <c r="D165">
        <f t="shared" si="5"/>
        <v>3.4578927253387008</v>
      </c>
    </row>
    <row r="166" spans="1:4" x14ac:dyDescent="0.25">
      <c r="A166">
        <v>28.25</v>
      </c>
      <c r="B166">
        <f>(A166^$K$3-1)/$K$3</f>
        <v>89.091137019291935</v>
      </c>
      <c r="C166">
        <f t="shared" si="4"/>
        <v>155.4580476446676</v>
      </c>
      <c r="D166">
        <f t="shared" si="5"/>
        <v>3.34109345759245</v>
      </c>
    </row>
    <row r="167" spans="1:4" x14ac:dyDescent="0.25">
      <c r="A167">
        <v>30.625</v>
      </c>
      <c r="B167">
        <f>(A167^$K$3-1)/$K$3</f>
        <v>100.31368568105717</v>
      </c>
      <c r="C167">
        <f t="shared" si="4"/>
        <v>561.25544150867188</v>
      </c>
      <c r="D167">
        <f t="shared" si="5"/>
        <v>3.4218166688648912</v>
      </c>
    </row>
    <row r="168" spans="1:4" x14ac:dyDescent="0.25">
      <c r="A168">
        <v>27.5</v>
      </c>
      <c r="B168">
        <f>(A168^$K$3-1)/$K$3</f>
        <v>85.634613447002721</v>
      </c>
      <c r="C168">
        <f t="shared" si="4"/>
        <v>81.211783897609038</v>
      </c>
      <c r="D168">
        <f t="shared" si="5"/>
        <v>3.3141860046725258</v>
      </c>
    </row>
    <row r="169" spans="1:4" x14ac:dyDescent="0.25">
      <c r="A169">
        <v>27</v>
      </c>
      <c r="B169">
        <f>(A169^$K$3-1)/$K$3</f>
        <v>83.354124090087069</v>
      </c>
      <c r="C169">
        <f t="shared" si="4"/>
        <v>45.3099787756192</v>
      </c>
      <c r="D169">
        <f t="shared" si="5"/>
        <v>3.2958368660043291</v>
      </c>
    </row>
    <row r="170" spans="1:4" x14ac:dyDescent="0.25">
      <c r="A170">
        <v>29.125</v>
      </c>
      <c r="B170">
        <f>(A170^$K$3-1)/$K$3</f>
        <v>93.177290498827261</v>
      </c>
      <c r="C170">
        <f t="shared" si="4"/>
        <v>274.04932291066865</v>
      </c>
      <c r="D170">
        <f t="shared" si="5"/>
        <v>3.3715969118858649</v>
      </c>
    </row>
    <row r="171" spans="1:4" x14ac:dyDescent="0.25">
      <c r="A171">
        <v>30.125</v>
      </c>
      <c r="B171">
        <f>(A171^$K$3-1)/$K$3</f>
        <v>97.916633276520642</v>
      </c>
      <c r="C171">
        <f t="shared" si="4"/>
        <v>453.42497814465241</v>
      </c>
      <c r="D171">
        <f t="shared" si="5"/>
        <v>3.405355391810819</v>
      </c>
    </row>
    <row r="172" spans="1:4" x14ac:dyDescent="0.25">
      <c r="A172">
        <v>30.125</v>
      </c>
      <c r="B172">
        <f>(A172^$K$3-1)/$K$3</f>
        <v>97.916633276520642</v>
      </c>
      <c r="C172">
        <f t="shared" si="4"/>
        <v>453.42497814465241</v>
      </c>
      <c r="D172">
        <f t="shared" si="5"/>
        <v>3.405355391810819</v>
      </c>
    </row>
    <row r="173" spans="1:4" x14ac:dyDescent="0.25">
      <c r="A173">
        <v>28.875</v>
      </c>
      <c r="B173">
        <f>(A173^$K$3-1)/$K$3</f>
        <v>92.003985421790674</v>
      </c>
      <c r="C173">
        <f t="shared" si="4"/>
        <v>236.57916211247158</v>
      </c>
      <c r="D173">
        <f t="shared" si="5"/>
        <v>3.3629761688419575</v>
      </c>
    </row>
    <row r="174" spans="1:4" x14ac:dyDescent="0.25">
      <c r="A174">
        <v>30.25</v>
      </c>
      <c r="B174">
        <f>(A174^$K$3-1)/$K$3</f>
        <v>98.514196607362095</v>
      </c>
      <c r="C174">
        <f t="shared" si="4"/>
        <v>479.23082180024238</v>
      </c>
      <c r="D174">
        <f t="shared" si="5"/>
        <v>3.4094961844768505</v>
      </c>
    </row>
    <row r="175" spans="1:4" x14ac:dyDescent="0.25">
      <c r="A175">
        <v>30.625</v>
      </c>
      <c r="B175">
        <f>(A175^$K$3-1)/$K$3</f>
        <v>100.31368568105717</v>
      </c>
      <c r="C175">
        <f t="shared" si="4"/>
        <v>561.25544150867188</v>
      </c>
      <c r="D175">
        <f t="shared" si="5"/>
        <v>3.4218166688648912</v>
      </c>
    </row>
    <row r="176" spans="1:4" x14ac:dyDescent="0.25">
      <c r="A176">
        <v>32.25</v>
      </c>
      <c r="B176">
        <f>(A176^$K$3-1)/$K$3</f>
        <v>108.22786909766278</v>
      </c>
      <c r="C176">
        <f t="shared" si="4"/>
        <v>998.8768936347376</v>
      </c>
      <c r="D176">
        <f t="shared" si="5"/>
        <v>3.4735180432417816</v>
      </c>
    </row>
    <row r="177" spans="1:4" x14ac:dyDescent="0.25">
      <c r="A177">
        <v>29.75</v>
      </c>
      <c r="B177">
        <f>(A177^$K$3-1)/$K$3</f>
        <v>96.130777988005818</v>
      </c>
      <c r="C177">
        <f t="shared" si="4"/>
        <v>380.55904543116617</v>
      </c>
      <c r="D177">
        <f t="shared" si="5"/>
        <v>3.3928291319916388</v>
      </c>
    </row>
    <row r="178" spans="1:4" x14ac:dyDescent="0.25">
      <c r="A178">
        <v>30.75</v>
      </c>
      <c r="B178">
        <f>(A178^$K$3-1)/$K$3</f>
        <v>100.91577335827014</v>
      </c>
      <c r="C178">
        <f t="shared" si="4"/>
        <v>590.1458650835026</v>
      </c>
      <c r="D178">
        <f t="shared" si="5"/>
        <v>3.4258899942525267</v>
      </c>
    </row>
    <row r="179" spans="1:4" x14ac:dyDescent="0.25">
      <c r="A179">
        <v>32.714285709999999</v>
      </c>
      <c r="B179">
        <f>(A179^$K$3-1)/$K$3</f>
        <v>110.52331817536918</v>
      </c>
      <c r="C179">
        <f t="shared" si="4"/>
        <v>1149.2413793932235</v>
      </c>
      <c r="D179">
        <f t="shared" si="5"/>
        <v>3.487811854367922</v>
      </c>
    </row>
    <row r="180" spans="1:4" x14ac:dyDescent="0.25">
      <c r="A180">
        <v>28.5</v>
      </c>
      <c r="B180">
        <f>(A180^$K$3-1)/$K$3</f>
        <v>90.252763025710053</v>
      </c>
      <c r="C180">
        <f t="shared" si="4"/>
        <v>185.77438309519039</v>
      </c>
      <c r="D180">
        <f t="shared" si="5"/>
        <v>3.3499040872746049</v>
      </c>
    </row>
    <row r="181" spans="1:4" x14ac:dyDescent="0.25">
      <c r="A181">
        <v>28.625</v>
      </c>
      <c r="B181">
        <f>(A181^$K$3-1)/$K$3</f>
        <v>90.835335477108956</v>
      </c>
      <c r="C181">
        <f t="shared" si="4"/>
        <v>201.99459120372993</v>
      </c>
      <c r="D181">
        <f t="shared" si="5"/>
        <v>3.3542804618744038</v>
      </c>
    </row>
    <row r="182" spans="1:4" x14ac:dyDescent="0.25">
      <c r="A182">
        <v>30</v>
      </c>
      <c r="B182">
        <f>(A182^$K$3-1)/$K$3</f>
        <v>97.320207353116501</v>
      </c>
      <c r="C182">
        <f t="shared" si="4"/>
        <v>428.38037970828873</v>
      </c>
      <c r="D182">
        <f t="shared" si="5"/>
        <v>3.4011973816621555</v>
      </c>
    </row>
    <row r="183" spans="1:4" x14ac:dyDescent="0.25">
      <c r="A183">
        <v>30</v>
      </c>
      <c r="B183">
        <f>(A183^$K$3-1)/$K$3</f>
        <v>97.320207353116501</v>
      </c>
      <c r="C183">
        <f t="shared" si="4"/>
        <v>428.38037970828873</v>
      </c>
      <c r="D183">
        <f t="shared" si="5"/>
        <v>3.4011973816621555</v>
      </c>
    </row>
    <row r="184" spans="1:4" x14ac:dyDescent="0.25">
      <c r="A184">
        <v>31.625</v>
      </c>
      <c r="B184">
        <f>(A184^$K$3-1)/$K$3</f>
        <v>105.1617457723744</v>
      </c>
      <c r="C184">
        <f t="shared" si="4"/>
        <v>814.4682662195388</v>
      </c>
      <c r="D184">
        <f t="shared" si="5"/>
        <v>3.4539479470476842</v>
      </c>
    </row>
    <row r="185" spans="1:4" x14ac:dyDescent="0.25">
      <c r="A185">
        <v>32.25</v>
      </c>
      <c r="B185">
        <f>(A185^$K$3-1)/$K$3</f>
        <v>108.22786909766278</v>
      </c>
      <c r="C185">
        <f t="shared" si="4"/>
        <v>998.8768936347376</v>
      </c>
      <c r="D185">
        <f t="shared" si="5"/>
        <v>3.4735180432417816</v>
      </c>
    </row>
    <row r="186" spans="1:4" x14ac:dyDescent="0.25">
      <c r="A186">
        <v>32.875</v>
      </c>
      <c r="B186">
        <f>(A186^$K$3-1)/$K$3</f>
        <v>111.32139910797302</v>
      </c>
      <c r="C186">
        <f t="shared" si="4"/>
        <v>1203.9889385339843</v>
      </c>
      <c r="D186">
        <f t="shared" si="5"/>
        <v>3.4927124904979285</v>
      </c>
    </row>
    <row r="187" spans="1:4" x14ac:dyDescent="0.25">
      <c r="A187">
        <v>33.375</v>
      </c>
      <c r="B187">
        <f>(A187^$K$3-1)/$K$3</f>
        <v>113.8157654296775</v>
      </c>
      <c r="C187">
        <f t="shared" si="4"/>
        <v>1383.312559776957</v>
      </c>
      <c r="D187">
        <f t="shared" si="5"/>
        <v>3.5078071167204135</v>
      </c>
    </row>
    <row r="188" spans="1:4" x14ac:dyDescent="0.25">
      <c r="A188">
        <v>31</v>
      </c>
      <c r="B188">
        <f>(A188^$K$3-1)/$K$3</f>
        <v>102.12332078310989</v>
      </c>
      <c r="C188">
        <f t="shared" si="4"/>
        <v>650.27373701862723</v>
      </c>
      <c r="D188">
        <f t="shared" si="5"/>
        <v>3.4339872044851463</v>
      </c>
    </row>
    <row r="189" spans="1:4" x14ac:dyDescent="0.25">
      <c r="A189">
        <v>28.166666670000001</v>
      </c>
      <c r="B189">
        <f>(A189^$K$3-1)/$K$3</f>
        <v>88.704974041208445</v>
      </c>
      <c r="C189">
        <f t="shared" si="4"/>
        <v>145.97759193265497</v>
      </c>
      <c r="D189">
        <f t="shared" si="5"/>
        <v>3.3381392458133616</v>
      </c>
    </row>
    <row r="190" spans="1:4" x14ac:dyDescent="0.25">
      <c r="A190">
        <v>27.875</v>
      </c>
      <c r="B190">
        <f>(A190^$K$3-1)/$K$3</f>
        <v>87.357537381614364</v>
      </c>
      <c r="C190">
        <f t="shared" si="4"/>
        <v>115.23339819921492</v>
      </c>
      <c r="D190">
        <f t="shared" si="5"/>
        <v>3.3277302297802827</v>
      </c>
    </row>
    <row r="191" spans="1:4" x14ac:dyDescent="0.25">
      <c r="A191">
        <v>29</v>
      </c>
      <c r="B191">
        <f>(A191^$K$3-1)/$K$3</f>
        <v>92.590057428898348</v>
      </c>
      <c r="C191">
        <f t="shared" si="4"/>
        <v>254.95154204891693</v>
      </c>
      <c r="D191">
        <f t="shared" si="5"/>
        <v>3.3672958299864741</v>
      </c>
    </row>
    <row r="192" spans="1:4" x14ac:dyDescent="0.25">
      <c r="A192">
        <v>29</v>
      </c>
      <c r="B192">
        <f>(A192^$K$3-1)/$K$3</f>
        <v>92.590057428898348</v>
      </c>
      <c r="C192">
        <f t="shared" si="4"/>
        <v>254.95154204891693</v>
      </c>
      <c r="D192">
        <f t="shared" si="5"/>
        <v>3.3672958299864741</v>
      </c>
    </row>
    <row r="193" spans="1:4" x14ac:dyDescent="0.25">
      <c r="A193">
        <v>31</v>
      </c>
      <c r="B193">
        <f>(A193^$K$3-1)/$K$3</f>
        <v>102.12332078310989</v>
      </c>
      <c r="C193">
        <f t="shared" si="4"/>
        <v>650.27373701862723</v>
      </c>
      <c r="D193">
        <f t="shared" si="5"/>
        <v>3.4339872044851463</v>
      </c>
    </row>
    <row r="194" spans="1:4" x14ac:dyDescent="0.25">
      <c r="A194">
        <v>31.625</v>
      </c>
      <c r="B194">
        <f>(A194^$K$3-1)/$K$3</f>
        <v>105.1617457723744</v>
      </c>
      <c r="C194">
        <f t="shared" si="4"/>
        <v>814.4682662195388</v>
      </c>
      <c r="D194">
        <f t="shared" si="5"/>
        <v>3.4539479470476842</v>
      </c>
    </row>
    <row r="195" spans="1:4" x14ac:dyDescent="0.25">
      <c r="A195">
        <v>28.625</v>
      </c>
      <c r="B195">
        <f>(A195^$K$3-1)/$K$3</f>
        <v>90.835335477108956</v>
      </c>
      <c r="C195">
        <f t="shared" ref="C195:C258" si="6">(B195-$K$4)^2</f>
        <v>201.99459120372993</v>
      </c>
      <c r="D195">
        <f t="shared" ref="D195:D258" si="7">LN(A195)</f>
        <v>3.3542804618744038</v>
      </c>
    </row>
    <row r="196" spans="1:4" x14ac:dyDescent="0.25">
      <c r="A196">
        <v>28.25</v>
      </c>
      <c r="B196">
        <f>(A196^$K$3-1)/$K$3</f>
        <v>89.091137019291935</v>
      </c>
      <c r="C196">
        <f t="shared" si="6"/>
        <v>155.4580476446676</v>
      </c>
      <c r="D196">
        <f t="shared" si="7"/>
        <v>3.34109345759245</v>
      </c>
    </row>
    <row r="197" spans="1:4" x14ac:dyDescent="0.25">
      <c r="A197">
        <v>28.375</v>
      </c>
      <c r="B197">
        <f>(A197^$K$3-1)/$K$3</f>
        <v>89.671362609888703</v>
      </c>
      <c r="C197">
        <f t="shared" si="6"/>
        <v>170.26354156471325</v>
      </c>
      <c r="D197">
        <f t="shared" si="7"/>
        <v>3.3455084758015667</v>
      </c>
    </row>
    <row r="198" spans="1:4" x14ac:dyDescent="0.25">
      <c r="A198">
        <v>30.375</v>
      </c>
      <c r="B198">
        <f>(A198^$K$3-1)/$K$3</f>
        <v>99.112894801237744</v>
      </c>
      <c r="C198">
        <f t="shared" si="6"/>
        <v>505.80187426545979</v>
      </c>
      <c r="D198">
        <f t="shared" si="7"/>
        <v>3.4136199016607125</v>
      </c>
    </row>
    <row r="199" spans="1:4" x14ac:dyDescent="0.25">
      <c r="A199">
        <v>31.75</v>
      </c>
      <c r="B199">
        <f>(A199^$K$3-1)/$K$3</f>
        <v>105.77276403041182</v>
      </c>
      <c r="C199">
        <f t="shared" si="6"/>
        <v>849.71717574872639</v>
      </c>
      <c r="D199">
        <f t="shared" si="7"/>
        <v>3.4578927253387008</v>
      </c>
    </row>
    <row r="200" spans="1:4" x14ac:dyDescent="0.25">
      <c r="A200">
        <v>31.25</v>
      </c>
      <c r="B200">
        <f>(A200^$K$3-1)/$K$3</f>
        <v>103.33534794289551</v>
      </c>
      <c r="C200">
        <f t="shared" si="6"/>
        <v>713.55726022527006</v>
      </c>
      <c r="D200">
        <f t="shared" si="7"/>
        <v>3.4420193761824107</v>
      </c>
    </row>
    <row r="201" spans="1:4" x14ac:dyDescent="0.25">
      <c r="A201">
        <v>32.25</v>
      </c>
      <c r="B201">
        <f>(A201^$K$3-1)/$K$3</f>
        <v>108.22786909766278</v>
      </c>
      <c r="C201">
        <f t="shared" si="6"/>
        <v>998.8768936347376</v>
      </c>
      <c r="D201">
        <f t="shared" si="7"/>
        <v>3.4735180432417816</v>
      </c>
    </row>
    <row r="202" spans="1:4" x14ac:dyDescent="0.25">
      <c r="A202">
        <v>32.375</v>
      </c>
      <c r="B202">
        <f>(A202^$K$3-1)/$K$3</f>
        <v>108.8443917440292</v>
      </c>
      <c r="C202">
        <f t="shared" si="6"/>
        <v>1038.2274072296034</v>
      </c>
      <c r="D202">
        <f t="shared" si="7"/>
        <v>3.4773865200197016</v>
      </c>
    </row>
    <row r="203" spans="1:4" x14ac:dyDescent="0.25">
      <c r="A203">
        <v>29.285714290000001</v>
      </c>
      <c r="B203">
        <f>(A203^$K$3-1)/$K$3</f>
        <v>93.934006178060386</v>
      </c>
      <c r="C203">
        <f t="shared" si="6"/>
        <v>299.67594279729207</v>
      </c>
      <c r="D203">
        <f t="shared" si="7"/>
        <v>3.3770998302294366</v>
      </c>
    </row>
    <row r="204" spans="1:4" x14ac:dyDescent="0.25">
      <c r="A204">
        <v>30</v>
      </c>
      <c r="B204">
        <f>(A204^$K$3-1)/$K$3</f>
        <v>97.320207353116501</v>
      </c>
      <c r="C204">
        <f t="shared" si="6"/>
        <v>428.38037970828873</v>
      </c>
      <c r="D204">
        <f t="shared" si="7"/>
        <v>3.4011973816621555</v>
      </c>
    </row>
    <row r="205" spans="1:4" x14ac:dyDescent="0.25">
      <c r="A205">
        <v>31.375</v>
      </c>
      <c r="B205">
        <f>(A205^$K$3-1)/$K$3</f>
        <v>103.94303534569916</v>
      </c>
      <c r="C205">
        <f t="shared" si="6"/>
        <v>746.39223469034312</v>
      </c>
      <c r="D205">
        <f t="shared" si="7"/>
        <v>3.4460113974519482</v>
      </c>
    </row>
    <row r="206" spans="1:4" x14ac:dyDescent="0.25">
      <c r="A206">
        <v>33.125</v>
      </c>
      <c r="B206">
        <f>(A206^$K$3-1)/$K$3</f>
        <v>112.56642129771305</v>
      </c>
      <c r="C206">
        <f t="shared" si="6"/>
        <v>1291.9399326336197</v>
      </c>
      <c r="D206">
        <f t="shared" si="7"/>
        <v>3.5002882843063863</v>
      </c>
    </row>
    <row r="207" spans="1:4" x14ac:dyDescent="0.25">
      <c r="A207">
        <v>31.75</v>
      </c>
      <c r="B207">
        <f>(A207^$K$3-1)/$K$3</f>
        <v>105.77276403041182</v>
      </c>
      <c r="C207">
        <f t="shared" si="6"/>
        <v>849.71717574872639</v>
      </c>
      <c r="D207">
        <f t="shared" si="7"/>
        <v>3.4578927253387008</v>
      </c>
    </row>
    <row r="208" spans="1:4" x14ac:dyDescent="0.25">
      <c r="A208">
        <v>31</v>
      </c>
      <c r="B208">
        <f>(A208^$K$3-1)/$K$3</f>
        <v>102.12332078310989</v>
      </c>
      <c r="C208">
        <f t="shared" si="6"/>
        <v>650.27373701862723</v>
      </c>
      <c r="D208">
        <f t="shared" si="7"/>
        <v>3.4339872044851463</v>
      </c>
    </row>
    <row r="209" spans="1:4" x14ac:dyDescent="0.25">
      <c r="A209">
        <v>29</v>
      </c>
      <c r="B209">
        <f>(A209^$K$3-1)/$K$3</f>
        <v>92.590057428898348</v>
      </c>
      <c r="C209">
        <f t="shared" si="6"/>
        <v>254.95154204891693</v>
      </c>
      <c r="D209">
        <f t="shared" si="7"/>
        <v>3.3672958299864741</v>
      </c>
    </row>
    <row r="210" spans="1:4" x14ac:dyDescent="0.25">
      <c r="A210">
        <v>29.14285714</v>
      </c>
      <c r="B210">
        <f>(A210^$K$3-1)/$K$3</f>
        <v>93.261275547061416</v>
      </c>
      <c r="C210">
        <f t="shared" si="6"/>
        <v>276.8370264669785</v>
      </c>
      <c r="D210">
        <f t="shared" si="7"/>
        <v>3.3722098446908637</v>
      </c>
    </row>
    <row r="211" spans="1:4" x14ac:dyDescent="0.25">
      <c r="A211">
        <v>31.375</v>
      </c>
      <c r="B211">
        <f>(A211^$K$3-1)/$K$3</f>
        <v>103.94303534569916</v>
      </c>
      <c r="C211">
        <f t="shared" si="6"/>
        <v>746.39223469034312</v>
      </c>
      <c r="D211">
        <f t="shared" si="7"/>
        <v>3.4460113974519482</v>
      </c>
    </row>
    <row r="212" spans="1:4" x14ac:dyDescent="0.25">
      <c r="A212">
        <v>32.875</v>
      </c>
      <c r="B212">
        <f>(A212^$K$3-1)/$K$3</f>
        <v>111.32139910797302</v>
      </c>
      <c r="C212">
        <f t="shared" si="6"/>
        <v>1203.9889385339843</v>
      </c>
      <c r="D212">
        <f t="shared" si="7"/>
        <v>3.4927124904979285</v>
      </c>
    </row>
    <row r="213" spans="1:4" x14ac:dyDescent="0.25">
      <c r="A213">
        <v>32.285714290000001</v>
      </c>
      <c r="B213">
        <f>(A213^$K$3-1)/$K$3</f>
        <v>108.40390668556115</v>
      </c>
      <c r="C213">
        <f t="shared" si="6"/>
        <v>1010.0352236363794</v>
      </c>
      <c r="D213">
        <f t="shared" si="7"/>
        <v>3.4746248503497159</v>
      </c>
    </row>
    <row r="214" spans="1:4" x14ac:dyDescent="0.25">
      <c r="A214">
        <v>29</v>
      </c>
      <c r="B214">
        <f>(A214^$K$3-1)/$K$3</f>
        <v>92.590057428898348</v>
      </c>
      <c r="C214">
        <f t="shared" si="6"/>
        <v>254.95154204891693</v>
      </c>
      <c r="D214">
        <f t="shared" si="7"/>
        <v>3.3672958299864741</v>
      </c>
    </row>
    <row r="215" spans="1:4" x14ac:dyDescent="0.25">
      <c r="A215">
        <v>30.5</v>
      </c>
      <c r="B215">
        <f>(A215^$K$3-1)/$K$3</f>
        <v>99.712725329893715</v>
      </c>
      <c r="C215">
        <f t="shared" si="6"/>
        <v>533.142095428885</v>
      </c>
      <c r="D215">
        <f t="shared" si="7"/>
        <v>3.417726683613366</v>
      </c>
    </row>
    <row r="216" spans="1:4" x14ac:dyDescent="0.25">
      <c r="A216">
        <v>31.25</v>
      </c>
      <c r="B216">
        <f>(A216^$K$3-1)/$K$3</f>
        <v>103.33534794289551</v>
      </c>
      <c r="C216">
        <f t="shared" si="6"/>
        <v>713.55726022527006</v>
      </c>
      <c r="D216">
        <f t="shared" si="7"/>
        <v>3.4420193761824107</v>
      </c>
    </row>
    <row r="217" spans="1:4" x14ac:dyDescent="0.25">
      <c r="A217">
        <v>30.25</v>
      </c>
      <c r="B217">
        <f>(A217^$K$3-1)/$K$3</f>
        <v>98.514196607362095</v>
      </c>
      <c r="C217">
        <f t="shared" si="6"/>
        <v>479.23082180024238</v>
      </c>
      <c r="D217">
        <f t="shared" si="7"/>
        <v>3.4094961844768505</v>
      </c>
    </row>
    <row r="218" spans="1:4" x14ac:dyDescent="0.25">
      <c r="A218">
        <v>28</v>
      </c>
      <c r="B218">
        <f>(A218^$K$3-1)/$K$3</f>
        <v>87.934221567576458</v>
      </c>
      <c r="C218">
        <f t="shared" si="6"/>
        <v>127.94700558099909</v>
      </c>
      <c r="D218">
        <f t="shared" si="7"/>
        <v>3.3322045101752038</v>
      </c>
    </row>
    <row r="219" spans="1:4" x14ac:dyDescent="0.25">
      <c r="A219">
        <v>28</v>
      </c>
      <c r="B219">
        <f>(A219^$K$3-1)/$K$3</f>
        <v>87.934221567576458</v>
      </c>
      <c r="C219">
        <f t="shared" si="6"/>
        <v>127.94700558099909</v>
      </c>
      <c r="D219">
        <f t="shared" si="7"/>
        <v>3.3322045101752038</v>
      </c>
    </row>
    <row r="220" spans="1:4" x14ac:dyDescent="0.25">
      <c r="A220">
        <v>28.75</v>
      </c>
      <c r="B220">
        <f>(A220^$K$3-1)/$K$3</f>
        <v>91.419077193227821</v>
      </c>
      <c r="C220">
        <f t="shared" si="6"/>
        <v>218.92818066771423</v>
      </c>
      <c r="D220">
        <f t="shared" si="7"/>
        <v>3.3586377672433594</v>
      </c>
    </row>
    <row r="221" spans="1:4" x14ac:dyDescent="0.25">
      <c r="A221">
        <v>28.125</v>
      </c>
      <c r="B221">
        <f>(A221^$K$3-1)/$K$3</f>
        <v>88.512089062567156</v>
      </c>
      <c r="C221">
        <f t="shared" si="6"/>
        <v>141.3538781384178</v>
      </c>
      <c r="D221">
        <f t="shared" si="7"/>
        <v>3.3366588605245844</v>
      </c>
    </row>
    <row r="222" spans="1:4" x14ac:dyDescent="0.25">
      <c r="A222">
        <v>25.75</v>
      </c>
      <c r="B222">
        <f>(A222^$K$3-1)/$K$3</f>
        <v>77.737810381394951</v>
      </c>
      <c r="C222">
        <f t="shared" si="6"/>
        <v>1.2431247095016995</v>
      </c>
      <c r="D222">
        <f t="shared" si="7"/>
        <v>3.2484346271097451</v>
      </c>
    </row>
    <row r="223" spans="1:4" x14ac:dyDescent="0.25">
      <c r="A223">
        <v>29.5</v>
      </c>
      <c r="B223">
        <f>(A223^$K$3-1)/$K$3</f>
        <v>94.945929196793841</v>
      </c>
      <c r="C223">
        <f t="shared" si="6"/>
        <v>335.73503498912356</v>
      </c>
      <c r="D223">
        <f t="shared" si="7"/>
        <v>3.3843902633457743</v>
      </c>
    </row>
    <row r="224" spans="1:4" x14ac:dyDescent="0.25">
      <c r="A224">
        <v>30.25</v>
      </c>
      <c r="B224">
        <f>(A224^$K$3-1)/$K$3</f>
        <v>98.514196607362095</v>
      </c>
      <c r="C224">
        <f t="shared" si="6"/>
        <v>479.23082180024238</v>
      </c>
      <c r="D224">
        <f t="shared" si="7"/>
        <v>3.4094961844768505</v>
      </c>
    </row>
    <row r="225" spans="1:4" x14ac:dyDescent="0.25">
      <c r="A225">
        <v>31.375</v>
      </c>
      <c r="B225">
        <f>(A225^$K$3-1)/$K$3</f>
        <v>103.94303534569916</v>
      </c>
      <c r="C225">
        <f t="shared" si="6"/>
        <v>746.39223469034312</v>
      </c>
      <c r="D225">
        <f t="shared" si="7"/>
        <v>3.4460113974519482</v>
      </c>
    </row>
    <row r="226" spans="1:4" x14ac:dyDescent="0.25">
      <c r="A226">
        <v>28.625</v>
      </c>
      <c r="B226">
        <f>(A226^$K$3-1)/$K$3</f>
        <v>90.835335477108956</v>
      </c>
      <c r="C226">
        <f t="shared" si="6"/>
        <v>201.99459120372993</v>
      </c>
      <c r="D226">
        <f t="shared" si="7"/>
        <v>3.3542804618744038</v>
      </c>
    </row>
    <row r="227" spans="1:4" x14ac:dyDescent="0.25">
      <c r="A227">
        <v>27.75</v>
      </c>
      <c r="B227">
        <f>(A227^$K$3-1)/$K$3</f>
        <v>86.782039371629239</v>
      </c>
      <c r="C227">
        <f t="shared" si="6"/>
        <v>103.2090198711456</v>
      </c>
      <c r="D227">
        <f t="shared" si="7"/>
        <v>3.3232358401924436</v>
      </c>
    </row>
    <row r="228" spans="1:4" x14ac:dyDescent="0.25">
      <c r="A228">
        <v>27.75</v>
      </c>
      <c r="B228">
        <f>(A228^$K$3-1)/$K$3</f>
        <v>86.782039371629239</v>
      </c>
      <c r="C228">
        <f t="shared" si="6"/>
        <v>103.2090198711456</v>
      </c>
      <c r="D228">
        <f t="shared" si="7"/>
        <v>3.3232358401924436</v>
      </c>
    </row>
    <row r="229" spans="1:4" x14ac:dyDescent="0.25">
      <c r="A229">
        <v>27.75</v>
      </c>
      <c r="B229">
        <f>(A229^$K$3-1)/$K$3</f>
        <v>86.782039371629239</v>
      </c>
      <c r="C229">
        <f t="shared" si="6"/>
        <v>103.2090198711456</v>
      </c>
      <c r="D229">
        <f t="shared" si="7"/>
        <v>3.3232358401924436</v>
      </c>
    </row>
    <row r="230" spans="1:4" x14ac:dyDescent="0.25">
      <c r="A230">
        <v>29.25</v>
      </c>
      <c r="B230">
        <f>(A230^$K$3-1)/$K$3</f>
        <v>93.765681933831132</v>
      </c>
      <c r="C230">
        <f t="shared" si="6"/>
        <v>293.87650309063548</v>
      </c>
      <c r="D230">
        <f t="shared" si="7"/>
        <v>3.3758795736778655</v>
      </c>
    </row>
    <row r="231" spans="1:4" x14ac:dyDescent="0.25">
      <c r="A231">
        <v>27.625</v>
      </c>
      <c r="B231">
        <f>(A231^$K$3-1)/$K$3</f>
        <v>86.207730424447561</v>
      </c>
      <c r="C231">
        <f t="shared" si="6"/>
        <v>91.869830085039695</v>
      </c>
      <c r="D231">
        <f t="shared" si="7"/>
        <v>3.3187211598379167</v>
      </c>
    </row>
    <row r="232" spans="1:4" x14ac:dyDescent="0.25">
      <c r="A232">
        <v>30.5</v>
      </c>
      <c r="B232">
        <f>(A232^$K$3-1)/$K$3</f>
        <v>99.712725329893715</v>
      </c>
      <c r="C232">
        <f t="shared" si="6"/>
        <v>533.142095428885</v>
      </c>
      <c r="D232">
        <f t="shared" si="7"/>
        <v>3.417726683613366</v>
      </c>
    </row>
    <row r="233" spans="1:4" x14ac:dyDescent="0.25">
      <c r="A233">
        <v>30</v>
      </c>
      <c r="B233">
        <f>(A233^$K$3-1)/$K$3</f>
        <v>97.320207353116501</v>
      </c>
      <c r="C233">
        <f t="shared" si="6"/>
        <v>428.38037970828873</v>
      </c>
      <c r="D233">
        <f t="shared" si="7"/>
        <v>3.4011973816621555</v>
      </c>
    </row>
    <row r="234" spans="1:4" x14ac:dyDescent="0.25">
      <c r="A234">
        <v>30.5</v>
      </c>
      <c r="B234">
        <f>(A234^$K$3-1)/$K$3</f>
        <v>99.712725329893715</v>
      </c>
      <c r="C234">
        <f t="shared" si="6"/>
        <v>533.142095428885</v>
      </c>
      <c r="D234">
        <f t="shared" si="7"/>
        <v>3.417726683613366</v>
      </c>
    </row>
    <row r="235" spans="1:4" x14ac:dyDescent="0.25">
      <c r="A235">
        <v>28.125</v>
      </c>
      <c r="B235">
        <f>(A235^$K$3-1)/$K$3</f>
        <v>88.512089062567156</v>
      </c>
      <c r="C235">
        <f t="shared" si="6"/>
        <v>141.3538781384178</v>
      </c>
      <c r="D235">
        <f t="shared" si="7"/>
        <v>3.3366588605245844</v>
      </c>
    </row>
    <row r="236" spans="1:4" x14ac:dyDescent="0.25">
      <c r="A236">
        <v>28.25</v>
      </c>
      <c r="B236">
        <f>(A236^$K$3-1)/$K$3</f>
        <v>89.091137019291935</v>
      </c>
      <c r="C236">
        <f t="shared" si="6"/>
        <v>155.4580476446676</v>
      </c>
      <c r="D236">
        <f t="shared" si="7"/>
        <v>3.34109345759245</v>
      </c>
    </row>
    <row r="237" spans="1:4" x14ac:dyDescent="0.25">
      <c r="A237">
        <v>29.875</v>
      </c>
      <c r="B237">
        <f>(A237^$K$3-1)/$K$3</f>
        <v>96.724921397872777</v>
      </c>
      <c r="C237">
        <f t="shared" si="6"/>
        <v>404.09305916710804</v>
      </c>
      <c r="D237">
        <f t="shared" si="7"/>
        <v>3.3970220102516748</v>
      </c>
    </row>
    <row r="238" spans="1:4" x14ac:dyDescent="0.25">
      <c r="A238">
        <v>31</v>
      </c>
      <c r="B238">
        <f>(A238^$K$3-1)/$K$3</f>
        <v>102.12332078310989</v>
      </c>
      <c r="C238">
        <f t="shared" si="6"/>
        <v>650.27373701862723</v>
      </c>
      <c r="D238">
        <f t="shared" si="7"/>
        <v>3.4339872044851463</v>
      </c>
    </row>
    <row r="239" spans="1:4" x14ac:dyDescent="0.25">
      <c r="A239">
        <v>31.625</v>
      </c>
      <c r="B239">
        <f>(A239^$K$3-1)/$K$3</f>
        <v>105.1617457723744</v>
      </c>
      <c r="C239">
        <f t="shared" si="6"/>
        <v>814.4682662195388</v>
      </c>
      <c r="D239">
        <f t="shared" si="7"/>
        <v>3.4539479470476842</v>
      </c>
    </row>
    <row r="240" spans="1:4" x14ac:dyDescent="0.25">
      <c r="A240">
        <v>31.25</v>
      </c>
      <c r="B240">
        <f>(A240^$K$3-1)/$K$3</f>
        <v>103.33534794289551</v>
      </c>
      <c r="C240">
        <f t="shared" si="6"/>
        <v>713.55726022527006</v>
      </c>
      <c r="D240">
        <f t="shared" si="7"/>
        <v>3.4420193761824107</v>
      </c>
    </row>
    <row r="241" spans="1:4" x14ac:dyDescent="0.25">
      <c r="A241">
        <v>32.375</v>
      </c>
      <c r="B241">
        <f>(A241^$K$3-1)/$K$3</f>
        <v>108.8443917440292</v>
      </c>
      <c r="C241">
        <f t="shared" si="6"/>
        <v>1038.2274072296034</v>
      </c>
      <c r="D241">
        <f t="shared" si="7"/>
        <v>3.4773865200197016</v>
      </c>
    </row>
    <row r="242" spans="1:4" x14ac:dyDescent="0.25">
      <c r="A242">
        <v>32.625</v>
      </c>
      <c r="B242">
        <f>(A242^$K$3-1)/$K$3</f>
        <v>110.08071660538396</v>
      </c>
      <c r="C242">
        <f t="shared" si="6"/>
        <v>1119.4284794084829</v>
      </c>
      <c r="D242">
        <f t="shared" si="7"/>
        <v>3.4850788656428575</v>
      </c>
    </row>
    <row r="243" spans="1:4" x14ac:dyDescent="0.25">
      <c r="A243">
        <v>31.875</v>
      </c>
      <c r="B243">
        <f>(A243^$K$3-1)/$K$3</f>
        <v>106.38488783183084</v>
      </c>
      <c r="C243">
        <f t="shared" si="6"/>
        <v>885.77857711505203</v>
      </c>
      <c r="D243">
        <f t="shared" si="7"/>
        <v>3.46182200347859</v>
      </c>
    </row>
    <row r="244" spans="1:4" x14ac:dyDescent="0.25">
      <c r="A244">
        <v>29.285714290000001</v>
      </c>
      <c r="B244">
        <f>(A244^$K$3-1)/$K$3</f>
        <v>93.934006178060386</v>
      </c>
      <c r="C244">
        <f t="shared" si="6"/>
        <v>299.67594279729207</v>
      </c>
      <c r="D244">
        <f t="shared" si="7"/>
        <v>3.3770998302294366</v>
      </c>
    </row>
    <row r="245" spans="1:4" x14ac:dyDescent="0.25">
      <c r="A245">
        <v>29.625</v>
      </c>
      <c r="B245">
        <f>(A245^$K$3-1)/$K$3</f>
        <v>95.537779717401691</v>
      </c>
      <c r="C245">
        <f t="shared" si="6"/>
        <v>357.77436361193742</v>
      </c>
      <c r="D245">
        <f t="shared" si="7"/>
        <v>3.3886185994552953</v>
      </c>
    </row>
    <row r="246" spans="1:4" x14ac:dyDescent="0.25">
      <c r="A246">
        <v>30.375</v>
      </c>
      <c r="B246">
        <f>(A246^$K$3-1)/$K$3</f>
        <v>99.112894801237744</v>
      </c>
      <c r="C246">
        <f t="shared" si="6"/>
        <v>505.80187426545979</v>
      </c>
      <c r="D246">
        <f t="shared" si="7"/>
        <v>3.4136199016607125</v>
      </c>
    </row>
    <row r="247" spans="1:4" x14ac:dyDescent="0.25">
      <c r="A247">
        <v>30.75</v>
      </c>
      <c r="B247">
        <f>(A247^$K$3-1)/$K$3</f>
        <v>100.91577335827014</v>
      </c>
      <c r="C247">
        <f t="shared" si="6"/>
        <v>590.1458650835026</v>
      </c>
      <c r="D247">
        <f t="shared" si="7"/>
        <v>3.4258899942525267</v>
      </c>
    </row>
    <row r="248" spans="1:4" x14ac:dyDescent="0.25">
      <c r="A248">
        <v>31.5</v>
      </c>
      <c r="B248">
        <f>(A248^$K$3-1)/$K$3</f>
        <v>104.5518354189261</v>
      </c>
      <c r="C248">
        <f t="shared" si="6"/>
        <v>780.02792737657182</v>
      </c>
      <c r="D248">
        <f t="shared" si="7"/>
        <v>3.4499875458315872</v>
      </c>
    </row>
    <row r="249" spans="1:4" x14ac:dyDescent="0.25">
      <c r="A249">
        <v>32.125</v>
      </c>
      <c r="B249">
        <f>(A249^$K$3-1)/$K$3</f>
        <v>107.61244269124511</v>
      </c>
      <c r="C249">
        <f t="shared" si="6"/>
        <v>960.35452323236041</v>
      </c>
      <c r="D249">
        <f t="shared" si="7"/>
        <v>3.4696345432153839</v>
      </c>
    </row>
    <row r="250" spans="1:4" x14ac:dyDescent="0.25">
      <c r="A250">
        <v>30.375</v>
      </c>
      <c r="B250">
        <f>(A250^$K$3-1)/$K$3</f>
        <v>99.112894801237744</v>
      </c>
      <c r="C250">
        <f t="shared" si="6"/>
        <v>505.80187426545979</v>
      </c>
      <c r="D250">
        <f t="shared" si="7"/>
        <v>3.4136199016607125</v>
      </c>
    </row>
    <row r="251" spans="1:4" x14ac:dyDescent="0.25">
      <c r="A251">
        <v>28.375</v>
      </c>
      <c r="B251">
        <f>(A251^$K$3-1)/$K$3</f>
        <v>89.671362609888703</v>
      </c>
      <c r="C251">
        <f t="shared" si="6"/>
        <v>170.26354156471325</v>
      </c>
      <c r="D251">
        <f t="shared" si="7"/>
        <v>3.3455084758015667</v>
      </c>
    </row>
    <row r="252" spans="1:4" x14ac:dyDescent="0.25">
      <c r="A252">
        <v>27.875</v>
      </c>
      <c r="B252">
        <f>(A252^$K$3-1)/$K$3</f>
        <v>87.357537381614364</v>
      </c>
      <c r="C252">
        <f t="shared" si="6"/>
        <v>115.23339819921492</v>
      </c>
      <c r="D252">
        <f t="shared" si="7"/>
        <v>3.3277302297802827</v>
      </c>
    </row>
    <row r="253" spans="1:4" x14ac:dyDescent="0.25">
      <c r="A253">
        <v>29</v>
      </c>
      <c r="B253">
        <f>(A253^$K$3-1)/$K$3</f>
        <v>92.590057428898348</v>
      </c>
      <c r="C253">
        <f t="shared" si="6"/>
        <v>254.95154204891693</v>
      </c>
      <c r="D253">
        <f t="shared" si="7"/>
        <v>3.3672958299864741</v>
      </c>
    </row>
    <row r="254" spans="1:4" x14ac:dyDescent="0.25">
      <c r="A254">
        <v>29.5</v>
      </c>
      <c r="B254">
        <f>(A254^$K$3-1)/$K$3</f>
        <v>94.945929196793841</v>
      </c>
      <c r="C254">
        <f t="shared" si="6"/>
        <v>335.73503498912356</v>
      </c>
      <c r="D254">
        <f t="shared" si="7"/>
        <v>3.3843902633457743</v>
      </c>
    </row>
    <row r="255" spans="1:4" x14ac:dyDescent="0.25">
      <c r="A255">
        <v>29.25</v>
      </c>
      <c r="B255">
        <f>(A255^$K$3-1)/$K$3</f>
        <v>93.765681933831132</v>
      </c>
      <c r="C255">
        <f t="shared" si="6"/>
        <v>293.87650309063548</v>
      </c>
      <c r="D255">
        <f t="shared" si="7"/>
        <v>3.3758795736778655</v>
      </c>
    </row>
    <row r="256" spans="1:4" x14ac:dyDescent="0.25">
      <c r="A256">
        <v>27.625</v>
      </c>
      <c r="B256">
        <f>(A256^$K$3-1)/$K$3</f>
        <v>86.207730424447561</v>
      </c>
      <c r="C256">
        <f t="shared" si="6"/>
        <v>91.869830085039695</v>
      </c>
      <c r="D256">
        <f t="shared" si="7"/>
        <v>3.3187211598379167</v>
      </c>
    </row>
    <row r="257" spans="1:4" x14ac:dyDescent="0.25">
      <c r="A257">
        <v>29.75</v>
      </c>
      <c r="B257">
        <f>(A257^$K$3-1)/$K$3</f>
        <v>96.130777988005818</v>
      </c>
      <c r="C257">
        <f t="shared" si="6"/>
        <v>380.55904543116617</v>
      </c>
      <c r="D257">
        <f t="shared" si="7"/>
        <v>3.3928291319916388</v>
      </c>
    </row>
    <row r="258" spans="1:4" x14ac:dyDescent="0.25">
      <c r="A258">
        <v>30.375</v>
      </c>
      <c r="B258">
        <f>(A258^$K$3-1)/$K$3</f>
        <v>99.112894801237744</v>
      </c>
      <c r="C258">
        <f t="shared" si="6"/>
        <v>505.80187426545979</v>
      </c>
      <c r="D258">
        <f t="shared" si="7"/>
        <v>3.4136199016607125</v>
      </c>
    </row>
    <row r="259" spans="1:4" x14ac:dyDescent="0.25">
      <c r="A259">
        <v>30.625</v>
      </c>
      <c r="B259">
        <f>(A259^$K$3-1)/$K$3</f>
        <v>100.31368568105717</v>
      </c>
      <c r="C259">
        <f t="shared" ref="C259:C322" si="8">(B259-$K$4)^2</f>
        <v>561.25544150867188</v>
      </c>
      <c r="D259">
        <f t="shared" ref="D259:D322" si="9">LN(A259)</f>
        <v>3.4218166688648912</v>
      </c>
    </row>
    <row r="260" spans="1:4" x14ac:dyDescent="0.25">
      <c r="A260">
        <v>28.875</v>
      </c>
      <c r="B260">
        <f>(A260^$K$3-1)/$K$3</f>
        <v>92.003985421790674</v>
      </c>
      <c r="C260">
        <f t="shared" si="8"/>
        <v>236.57916211247158</v>
      </c>
      <c r="D260">
        <f t="shared" si="9"/>
        <v>3.3629761688419575</v>
      </c>
    </row>
    <row r="261" spans="1:4" x14ac:dyDescent="0.25">
      <c r="A261">
        <v>29.875</v>
      </c>
      <c r="B261">
        <f>(A261^$K$3-1)/$K$3</f>
        <v>96.724921397872777</v>
      </c>
      <c r="C261">
        <f t="shared" si="8"/>
        <v>404.09305916710804</v>
      </c>
      <c r="D261">
        <f t="shared" si="9"/>
        <v>3.3970220102516748</v>
      </c>
    </row>
    <row r="262" spans="1:4" x14ac:dyDescent="0.25">
      <c r="A262">
        <v>27.25</v>
      </c>
      <c r="B262">
        <f>(A262^$K$3-1)/$K$3</f>
        <v>84.491967130985543</v>
      </c>
      <c r="C262">
        <f t="shared" si="8"/>
        <v>61.922920133202851</v>
      </c>
      <c r="D262">
        <f t="shared" si="9"/>
        <v>3.3050535211092531</v>
      </c>
    </row>
    <row r="263" spans="1:4" x14ac:dyDescent="0.25">
      <c r="A263">
        <v>25.285714290000001</v>
      </c>
      <c r="B263">
        <f>(A263^$K$3-1)/$K$3</f>
        <v>75.683116383497563</v>
      </c>
      <c r="C263">
        <f t="shared" si="8"/>
        <v>0.88310933572499484</v>
      </c>
      <c r="D263">
        <f t="shared" si="9"/>
        <v>3.2302395836880073</v>
      </c>
    </row>
    <row r="264" spans="1:4" x14ac:dyDescent="0.25">
      <c r="A264">
        <v>24.5</v>
      </c>
      <c r="B264">
        <f>(A264^$K$3-1)/$K$3</f>
        <v>72.245332117524001</v>
      </c>
      <c r="C264">
        <f t="shared" si="8"/>
        <v>19.162709700067037</v>
      </c>
      <c r="D264">
        <f t="shared" si="9"/>
        <v>3.1986731175506815</v>
      </c>
    </row>
    <row r="265" spans="1:4" x14ac:dyDescent="0.25">
      <c r="A265">
        <v>23.875</v>
      </c>
      <c r="B265">
        <f>(A265^$K$3-1)/$K$3</f>
        <v>69.546577207924813</v>
      </c>
      <c r="C265">
        <f t="shared" si="8"/>
        <v>50.073712423542858</v>
      </c>
      <c r="D265">
        <f t="shared" si="9"/>
        <v>3.1728318863667941</v>
      </c>
    </row>
    <row r="266" spans="1:4" x14ac:dyDescent="0.25">
      <c r="A266">
        <v>24</v>
      </c>
      <c r="B266">
        <f>(A266^$K$3-1)/$K$3</f>
        <v>70.083762992975153</v>
      </c>
      <c r="C266">
        <f t="shared" si="8"/>
        <v>42.75972892719502</v>
      </c>
      <c r="D266">
        <f t="shared" si="9"/>
        <v>3.1780538303479458</v>
      </c>
    </row>
    <row r="267" spans="1:4" x14ac:dyDescent="0.25">
      <c r="A267">
        <v>26.625</v>
      </c>
      <c r="B267">
        <f>(A267^$K$3-1)/$K$3</f>
        <v>81.656418271248711</v>
      </c>
      <c r="C267">
        <f t="shared" si="8"/>
        <v>25.336755625596574</v>
      </c>
      <c r="D267">
        <f t="shared" si="9"/>
        <v>3.2818506240295893</v>
      </c>
    </row>
    <row r="268" spans="1:4" x14ac:dyDescent="0.25">
      <c r="A268">
        <v>26.375</v>
      </c>
      <c r="B268">
        <f>(A268^$K$3-1)/$K$3</f>
        <v>80.53068919007535</v>
      </c>
      <c r="C268">
        <f t="shared" si="8"/>
        <v>15.271165277717081</v>
      </c>
      <c r="D268">
        <f t="shared" si="9"/>
        <v>3.2724165917962305</v>
      </c>
    </row>
    <row r="269" spans="1:4" x14ac:dyDescent="0.25">
      <c r="A269">
        <v>27</v>
      </c>
      <c r="B269">
        <f>(A269^$K$3-1)/$K$3</f>
        <v>83.354124090087069</v>
      </c>
      <c r="C269">
        <f t="shared" si="8"/>
        <v>45.3099787756192</v>
      </c>
      <c r="D269">
        <f t="shared" si="9"/>
        <v>3.2958368660043291</v>
      </c>
    </row>
    <row r="270" spans="1:4" x14ac:dyDescent="0.25">
      <c r="A270">
        <v>28.375</v>
      </c>
      <c r="B270">
        <f>(A270^$K$3-1)/$K$3</f>
        <v>89.671362609888703</v>
      </c>
      <c r="C270">
        <f t="shared" si="8"/>
        <v>170.26354156471325</v>
      </c>
      <c r="D270">
        <f t="shared" si="9"/>
        <v>3.3455084758015667</v>
      </c>
    </row>
    <row r="271" spans="1:4" x14ac:dyDescent="0.25">
      <c r="A271">
        <v>28</v>
      </c>
      <c r="B271">
        <f>(A271^$K$3-1)/$K$3</f>
        <v>87.934221567576458</v>
      </c>
      <c r="C271">
        <f t="shared" si="8"/>
        <v>127.94700558099909</v>
      </c>
      <c r="D271">
        <f t="shared" si="9"/>
        <v>3.3322045101752038</v>
      </c>
    </row>
    <row r="272" spans="1:4" x14ac:dyDescent="0.25">
      <c r="A272">
        <v>29</v>
      </c>
      <c r="B272">
        <f>(A272^$K$3-1)/$K$3</f>
        <v>92.590057428898348</v>
      </c>
      <c r="C272">
        <f t="shared" si="8"/>
        <v>254.95154204891693</v>
      </c>
      <c r="D272">
        <f t="shared" si="9"/>
        <v>3.3672958299864741</v>
      </c>
    </row>
    <row r="273" spans="1:4" x14ac:dyDescent="0.25">
      <c r="A273">
        <v>29</v>
      </c>
      <c r="B273">
        <f>(A273^$K$3-1)/$K$3</f>
        <v>92.590057428898348</v>
      </c>
      <c r="C273">
        <f t="shared" si="8"/>
        <v>254.95154204891693</v>
      </c>
      <c r="D273">
        <f t="shared" si="9"/>
        <v>3.3672958299864741</v>
      </c>
    </row>
    <row r="274" spans="1:4" x14ac:dyDescent="0.25">
      <c r="A274">
        <v>29.5</v>
      </c>
      <c r="B274">
        <f>(A274^$K$3-1)/$K$3</f>
        <v>94.945929196793841</v>
      </c>
      <c r="C274">
        <f t="shared" si="8"/>
        <v>335.73503498912356</v>
      </c>
      <c r="D274">
        <f t="shared" si="9"/>
        <v>3.3843902633457743</v>
      </c>
    </row>
    <row r="275" spans="1:4" x14ac:dyDescent="0.25">
      <c r="A275">
        <v>29.75</v>
      </c>
      <c r="B275">
        <f>(A275^$K$3-1)/$K$3</f>
        <v>96.130777988005818</v>
      </c>
      <c r="C275">
        <f t="shared" si="8"/>
        <v>380.55904543116617</v>
      </c>
      <c r="D275">
        <f t="shared" si="9"/>
        <v>3.3928291319916388</v>
      </c>
    </row>
    <row r="276" spans="1:4" x14ac:dyDescent="0.25">
      <c r="A276">
        <v>29.625</v>
      </c>
      <c r="B276">
        <f>(A276^$K$3-1)/$K$3</f>
        <v>95.537779717401691</v>
      </c>
      <c r="C276">
        <f t="shared" si="8"/>
        <v>357.77436361193742</v>
      </c>
      <c r="D276">
        <f t="shared" si="9"/>
        <v>3.3886185994552953</v>
      </c>
    </row>
    <row r="277" spans="1:4" x14ac:dyDescent="0.25">
      <c r="A277">
        <v>29.625</v>
      </c>
      <c r="B277">
        <f>(A277^$K$3-1)/$K$3</f>
        <v>95.537779717401691</v>
      </c>
      <c r="C277">
        <f t="shared" si="8"/>
        <v>357.77436361193742</v>
      </c>
      <c r="D277">
        <f t="shared" si="9"/>
        <v>3.3886185994552953</v>
      </c>
    </row>
    <row r="278" spans="1:4" x14ac:dyDescent="0.25">
      <c r="A278">
        <v>30.25</v>
      </c>
      <c r="B278">
        <f>(A278^$K$3-1)/$K$3</f>
        <v>98.514196607362095</v>
      </c>
      <c r="C278">
        <f t="shared" si="8"/>
        <v>479.23082180024238</v>
      </c>
      <c r="D278">
        <f t="shared" si="9"/>
        <v>3.4094961844768505</v>
      </c>
    </row>
    <row r="279" spans="1:4" x14ac:dyDescent="0.25">
      <c r="A279">
        <v>30.5</v>
      </c>
      <c r="B279">
        <f>(A279^$K$3-1)/$K$3</f>
        <v>99.712725329893715</v>
      </c>
      <c r="C279">
        <f t="shared" si="8"/>
        <v>533.142095428885</v>
      </c>
      <c r="D279">
        <f t="shared" si="9"/>
        <v>3.417726683613366</v>
      </c>
    </row>
    <row r="280" spans="1:4" x14ac:dyDescent="0.25">
      <c r="A280">
        <v>30.25</v>
      </c>
      <c r="B280">
        <f>(A280^$K$3-1)/$K$3</f>
        <v>98.514196607362095</v>
      </c>
      <c r="C280">
        <f t="shared" si="8"/>
        <v>479.23082180024238</v>
      </c>
      <c r="D280">
        <f t="shared" si="9"/>
        <v>3.4094961844768505</v>
      </c>
    </row>
    <row r="281" spans="1:4" x14ac:dyDescent="0.25">
      <c r="A281">
        <v>29.625</v>
      </c>
      <c r="B281">
        <f>(A281^$K$3-1)/$K$3</f>
        <v>95.537779717401691</v>
      </c>
      <c r="C281">
        <f t="shared" si="8"/>
        <v>357.77436361193742</v>
      </c>
      <c r="D281">
        <f t="shared" si="9"/>
        <v>3.3886185994552953</v>
      </c>
    </row>
    <row r="282" spans="1:4" x14ac:dyDescent="0.25">
      <c r="A282">
        <v>29.625</v>
      </c>
      <c r="B282">
        <f>(A282^$K$3-1)/$K$3</f>
        <v>95.537779717401691</v>
      </c>
      <c r="C282">
        <f t="shared" si="8"/>
        <v>357.77436361193742</v>
      </c>
      <c r="D282">
        <f t="shared" si="9"/>
        <v>3.3886185994552953</v>
      </c>
    </row>
    <row r="283" spans="1:4" x14ac:dyDescent="0.25">
      <c r="A283">
        <v>29.125</v>
      </c>
      <c r="B283">
        <f>(A283^$K$3-1)/$K$3</f>
        <v>93.177290498827261</v>
      </c>
      <c r="C283">
        <f t="shared" si="8"/>
        <v>274.04932291066865</v>
      </c>
      <c r="D283">
        <f t="shared" si="9"/>
        <v>3.3715969118858649</v>
      </c>
    </row>
    <row r="284" spans="1:4" x14ac:dyDescent="0.25">
      <c r="A284">
        <v>28.125</v>
      </c>
      <c r="B284">
        <f>(A284^$K$3-1)/$K$3</f>
        <v>88.512089062567156</v>
      </c>
      <c r="C284">
        <f t="shared" si="8"/>
        <v>141.3538781384178</v>
      </c>
      <c r="D284">
        <f t="shared" si="9"/>
        <v>3.3366588605245844</v>
      </c>
    </row>
    <row r="285" spans="1:4" x14ac:dyDescent="0.25">
      <c r="A285">
        <v>28</v>
      </c>
      <c r="B285">
        <f>(A285^$K$3-1)/$K$3</f>
        <v>87.934221567576458</v>
      </c>
      <c r="C285">
        <f t="shared" si="8"/>
        <v>127.94700558099909</v>
      </c>
      <c r="D285">
        <f t="shared" si="9"/>
        <v>3.3322045101752038</v>
      </c>
    </row>
    <row r="286" spans="1:4" x14ac:dyDescent="0.25">
      <c r="A286">
        <v>26.875</v>
      </c>
      <c r="B286">
        <f>(A286^$K$3-1)/$K$3</f>
        <v>82.787011285509735</v>
      </c>
      <c r="C286">
        <f t="shared" si="8"/>
        <v>37.996818327999634</v>
      </c>
      <c r="D286">
        <f t="shared" si="9"/>
        <v>3.2911964864478267</v>
      </c>
    </row>
    <row r="287" spans="1:4" x14ac:dyDescent="0.25">
      <c r="A287">
        <v>27.625</v>
      </c>
      <c r="B287">
        <f>(A287^$K$3-1)/$K$3</f>
        <v>86.207730424447561</v>
      </c>
      <c r="C287">
        <f t="shared" si="8"/>
        <v>91.869830085039695</v>
      </c>
      <c r="D287">
        <f t="shared" si="9"/>
        <v>3.3187211598379167</v>
      </c>
    </row>
    <row r="288" spans="1:4" x14ac:dyDescent="0.25">
      <c r="A288">
        <v>27.5</v>
      </c>
      <c r="B288">
        <f>(A288^$K$3-1)/$K$3</f>
        <v>85.634613447002721</v>
      </c>
      <c r="C288">
        <f t="shared" si="8"/>
        <v>81.211783897609038</v>
      </c>
      <c r="D288">
        <f t="shared" si="9"/>
        <v>3.3141860046725258</v>
      </c>
    </row>
    <row r="289" spans="1:4" x14ac:dyDescent="0.25">
      <c r="A289">
        <v>28.75</v>
      </c>
      <c r="B289">
        <f>(A289^$K$3-1)/$K$3</f>
        <v>91.419077193227821</v>
      </c>
      <c r="C289">
        <f t="shared" si="8"/>
        <v>218.92818066771423</v>
      </c>
      <c r="D289">
        <f t="shared" si="9"/>
        <v>3.3586377672433594</v>
      </c>
    </row>
    <row r="290" spans="1:4" x14ac:dyDescent="0.25">
      <c r="A290">
        <v>26.5</v>
      </c>
      <c r="B290">
        <f>(A290^$K$3-1)/$K$3</f>
        <v>81.092944192418656</v>
      </c>
      <c r="C290">
        <f t="shared" si="8"/>
        <v>19.981694208875485</v>
      </c>
      <c r="D290">
        <f t="shared" si="9"/>
        <v>3.2771447329921766</v>
      </c>
    </row>
    <row r="291" spans="1:4" x14ac:dyDescent="0.25">
      <c r="A291">
        <v>24.75</v>
      </c>
      <c r="B291">
        <f>(A291^$K$3-1)/$K$3</f>
        <v>73.333762445875536</v>
      </c>
      <c r="C291">
        <f t="shared" si="8"/>
        <v>10.818132168928717</v>
      </c>
      <c r="D291">
        <f t="shared" si="9"/>
        <v>3.2088254890146994</v>
      </c>
    </row>
    <row r="292" spans="1:4" x14ac:dyDescent="0.25">
      <c r="A292">
        <v>24.875</v>
      </c>
      <c r="B292">
        <f>(A292^$K$3-1)/$K$3</f>
        <v>73.879876790636445</v>
      </c>
      <c r="C292">
        <f t="shared" si="8"/>
        <v>7.5239314079570843</v>
      </c>
      <c r="D292">
        <f t="shared" si="9"/>
        <v>3.2138632830446565</v>
      </c>
    </row>
    <row r="293" spans="1:4" x14ac:dyDescent="0.25">
      <c r="A293">
        <v>23.875</v>
      </c>
      <c r="B293">
        <f>(A293^$K$3-1)/$K$3</f>
        <v>69.546577207924813</v>
      </c>
      <c r="C293">
        <f t="shared" si="8"/>
        <v>50.073712423542858</v>
      </c>
      <c r="D293">
        <f t="shared" si="9"/>
        <v>3.1728318863667941</v>
      </c>
    </row>
    <row r="294" spans="1:4" x14ac:dyDescent="0.25">
      <c r="A294">
        <v>23.625</v>
      </c>
      <c r="B294">
        <f>(A294^$K$3-1)/$K$3</f>
        <v>68.476078796244479</v>
      </c>
      <c r="C294">
        <f t="shared" si="8"/>
        <v>66.369968308384031</v>
      </c>
      <c r="D294">
        <f t="shared" si="9"/>
        <v>3.1623054733798064</v>
      </c>
    </row>
    <row r="295" spans="1:4" x14ac:dyDescent="0.25">
      <c r="A295">
        <v>23.875</v>
      </c>
      <c r="B295">
        <f>(A295^$K$3-1)/$K$3</f>
        <v>69.546577207924813</v>
      </c>
      <c r="C295">
        <f t="shared" si="8"/>
        <v>50.073712423542858</v>
      </c>
      <c r="D295">
        <f t="shared" si="9"/>
        <v>3.1728318863667941</v>
      </c>
    </row>
    <row r="296" spans="1:4" x14ac:dyDescent="0.25">
      <c r="A296">
        <v>24.375</v>
      </c>
      <c r="B296">
        <f>(A296^$K$3-1)/$K$3</f>
        <v>71.703023098789004</v>
      </c>
      <c r="C296">
        <f t="shared" si="8"/>
        <v>24.204749435350902</v>
      </c>
      <c r="D296">
        <f t="shared" si="9"/>
        <v>3.1935580168839111</v>
      </c>
    </row>
    <row r="297" spans="1:4" x14ac:dyDescent="0.25">
      <c r="A297">
        <v>24.75</v>
      </c>
      <c r="B297">
        <f>(A297^$K$3-1)/$K$3</f>
        <v>73.333762445875536</v>
      </c>
      <c r="C297">
        <f t="shared" si="8"/>
        <v>10.818132168928717</v>
      </c>
      <c r="D297">
        <f t="shared" si="9"/>
        <v>3.2088254890146994</v>
      </c>
    </row>
    <row r="298" spans="1:4" x14ac:dyDescent="0.25">
      <c r="A298">
        <v>25</v>
      </c>
      <c r="B298">
        <f>(A298^$K$3-1)/$K$3</f>
        <v>74.427252657599354</v>
      </c>
      <c r="C298">
        <f t="shared" si="8"/>
        <v>4.8206712075538114</v>
      </c>
      <c r="D298">
        <f t="shared" si="9"/>
        <v>3.2188758248682006</v>
      </c>
    </row>
    <row r="299" spans="1:4" x14ac:dyDescent="0.25">
      <c r="A299">
        <v>24.375</v>
      </c>
      <c r="B299">
        <f>(A299^$K$3-1)/$K$3</f>
        <v>71.703023098789004</v>
      </c>
      <c r="C299">
        <f t="shared" si="8"/>
        <v>24.204749435350902</v>
      </c>
      <c r="D299">
        <f t="shared" si="9"/>
        <v>3.1935580168839111</v>
      </c>
    </row>
    <row r="300" spans="1:4" x14ac:dyDescent="0.25">
      <c r="A300">
        <v>24.125</v>
      </c>
      <c r="B300">
        <f>(A300^$K$3-1)/$K$3</f>
        <v>70.622234970760374</v>
      </c>
      <c r="C300">
        <f t="shared" si="8"/>
        <v>36.00744500318816</v>
      </c>
      <c r="D300">
        <f t="shared" si="9"/>
        <v>3.1832486472250494</v>
      </c>
    </row>
    <row r="301" spans="1:4" x14ac:dyDescent="0.25">
      <c r="A301">
        <v>23.75</v>
      </c>
      <c r="B301">
        <f>(A301^$K$3-1)/$K$3</f>
        <v>69.01068125329698</v>
      </c>
      <c r="C301">
        <f t="shared" si="8"/>
        <v>57.945194564071279</v>
      </c>
      <c r="D301">
        <f t="shared" si="9"/>
        <v>3.1675825304806504</v>
      </c>
    </row>
    <row r="302" spans="1:4" x14ac:dyDescent="0.25">
      <c r="A302">
        <v>23.375</v>
      </c>
      <c r="B302">
        <f>(A302^$K$3-1)/$K$3</f>
        <v>67.410769193185416</v>
      </c>
      <c r="C302">
        <f t="shared" si="8"/>
        <v>84.862531464111484</v>
      </c>
      <c r="D302">
        <f t="shared" si="9"/>
        <v>3.1516670751747506</v>
      </c>
    </row>
    <row r="303" spans="1:4" x14ac:dyDescent="0.25">
      <c r="A303">
        <v>24.14285714</v>
      </c>
      <c r="B303">
        <f>(A303^$K$3-1)/$K$3</f>
        <v>70.69926431123902</v>
      </c>
      <c r="C303">
        <f t="shared" si="8"/>
        <v>35.088930861065883</v>
      </c>
      <c r="D303">
        <f t="shared" si="9"/>
        <v>3.1839885657494169</v>
      </c>
    </row>
    <row r="304" spans="1:4" x14ac:dyDescent="0.25">
      <c r="A304">
        <v>24.125</v>
      </c>
      <c r="B304">
        <f>(A304^$K$3-1)/$K$3</f>
        <v>70.622234970760374</v>
      </c>
      <c r="C304">
        <f t="shared" si="8"/>
        <v>36.00744500318816</v>
      </c>
      <c r="D304">
        <f t="shared" si="9"/>
        <v>3.1832486472250494</v>
      </c>
    </row>
    <row r="305" spans="1:4" x14ac:dyDescent="0.25">
      <c r="A305">
        <v>24.5</v>
      </c>
      <c r="B305">
        <f>(A305^$K$3-1)/$K$3</f>
        <v>72.245332117524001</v>
      </c>
      <c r="C305">
        <f t="shared" si="8"/>
        <v>19.162709700067037</v>
      </c>
      <c r="D305">
        <f t="shared" si="9"/>
        <v>3.1986731175506815</v>
      </c>
    </row>
    <row r="306" spans="1:4" x14ac:dyDescent="0.25">
      <c r="A306">
        <v>24.25</v>
      </c>
      <c r="B306">
        <f>(A306^$K$3-1)/$K$3</f>
        <v>71.161989532669978</v>
      </c>
      <c r="C306">
        <f t="shared" si="8"/>
        <v>29.821055536259323</v>
      </c>
      <c r="D306">
        <f t="shared" si="9"/>
        <v>3.188416617383492</v>
      </c>
    </row>
    <row r="307" spans="1:4" x14ac:dyDescent="0.25">
      <c r="A307">
        <v>23.375</v>
      </c>
      <c r="B307">
        <f>(A307^$K$3-1)/$K$3</f>
        <v>67.410769193185416</v>
      </c>
      <c r="C307">
        <f t="shared" si="8"/>
        <v>84.862531464111484</v>
      </c>
      <c r="D307">
        <f t="shared" si="9"/>
        <v>3.1516670751747506</v>
      </c>
    </row>
    <row r="308" spans="1:4" x14ac:dyDescent="0.25">
      <c r="A308">
        <v>22.875</v>
      </c>
      <c r="B308">
        <f>(A308^$K$3-1)/$K$3</f>
        <v>65.295836677499111</v>
      </c>
      <c r="C308">
        <f t="shared" si="8"/>
        <v>128.30135213449057</v>
      </c>
      <c r="D308">
        <f t="shared" si="9"/>
        <v>3.1300446111615852</v>
      </c>
    </row>
    <row r="309" spans="1:4" x14ac:dyDescent="0.25">
      <c r="A309">
        <v>23.125</v>
      </c>
      <c r="B309">
        <f>(A309^$K$3-1)/$K$3</f>
        <v>66.350678340500281</v>
      </c>
      <c r="C309">
        <f t="shared" si="8"/>
        <v>105.51762062994578</v>
      </c>
      <c r="D309">
        <f t="shared" si="9"/>
        <v>3.1409142833984891</v>
      </c>
    </row>
    <row r="310" spans="1:4" x14ac:dyDescent="0.25">
      <c r="A310">
        <v>22.571428569999998</v>
      </c>
      <c r="B310">
        <f>(A310^$K$3-1)/$K$3</f>
        <v>64.022059077822817</v>
      </c>
      <c r="C310">
        <f t="shared" si="8"/>
        <v>158.78006683453742</v>
      </c>
      <c r="D310">
        <f t="shared" si="9"/>
        <v>3.1166848839083623</v>
      </c>
    </row>
    <row r="311" spans="1:4" x14ac:dyDescent="0.25">
      <c r="A311">
        <v>21.125</v>
      </c>
      <c r="B311">
        <f>(A311^$K$3-1)/$K$3</f>
        <v>58.061590362379647</v>
      </c>
      <c r="C311">
        <f t="shared" si="8"/>
        <v>344.52055814927519</v>
      </c>
      <c r="D311">
        <f t="shared" si="9"/>
        <v>3.0504571732432377</v>
      </c>
    </row>
    <row r="312" spans="1:4" x14ac:dyDescent="0.25">
      <c r="A312">
        <v>20.75</v>
      </c>
      <c r="B312">
        <f>(A312^$K$3-1)/$K$3</f>
        <v>56.546136890709235</v>
      </c>
      <c r="C312">
        <f t="shared" si="8"/>
        <v>403.07462431927303</v>
      </c>
      <c r="D312">
        <f t="shared" si="9"/>
        <v>3.0325462466767075</v>
      </c>
    </row>
    <row r="313" spans="1:4" x14ac:dyDescent="0.25">
      <c r="A313">
        <v>20.5</v>
      </c>
      <c r="B313">
        <f>(A313^$K$3-1)/$K$3</f>
        <v>55.542784635035076</v>
      </c>
      <c r="C313">
        <f t="shared" si="8"/>
        <v>444.3693815848452</v>
      </c>
      <c r="D313">
        <f t="shared" si="9"/>
        <v>3.0204248861443626</v>
      </c>
    </row>
    <row r="314" spans="1:4" x14ac:dyDescent="0.25">
      <c r="A314">
        <v>20.375</v>
      </c>
      <c r="B314">
        <f>(A314^$K$3-1)/$K$3</f>
        <v>55.043207190084807</v>
      </c>
      <c r="C314">
        <f t="shared" si="8"/>
        <v>465.68121494826943</v>
      </c>
      <c r="D314">
        <f t="shared" si="9"/>
        <v>3.0143086591269266</v>
      </c>
    </row>
    <row r="315" spans="1:4" x14ac:dyDescent="0.25">
      <c r="A315">
        <v>20.75</v>
      </c>
      <c r="B315">
        <f>(A315^$K$3-1)/$K$3</f>
        <v>56.546136890709235</v>
      </c>
      <c r="C315">
        <f t="shared" si="8"/>
        <v>403.07462431927303</v>
      </c>
      <c r="D315">
        <f t="shared" si="9"/>
        <v>3.0325462466767075</v>
      </c>
    </row>
    <row r="316" spans="1:4" x14ac:dyDescent="0.25">
      <c r="A316">
        <v>20.5</v>
      </c>
      <c r="B316">
        <f>(A316^$K$3-1)/$K$3</f>
        <v>55.542784635035076</v>
      </c>
      <c r="C316">
        <f t="shared" si="8"/>
        <v>444.3693815848452</v>
      </c>
      <c r="D316">
        <f t="shared" si="9"/>
        <v>3.0204248861443626</v>
      </c>
    </row>
    <row r="317" spans="1:4" x14ac:dyDescent="0.25">
      <c r="A317">
        <v>21.25</v>
      </c>
      <c r="B317">
        <f>(A317^$K$3-1)/$K$3</f>
        <v>58.569503615608816</v>
      </c>
      <c r="C317">
        <f t="shared" si="8"/>
        <v>325.92350904855061</v>
      </c>
      <c r="D317">
        <f t="shared" si="9"/>
        <v>3.0563568953704259</v>
      </c>
    </row>
    <row r="318" spans="1:4" x14ac:dyDescent="0.25">
      <c r="A318">
        <v>20.875</v>
      </c>
      <c r="B318">
        <f>(A318^$K$3-1)/$K$3</f>
        <v>57.049902549046863</v>
      </c>
      <c r="C318">
        <f t="shared" si="8"/>
        <v>383.10048156832386</v>
      </c>
      <c r="D318">
        <f t="shared" si="9"/>
        <v>3.0385522707369192</v>
      </c>
    </row>
    <row r="319" spans="1:4" x14ac:dyDescent="0.25">
      <c r="A319">
        <v>20</v>
      </c>
      <c r="B319">
        <f>(A319^$K$3-1)/$K$3</f>
        <v>53.552925412611607</v>
      </c>
      <c r="C319">
        <f t="shared" si="8"/>
        <v>532.22166757529703</v>
      </c>
      <c r="D319">
        <f t="shared" si="9"/>
        <v>2.9957322735539909</v>
      </c>
    </row>
    <row r="320" spans="1:4" x14ac:dyDescent="0.25">
      <c r="A320">
        <v>20</v>
      </c>
      <c r="B320">
        <f>(A320^$K$3-1)/$K$3</f>
        <v>53.552925412611607</v>
      </c>
      <c r="C320">
        <f t="shared" si="8"/>
        <v>532.22166757529703</v>
      </c>
      <c r="D320">
        <f t="shared" si="9"/>
        <v>2.9957322735539909</v>
      </c>
    </row>
    <row r="321" spans="1:4" x14ac:dyDescent="0.25">
      <c r="A321">
        <v>19.625</v>
      </c>
      <c r="B321">
        <f>(A321^$K$3-1)/$K$3</f>
        <v>52.075419282513494</v>
      </c>
      <c r="C321">
        <f t="shared" si="8"/>
        <v>602.5766177632313</v>
      </c>
      <c r="D321">
        <f t="shared" si="9"/>
        <v>2.976804263668472</v>
      </c>
    </row>
    <row r="322" spans="1:4" x14ac:dyDescent="0.25">
      <c r="A322">
        <v>19.625</v>
      </c>
      <c r="B322">
        <f>(A322^$K$3-1)/$K$3</f>
        <v>52.075419282513494</v>
      </c>
      <c r="C322">
        <f t="shared" si="8"/>
        <v>602.5766177632313</v>
      </c>
      <c r="D322">
        <f t="shared" si="9"/>
        <v>2.976804263668472</v>
      </c>
    </row>
    <row r="323" spans="1:4" x14ac:dyDescent="0.25">
      <c r="A323">
        <v>19.625</v>
      </c>
      <c r="B323">
        <f>(A323^$K$3-1)/$K$3</f>
        <v>52.075419282513494</v>
      </c>
      <c r="C323">
        <f t="shared" ref="C323:C386" si="10">(B323-$K$4)^2</f>
        <v>602.5766177632313</v>
      </c>
      <c r="D323">
        <f t="shared" ref="D323:D386" si="11">LN(A323)</f>
        <v>2.976804263668472</v>
      </c>
    </row>
    <row r="324" spans="1:4" x14ac:dyDescent="0.25">
      <c r="A324">
        <v>19.75</v>
      </c>
      <c r="B324">
        <f>(A324^$K$3-1)/$K$3</f>
        <v>52.566493773157404</v>
      </c>
      <c r="C324">
        <f t="shared" si="10"/>
        <v>578.7085325861633</v>
      </c>
      <c r="D324">
        <f t="shared" si="11"/>
        <v>2.9831534913471307</v>
      </c>
    </row>
    <row r="325" spans="1:4" x14ac:dyDescent="0.25">
      <c r="A325">
        <v>20.25</v>
      </c>
      <c r="B325">
        <f>(A325^$K$3-1)/$K$3</f>
        <v>54.545035040540505</v>
      </c>
      <c r="C325">
        <f t="shared" si="10"/>
        <v>487.43014986491949</v>
      </c>
      <c r="D325">
        <f t="shared" si="11"/>
        <v>3.0081547935525483</v>
      </c>
    </row>
    <row r="326" spans="1:4" x14ac:dyDescent="0.25">
      <c r="A326">
        <v>18.75</v>
      </c>
      <c r="B326">
        <f>(A326^$K$3-1)/$K$3</f>
        <v>48.678333933127142</v>
      </c>
      <c r="C326">
        <f t="shared" si="10"/>
        <v>780.89627753214029</v>
      </c>
      <c r="D326">
        <f t="shared" si="11"/>
        <v>2.9311937524164198</v>
      </c>
    </row>
    <row r="327" spans="1:4" x14ac:dyDescent="0.25">
      <c r="A327">
        <v>17.75</v>
      </c>
      <c r="B327">
        <f>(A327^$K$3-1)/$K$3</f>
        <v>44.884266537214877</v>
      </c>
      <c r="C327">
        <f t="shared" si="10"/>
        <v>1007.3380201837657</v>
      </c>
      <c r="D327">
        <f t="shared" si="11"/>
        <v>2.8763855159214247</v>
      </c>
    </row>
    <row r="328" spans="1:4" x14ac:dyDescent="0.25">
      <c r="A328">
        <v>16.625</v>
      </c>
      <c r="B328">
        <f>(A328^$K$3-1)/$K$3</f>
        <v>40.731947914969403</v>
      </c>
      <c r="C328">
        <f t="shared" si="10"/>
        <v>1288.15723691332</v>
      </c>
      <c r="D328">
        <f t="shared" si="11"/>
        <v>2.810907586541918</v>
      </c>
    </row>
    <row r="329" spans="1:4" x14ac:dyDescent="0.25">
      <c r="A329">
        <v>17.125</v>
      </c>
      <c r="B329">
        <f>(A329^$K$3-1)/$K$3</f>
        <v>42.562004293698543</v>
      </c>
      <c r="C329">
        <f t="shared" si="10"/>
        <v>1160.1415750623692</v>
      </c>
      <c r="D329">
        <f t="shared" si="11"/>
        <v>2.8405393841482889</v>
      </c>
    </row>
    <row r="330" spans="1:4" x14ac:dyDescent="0.25">
      <c r="A330">
        <v>18.333333329999999</v>
      </c>
      <c r="B330">
        <f>(A330^$K$3-1)/$K$3</f>
        <v>47.085880497898337</v>
      </c>
      <c r="C330">
        <f t="shared" si="10"/>
        <v>872.43288374565839</v>
      </c>
      <c r="D330">
        <f t="shared" si="11"/>
        <v>2.9087208963825431</v>
      </c>
    </row>
    <row r="331" spans="1:4" x14ac:dyDescent="0.25">
      <c r="A331">
        <v>17.25</v>
      </c>
      <c r="B331">
        <f>(A331^$K$3-1)/$K$3</f>
        <v>43.023393234812623</v>
      </c>
      <c r="C331">
        <f t="shared" si="10"/>
        <v>1128.9238548075432</v>
      </c>
      <c r="D331">
        <f t="shared" si="11"/>
        <v>2.8478121434773689</v>
      </c>
    </row>
    <row r="332" spans="1:4" x14ac:dyDescent="0.25">
      <c r="A332">
        <v>17.85714286</v>
      </c>
      <c r="B332">
        <f>(A332^$K$3-1)/$K$3</f>
        <v>45.286189693511872</v>
      </c>
      <c r="C332">
        <f t="shared" si="10"/>
        <v>981.98661481872193</v>
      </c>
      <c r="D332">
        <f t="shared" si="11"/>
        <v>2.8824035884069876</v>
      </c>
    </row>
    <row r="333" spans="1:4" x14ac:dyDescent="0.25">
      <c r="A333">
        <v>17.625</v>
      </c>
      <c r="B333">
        <f>(A333^$K$3-1)/$K$3</f>
        <v>44.416762435832567</v>
      </c>
      <c r="C333">
        <f t="shared" si="10"/>
        <v>1037.2324211579569</v>
      </c>
      <c r="D333">
        <f t="shared" si="11"/>
        <v>2.8693183486983322</v>
      </c>
    </row>
    <row r="334" spans="1:4" x14ac:dyDescent="0.25">
      <c r="A334">
        <v>15.71428571</v>
      </c>
      <c r="B334">
        <f>(A334^$K$3-1)/$K$3</f>
        <v>37.463421640375977</v>
      </c>
      <c r="C334">
        <f t="shared" si="10"/>
        <v>1533.4612488985595</v>
      </c>
      <c r="D334">
        <f t="shared" si="11"/>
        <v>2.7545702164643755</v>
      </c>
    </row>
    <row r="335" spans="1:4" x14ac:dyDescent="0.25">
      <c r="A335">
        <v>15.71428571</v>
      </c>
      <c r="B335">
        <f>(A335^$K$3-1)/$K$3</f>
        <v>37.463421640375977</v>
      </c>
      <c r="C335">
        <f t="shared" si="10"/>
        <v>1533.4612488985595</v>
      </c>
      <c r="D335">
        <f t="shared" si="11"/>
        <v>2.7545702164643755</v>
      </c>
    </row>
    <row r="336" spans="1:4" x14ac:dyDescent="0.25">
      <c r="A336">
        <v>17.125</v>
      </c>
      <c r="B336">
        <f>(A336^$K$3-1)/$K$3</f>
        <v>42.562004293698543</v>
      </c>
      <c r="C336">
        <f t="shared" si="10"/>
        <v>1160.1415750623692</v>
      </c>
      <c r="D336">
        <f t="shared" si="11"/>
        <v>2.8405393841482889</v>
      </c>
    </row>
    <row r="337" spans="1:4" x14ac:dyDescent="0.25">
      <c r="A337">
        <v>16.5</v>
      </c>
      <c r="B337">
        <f>(A337^$K$3-1)/$K$3</f>
        <v>40.278339841546455</v>
      </c>
      <c r="C337">
        <f t="shared" si="10"/>
        <v>1320.923807952704</v>
      </c>
      <c r="D337">
        <f t="shared" si="11"/>
        <v>2.8033603809065348</v>
      </c>
    </row>
    <row r="338" spans="1:4" x14ac:dyDescent="0.25">
      <c r="A338">
        <v>17.285714290000001</v>
      </c>
      <c r="B338">
        <f>(A338^$K$3-1)/$K$3</f>
        <v>43.155501363036379</v>
      </c>
      <c r="C338">
        <f t="shared" si="10"/>
        <v>1120.0637832648765</v>
      </c>
      <c r="D338">
        <f t="shared" si="11"/>
        <v>2.8498803967893616</v>
      </c>
    </row>
    <row r="339" spans="1:4" x14ac:dyDescent="0.25">
      <c r="A339">
        <v>17</v>
      </c>
      <c r="B339">
        <f>(A339^$K$3-1)/$K$3</f>
        <v>42.102159127093941</v>
      </c>
      <c r="C339">
        <f t="shared" si="10"/>
        <v>1191.6784681021461</v>
      </c>
      <c r="D339">
        <f t="shared" si="11"/>
        <v>2.8332133440562162</v>
      </c>
    </row>
    <row r="340" spans="1:4" x14ac:dyDescent="0.25">
      <c r="A340">
        <v>17.875</v>
      </c>
      <c r="B340">
        <f>(A340^$K$3-1)/$K$3</f>
        <v>45.353284771656092</v>
      </c>
      <c r="C340">
        <f t="shared" si="10"/>
        <v>977.7860445054763</v>
      </c>
      <c r="D340">
        <f t="shared" si="11"/>
        <v>2.8834030885800712</v>
      </c>
    </row>
    <row r="341" spans="1:4" x14ac:dyDescent="0.25">
      <c r="A341">
        <v>17</v>
      </c>
      <c r="B341">
        <f>(A341^$K$3-1)/$K$3</f>
        <v>42.102159127093941</v>
      </c>
      <c r="C341">
        <f t="shared" si="10"/>
        <v>1191.6784681021461</v>
      </c>
      <c r="D341">
        <f t="shared" si="11"/>
        <v>2.8332133440562162</v>
      </c>
    </row>
    <row r="342" spans="1:4" x14ac:dyDescent="0.25">
      <c r="A342">
        <v>17.875</v>
      </c>
      <c r="B342">
        <f>(A342^$K$3-1)/$K$3</f>
        <v>45.353284771656092</v>
      </c>
      <c r="C342">
        <f t="shared" si="10"/>
        <v>977.7860445054763</v>
      </c>
      <c r="D342">
        <f t="shared" si="11"/>
        <v>2.8834030885800712</v>
      </c>
    </row>
    <row r="343" spans="1:4" x14ac:dyDescent="0.25">
      <c r="A343">
        <v>18.125</v>
      </c>
      <c r="B343">
        <f>(A343^$K$3-1)/$K$3</f>
        <v>46.295840757504507</v>
      </c>
      <c r="C343">
        <f t="shared" si="10"/>
        <v>919.7278144342863</v>
      </c>
      <c r="D343">
        <f t="shared" si="11"/>
        <v>2.8972922007407385</v>
      </c>
    </row>
    <row r="344" spans="1:4" x14ac:dyDescent="0.25">
      <c r="A344">
        <v>18.625</v>
      </c>
      <c r="B344">
        <f>(A344^$K$3-1)/$K$3</f>
        <v>48.198874004527887</v>
      </c>
      <c r="C344">
        <f t="shared" si="10"/>
        <v>807.92271584720982</v>
      </c>
      <c r="D344">
        <f t="shared" si="11"/>
        <v>2.924504764265623</v>
      </c>
    </row>
    <row r="345" spans="1:4" x14ac:dyDescent="0.25">
      <c r="A345">
        <v>19</v>
      </c>
      <c r="B345">
        <f>(A345^$K$3-1)/$K$3</f>
        <v>49.641658242520279</v>
      </c>
      <c r="C345">
        <f t="shared" si="10"/>
        <v>727.98499765591941</v>
      </c>
      <c r="D345">
        <f t="shared" si="11"/>
        <v>2.9444389791664403</v>
      </c>
    </row>
    <row r="346" spans="1:4" x14ac:dyDescent="0.25">
      <c r="A346">
        <v>19.375</v>
      </c>
      <c r="B346">
        <f>(A346^$K$3-1)/$K$3</f>
        <v>51.097577541053973</v>
      </c>
      <c r="C346">
        <f t="shared" si="10"/>
        <v>651.53980751075653</v>
      </c>
      <c r="D346">
        <f t="shared" si="11"/>
        <v>2.9639835752394106</v>
      </c>
    </row>
    <row r="347" spans="1:4" x14ac:dyDescent="0.25">
      <c r="A347">
        <v>17.375</v>
      </c>
      <c r="B347">
        <f>(A347^$K$3-1)/$K$3</f>
        <v>43.486319889973302</v>
      </c>
      <c r="C347">
        <f t="shared" si="10"/>
        <v>1098.0299826660353</v>
      </c>
      <c r="D347">
        <f t="shared" si="11"/>
        <v>2.8550323914508557</v>
      </c>
    </row>
    <row r="348" spans="1:4" x14ac:dyDescent="0.25">
      <c r="A348">
        <v>15.25</v>
      </c>
      <c r="B348">
        <f>(A348^$K$3-1)/$K$3</f>
        <v>35.829988539850568</v>
      </c>
      <c r="C348">
        <f t="shared" si="10"/>
        <v>1664.0579830490708</v>
      </c>
      <c r="D348">
        <f t="shared" si="11"/>
        <v>2.7245795030534206</v>
      </c>
    </row>
    <row r="349" spans="1:4" x14ac:dyDescent="0.25">
      <c r="A349">
        <v>13.875</v>
      </c>
      <c r="B349">
        <f>(A349^$K$3-1)/$K$3</f>
        <v>31.127028013518558</v>
      </c>
      <c r="C349">
        <f t="shared" si="10"/>
        <v>2069.8703055422698</v>
      </c>
      <c r="D349">
        <f t="shared" si="11"/>
        <v>2.6300886596324982</v>
      </c>
    </row>
    <row r="350" spans="1:4" x14ac:dyDescent="0.25">
      <c r="A350">
        <v>14</v>
      </c>
      <c r="B350">
        <f>(A350^$K$3-1)/$K$3</f>
        <v>31.546082919358177</v>
      </c>
      <c r="C350">
        <f t="shared" si="10"/>
        <v>2031.9154132704982</v>
      </c>
      <c r="D350">
        <f t="shared" si="11"/>
        <v>2.6390573296152584</v>
      </c>
    </row>
    <row r="351" spans="1:4" x14ac:dyDescent="0.25">
      <c r="A351">
        <v>16.25</v>
      </c>
      <c r="B351">
        <f>(A351^$K$3-1)/$K$3</f>
        <v>39.375855580509999</v>
      </c>
      <c r="C351">
        <f t="shared" si="10"/>
        <v>1387.3389922470151</v>
      </c>
      <c r="D351">
        <f t="shared" si="11"/>
        <v>2.7880929087757464</v>
      </c>
    </row>
    <row r="352" spans="1:4" x14ac:dyDescent="0.25">
      <c r="A352">
        <v>16.875</v>
      </c>
      <c r="B352">
        <f>(A352^$K$3-1)/$K$3</f>
        <v>41.643863864011003</v>
      </c>
      <c r="C352">
        <f t="shared" si="10"/>
        <v>1223.5298457700271</v>
      </c>
      <c r="D352">
        <f t="shared" si="11"/>
        <v>2.8258332367585934</v>
      </c>
    </row>
    <row r="353" spans="1:4" x14ac:dyDescent="0.25">
      <c r="A353">
        <v>16.571428569999998</v>
      </c>
      <c r="B353">
        <f>(A353^$K$3-1)/$K$3</f>
        <v>40.537351989778536</v>
      </c>
      <c r="C353">
        <f t="shared" si="10"/>
        <v>1302.1635531661273</v>
      </c>
      <c r="D353">
        <f t="shared" si="11"/>
        <v>2.8076800419648444</v>
      </c>
    </row>
    <row r="354" spans="1:4" x14ac:dyDescent="0.25">
      <c r="A354">
        <v>20.5</v>
      </c>
      <c r="B354">
        <f>(A354^$K$3-1)/$K$3</f>
        <v>55.542784635035076</v>
      </c>
      <c r="C354">
        <f t="shared" si="10"/>
        <v>444.3693815848452</v>
      </c>
      <c r="D354">
        <f t="shared" si="11"/>
        <v>3.0204248861443626</v>
      </c>
    </row>
    <row r="355" spans="1:4" x14ac:dyDescent="0.25">
      <c r="A355">
        <v>20</v>
      </c>
      <c r="B355">
        <f>(A355^$K$3-1)/$K$3</f>
        <v>53.552925412611607</v>
      </c>
      <c r="C355">
        <f t="shared" si="10"/>
        <v>532.22166757529703</v>
      </c>
      <c r="D355">
        <f t="shared" si="11"/>
        <v>2.9957322735539909</v>
      </c>
    </row>
    <row r="356" spans="1:4" x14ac:dyDescent="0.25">
      <c r="A356">
        <v>16.714285709999999</v>
      </c>
      <c r="B356">
        <f>(A356^$K$3-1)/$K$3</f>
        <v>41.056914474978406</v>
      </c>
      <c r="C356">
        <f t="shared" si="10"/>
        <v>1264.936150725265</v>
      </c>
      <c r="D356">
        <f t="shared" si="11"/>
        <v>2.8162637854860324</v>
      </c>
    </row>
    <row r="357" spans="1:4" x14ac:dyDescent="0.25">
      <c r="A357">
        <v>17.5</v>
      </c>
      <c r="B357">
        <f>(A357^$K$3-1)/$K$3</f>
        <v>43.950778266012435</v>
      </c>
      <c r="C357">
        <f t="shared" si="10"/>
        <v>1067.4646213492338</v>
      </c>
      <c r="D357">
        <f t="shared" si="11"/>
        <v>2.8622008809294686</v>
      </c>
    </row>
    <row r="358" spans="1:4" x14ac:dyDescent="0.25">
      <c r="A358">
        <v>15</v>
      </c>
      <c r="B358">
        <f>(A358^$K$3-1)/$K$3</f>
        <v>34.959816791836595</v>
      </c>
      <c r="C358">
        <f t="shared" si="10"/>
        <v>1735.8087823672704</v>
      </c>
      <c r="D358">
        <f t="shared" si="11"/>
        <v>2.7080502011022101</v>
      </c>
    </row>
    <row r="359" spans="1:4" x14ac:dyDescent="0.25">
      <c r="A359">
        <v>14.5</v>
      </c>
      <c r="B359">
        <f>(A359^$K$3-1)/$K$3</f>
        <v>33.239435641986411</v>
      </c>
      <c r="C359">
        <f t="shared" si="10"/>
        <v>1882.1211060492574</v>
      </c>
      <c r="D359">
        <f t="shared" si="11"/>
        <v>2.6741486494265287</v>
      </c>
    </row>
    <row r="360" spans="1:4" x14ac:dyDescent="0.25">
      <c r="A360">
        <v>14.375</v>
      </c>
      <c r="B360">
        <f>(A360^$K$3-1)/$K$3</f>
        <v>32.813543787273673</v>
      </c>
      <c r="C360">
        <f t="shared" si="10"/>
        <v>1919.2557800924087</v>
      </c>
      <c r="D360">
        <f t="shared" si="11"/>
        <v>2.665490586683414</v>
      </c>
    </row>
    <row r="361" spans="1:4" x14ac:dyDescent="0.25">
      <c r="A361">
        <v>13.75</v>
      </c>
      <c r="B361">
        <f>(A361^$K$3-1)/$K$3</f>
        <v>30.709702989322185</v>
      </c>
      <c r="C361">
        <f t="shared" si="10"/>
        <v>2108.0175602108429</v>
      </c>
      <c r="D361">
        <f t="shared" si="11"/>
        <v>2.6210388241125804</v>
      </c>
    </row>
    <row r="362" spans="1:4" x14ac:dyDescent="0.25">
      <c r="A362">
        <v>13.625</v>
      </c>
      <c r="B362">
        <f>(A362^$K$3-1)/$K$3</f>
        <v>30.29411633466734</v>
      </c>
      <c r="C362">
        <f t="shared" si="10"/>
        <v>2146.3520592715054</v>
      </c>
      <c r="D362">
        <f t="shared" si="11"/>
        <v>2.6119063405493077</v>
      </c>
    </row>
    <row r="363" spans="1:4" x14ac:dyDescent="0.25">
      <c r="A363">
        <v>12.85714286</v>
      </c>
      <c r="B363">
        <f>(A363^$K$3-1)/$K$3</f>
        <v>27.779886731693644</v>
      </c>
      <c r="C363">
        <f t="shared" si="10"/>
        <v>2385.635583997816</v>
      </c>
      <c r="D363">
        <f t="shared" si="11"/>
        <v>2.5538995214971738</v>
      </c>
    </row>
    <row r="364" spans="1:4" x14ac:dyDescent="0.25">
      <c r="A364">
        <v>15.625</v>
      </c>
      <c r="B364">
        <f>(A364^$K$3-1)/$K$3</f>
        <v>37.147556007325598</v>
      </c>
      <c r="C364">
        <f t="shared" si="10"/>
        <v>1558.2992586374214</v>
      </c>
      <c r="D364">
        <f t="shared" si="11"/>
        <v>2.7488721956224653</v>
      </c>
    </row>
    <row r="365" spans="1:4" x14ac:dyDescent="0.25">
      <c r="A365">
        <v>13</v>
      </c>
      <c r="B365">
        <f>(A365^$K$3-1)/$K$3</f>
        <v>28.242564222771147</v>
      </c>
      <c r="C365">
        <f t="shared" si="10"/>
        <v>2340.6525700991747</v>
      </c>
      <c r="D365">
        <f t="shared" si="11"/>
        <v>2.5649493574615367</v>
      </c>
    </row>
    <row r="366" spans="1:4" x14ac:dyDescent="0.25">
      <c r="A366">
        <v>13.5</v>
      </c>
      <c r="B366">
        <f>(A366^$K$3-1)/$K$3</f>
        <v>29.880276657191676</v>
      </c>
      <c r="C366">
        <f t="shared" si="10"/>
        <v>2184.8686633787288</v>
      </c>
      <c r="D366">
        <f t="shared" si="11"/>
        <v>2.6026896854443837</v>
      </c>
    </row>
    <row r="367" spans="1:4" x14ac:dyDescent="0.25">
      <c r="A367">
        <v>11.375</v>
      </c>
      <c r="B367">
        <f>(A367^$K$3-1)/$K$3</f>
        <v>23.12127333812052</v>
      </c>
      <c r="C367">
        <f t="shared" si="10"/>
        <v>2862.4192783751819</v>
      </c>
      <c r="D367">
        <f t="shared" si="11"/>
        <v>2.431417964837014</v>
      </c>
    </row>
    <row r="368" spans="1:4" x14ac:dyDescent="0.25">
      <c r="A368">
        <v>11</v>
      </c>
      <c r="B368">
        <f>(A368^$K$3-1)/$K$3</f>
        <v>21.984797899596398</v>
      </c>
      <c r="C368">
        <f t="shared" si="10"/>
        <v>2985.3173225676928</v>
      </c>
      <c r="D368">
        <f t="shared" si="11"/>
        <v>2.3978952727983707</v>
      </c>
    </row>
    <row r="369" spans="1:4" x14ac:dyDescent="0.25">
      <c r="A369">
        <v>10.71428571</v>
      </c>
      <c r="B369">
        <f>(A369^$K$3-1)/$K$3</f>
        <v>21.130743365925586</v>
      </c>
      <c r="C369">
        <f t="shared" si="10"/>
        <v>3079.3744930767434</v>
      </c>
      <c r="D369">
        <f t="shared" si="11"/>
        <v>2.3715779640809971</v>
      </c>
    </row>
    <row r="370" spans="1:4" x14ac:dyDescent="0.25">
      <c r="A370">
        <v>10.83333333</v>
      </c>
      <c r="B370">
        <f>(A370^$K$3-1)/$K$3</f>
        <v>21.485344777853761</v>
      </c>
      <c r="C370">
        <f t="shared" si="10"/>
        <v>3040.1450727132406</v>
      </c>
      <c r="D370">
        <f t="shared" si="11"/>
        <v>2.3826278003598897</v>
      </c>
    </row>
    <row r="371" spans="1:4" x14ac:dyDescent="0.25">
      <c r="A371">
        <v>12.5</v>
      </c>
      <c r="B371">
        <f>(A371^$K$3-1)/$K$3</f>
        <v>26.633525161862252</v>
      </c>
      <c r="C371">
        <f t="shared" si="10"/>
        <v>2498.9331332205006</v>
      </c>
      <c r="D371">
        <f t="shared" si="11"/>
        <v>2.5257286443082556</v>
      </c>
    </row>
    <row r="372" spans="1:4" x14ac:dyDescent="0.25">
      <c r="A372">
        <v>13.875</v>
      </c>
      <c r="B372">
        <f>(A372^$K$3-1)/$K$3</f>
        <v>31.127028013518558</v>
      </c>
      <c r="C372">
        <f t="shared" si="10"/>
        <v>2069.8703055422698</v>
      </c>
      <c r="D372">
        <f t="shared" si="11"/>
        <v>2.6300886596324982</v>
      </c>
    </row>
    <row r="373" spans="1:4" x14ac:dyDescent="0.25">
      <c r="A373">
        <v>13.375</v>
      </c>
      <c r="B373">
        <f>(A373^$K$3-1)/$K$3</f>
        <v>29.468192687083409</v>
      </c>
      <c r="C373">
        <f t="shared" si="10"/>
        <v>2223.5622113834411</v>
      </c>
      <c r="D373">
        <f t="shared" si="11"/>
        <v>2.59338729278207</v>
      </c>
    </row>
    <row r="374" spans="1:4" x14ac:dyDescent="0.25">
      <c r="A374">
        <v>12.375</v>
      </c>
      <c r="B374">
        <f>(A374^$K$3-1)/$K$3</f>
        <v>26.235816848609087</v>
      </c>
      <c r="C374">
        <f t="shared" si="10"/>
        <v>2538.8536495069607</v>
      </c>
      <c r="D374">
        <f t="shared" si="11"/>
        <v>2.515678308454754</v>
      </c>
    </row>
    <row r="375" spans="1:4" x14ac:dyDescent="0.25">
      <c r="A375">
        <v>11.5</v>
      </c>
      <c r="B375">
        <f>(A375^$K$3-1)/$K$3</f>
        <v>23.503966175969587</v>
      </c>
      <c r="C375">
        <f t="shared" si="10"/>
        <v>2821.6163876799396</v>
      </c>
      <c r="D375">
        <f t="shared" si="11"/>
        <v>2.4423470353692043</v>
      </c>
    </row>
    <row r="376" spans="1:4" x14ac:dyDescent="0.25">
      <c r="A376">
        <v>13.5</v>
      </c>
      <c r="B376">
        <f>(A376^$K$3-1)/$K$3</f>
        <v>29.880276657191676</v>
      </c>
      <c r="C376">
        <f t="shared" si="10"/>
        <v>2184.8686633787288</v>
      </c>
      <c r="D376">
        <f t="shared" si="11"/>
        <v>2.6026896854443837</v>
      </c>
    </row>
    <row r="377" spans="1:4" x14ac:dyDescent="0.25">
      <c r="A377">
        <v>14.875</v>
      </c>
      <c r="B377">
        <f>(A377^$K$3-1)/$K$3</f>
        <v>34.527214888810676</v>
      </c>
      <c r="C377">
        <f t="shared" si="10"/>
        <v>1772.0429463108417</v>
      </c>
      <c r="D377">
        <f t="shared" si="11"/>
        <v>2.6996819514316934</v>
      </c>
    </row>
    <row r="378" spans="1:4" x14ac:dyDescent="0.25">
      <c r="A378">
        <v>13.125</v>
      </c>
      <c r="B378">
        <f>(A378^$K$3-1)/$K$3</f>
        <v>28.649327419996094</v>
      </c>
      <c r="C378">
        <f t="shared" si="10"/>
        <v>2301.4593825900492</v>
      </c>
      <c r="D378">
        <f t="shared" si="11"/>
        <v>2.5745188084776873</v>
      </c>
    </row>
    <row r="379" spans="1:4" x14ac:dyDescent="0.25">
      <c r="A379">
        <v>12.875</v>
      </c>
      <c r="B379">
        <f>(A379^$K$3-1)/$K$3</f>
        <v>27.837592938730896</v>
      </c>
      <c r="C379">
        <f t="shared" si="10"/>
        <v>2380.0018290846942</v>
      </c>
      <c r="D379">
        <f t="shared" si="11"/>
        <v>2.5552874465497997</v>
      </c>
    </row>
    <row r="380" spans="1:4" x14ac:dyDescent="0.25">
      <c r="A380">
        <v>12.71428571</v>
      </c>
      <c r="B380">
        <f>(A380^$K$3-1)/$K$3</f>
        <v>27.319563700456438</v>
      </c>
      <c r="C380">
        <f t="shared" si="10"/>
        <v>2430.8145680340817</v>
      </c>
      <c r="D380">
        <f t="shared" si="11"/>
        <v>2.5427262203397478</v>
      </c>
    </row>
    <row r="381" spans="1:4" x14ac:dyDescent="0.25">
      <c r="A381">
        <v>14.5</v>
      </c>
      <c r="B381">
        <f>(A381^$K$3-1)/$K$3</f>
        <v>33.239435641986411</v>
      </c>
      <c r="C381">
        <f t="shared" si="10"/>
        <v>1882.1211060492574</v>
      </c>
      <c r="D381">
        <f t="shared" si="11"/>
        <v>2.6741486494265287</v>
      </c>
    </row>
    <row r="382" spans="1:4" x14ac:dyDescent="0.25">
      <c r="A382">
        <v>14.875</v>
      </c>
      <c r="B382">
        <f>(A382^$K$3-1)/$K$3</f>
        <v>34.527214888810676</v>
      </c>
      <c r="C382">
        <f t="shared" si="10"/>
        <v>1772.0429463108417</v>
      </c>
      <c r="D382">
        <f t="shared" si="11"/>
        <v>2.6996819514316934</v>
      </c>
    </row>
    <row r="383" spans="1:4" x14ac:dyDescent="0.25">
      <c r="A383">
        <v>17</v>
      </c>
      <c r="B383">
        <f>(A383^$K$3-1)/$K$3</f>
        <v>42.102159127093941</v>
      </c>
      <c r="C383">
        <f t="shared" si="10"/>
        <v>1191.6784681021461</v>
      </c>
      <c r="D383">
        <f t="shared" si="11"/>
        <v>2.8332133440562162</v>
      </c>
    </row>
    <row r="384" spans="1:4" x14ac:dyDescent="0.25">
      <c r="A384">
        <v>17.125</v>
      </c>
      <c r="B384">
        <f>(A384^$K$3-1)/$K$3</f>
        <v>42.562004293698543</v>
      </c>
      <c r="C384">
        <f t="shared" si="10"/>
        <v>1160.1415750623692</v>
      </c>
      <c r="D384">
        <f t="shared" si="11"/>
        <v>2.8405393841482889</v>
      </c>
    </row>
    <row r="385" spans="1:4" x14ac:dyDescent="0.25">
      <c r="A385">
        <v>18</v>
      </c>
      <c r="B385">
        <f>(A385^$K$3-1)/$K$3</f>
        <v>45.823811403234629</v>
      </c>
      <c r="C385">
        <f t="shared" si="10"/>
        <v>948.5811083809416</v>
      </c>
      <c r="D385">
        <f t="shared" si="11"/>
        <v>2.8903717578961645</v>
      </c>
    </row>
    <row r="386" spans="1:4" x14ac:dyDescent="0.25">
      <c r="A386">
        <v>16</v>
      </c>
      <c r="B386">
        <f>(A386^$K$3-1)/$K$3</f>
        <v>38.479724164638974</v>
      </c>
      <c r="C386">
        <f t="shared" si="10"/>
        <v>1454.8984570523596</v>
      </c>
      <c r="D386">
        <f t="shared" si="11"/>
        <v>2.7725887222397811</v>
      </c>
    </row>
    <row r="387" spans="1:4" x14ac:dyDescent="0.25">
      <c r="A387">
        <v>14.875</v>
      </c>
      <c r="B387">
        <f>(A387^$K$3-1)/$K$3</f>
        <v>34.527214888810676</v>
      </c>
      <c r="C387">
        <f t="shared" ref="C387:C450" si="12">(B387-$K$4)^2</f>
        <v>1772.0429463108417</v>
      </c>
      <c r="D387">
        <f t="shared" ref="D387:D450" si="13">LN(A387)</f>
        <v>2.6996819514316934</v>
      </c>
    </row>
    <row r="388" spans="1:4" x14ac:dyDescent="0.25">
      <c r="A388">
        <v>15</v>
      </c>
      <c r="B388">
        <f>(A388^$K$3-1)/$K$3</f>
        <v>34.959816791836595</v>
      </c>
      <c r="C388">
        <f t="shared" si="12"/>
        <v>1735.8087823672704</v>
      </c>
      <c r="D388">
        <f t="shared" si="13"/>
        <v>2.7080502011022101</v>
      </c>
    </row>
    <row r="389" spans="1:4" x14ac:dyDescent="0.25">
      <c r="A389">
        <v>16.125</v>
      </c>
      <c r="B389">
        <f>(A389^$K$3-1)/$K$3</f>
        <v>38.926992453263608</v>
      </c>
      <c r="C389">
        <f t="shared" si="12"/>
        <v>1420.9780799532191</v>
      </c>
      <c r="D389">
        <f t="shared" si="13"/>
        <v>2.7803708626818362</v>
      </c>
    </row>
    <row r="390" spans="1:4" x14ac:dyDescent="0.25">
      <c r="A390">
        <v>17.75</v>
      </c>
      <c r="B390">
        <f>(A390^$K$3-1)/$K$3</f>
        <v>44.884266537214877</v>
      </c>
      <c r="C390">
        <f t="shared" si="12"/>
        <v>1007.3380201837657</v>
      </c>
      <c r="D390">
        <f t="shared" si="13"/>
        <v>2.8763855159214247</v>
      </c>
    </row>
    <row r="391" spans="1:4" x14ac:dyDescent="0.25">
      <c r="A391">
        <v>17.625</v>
      </c>
      <c r="B391">
        <f>(A391^$K$3-1)/$K$3</f>
        <v>44.416762435832567</v>
      </c>
      <c r="C391">
        <f t="shared" si="12"/>
        <v>1037.2324211579569</v>
      </c>
      <c r="D391">
        <f t="shared" si="13"/>
        <v>2.8693183486983322</v>
      </c>
    </row>
    <row r="392" spans="1:4" x14ac:dyDescent="0.25">
      <c r="A392">
        <v>17.75</v>
      </c>
      <c r="B392">
        <f>(A392^$K$3-1)/$K$3</f>
        <v>44.884266537214877</v>
      </c>
      <c r="C392">
        <f t="shared" si="12"/>
        <v>1007.3380201837657</v>
      </c>
      <c r="D392">
        <f t="shared" si="13"/>
        <v>2.8763855159214247</v>
      </c>
    </row>
    <row r="393" spans="1:4" x14ac:dyDescent="0.25">
      <c r="A393">
        <v>17.875</v>
      </c>
      <c r="B393">
        <f>(A393^$K$3-1)/$K$3</f>
        <v>45.353284771656092</v>
      </c>
      <c r="C393">
        <f t="shared" si="12"/>
        <v>977.7860445054763</v>
      </c>
      <c r="D393">
        <f t="shared" si="13"/>
        <v>2.8834030885800712</v>
      </c>
    </row>
    <row r="394" spans="1:4" x14ac:dyDescent="0.25">
      <c r="A394">
        <v>16.75</v>
      </c>
      <c r="B394">
        <f>(A394^$K$3-1)/$K$3</f>
        <v>41.187124703299659</v>
      </c>
      <c r="C394">
        <f t="shared" si="12"/>
        <v>1255.6910068637674</v>
      </c>
      <c r="D394">
        <f t="shared" si="13"/>
        <v>2.8183982582710754</v>
      </c>
    </row>
    <row r="395" spans="1:4" x14ac:dyDescent="0.25">
      <c r="A395">
        <v>15.14285714</v>
      </c>
      <c r="B395">
        <f>(A395^$K$3-1)/$K$3</f>
        <v>35.456249285430758</v>
      </c>
      <c r="C395">
        <f t="shared" si="12"/>
        <v>1694.6894553381094</v>
      </c>
      <c r="D395">
        <f t="shared" si="13"/>
        <v>2.7175289448680746</v>
      </c>
    </row>
    <row r="396" spans="1:4" x14ac:dyDescent="0.25">
      <c r="A396">
        <v>14.875</v>
      </c>
      <c r="B396">
        <f>(A396^$K$3-1)/$K$3</f>
        <v>34.527214888810676</v>
      </c>
      <c r="C396">
        <f t="shared" si="12"/>
        <v>1772.0429463108417</v>
      </c>
      <c r="D396">
        <f t="shared" si="13"/>
        <v>2.6996819514316934</v>
      </c>
    </row>
    <row r="397" spans="1:4" x14ac:dyDescent="0.25">
      <c r="A397">
        <v>16.625</v>
      </c>
      <c r="B397">
        <f>(A397^$K$3-1)/$K$3</f>
        <v>40.731947914969403</v>
      </c>
      <c r="C397">
        <f t="shared" si="12"/>
        <v>1288.15723691332</v>
      </c>
      <c r="D397">
        <f t="shared" si="13"/>
        <v>2.810907586541918</v>
      </c>
    </row>
    <row r="398" spans="1:4" x14ac:dyDescent="0.25">
      <c r="A398">
        <v>15.75</v>
      </c>
      <c r="B398">
        <f>(A398^$K$3-1)/$K$3</f>
        <v>37.589999091862261</v>
      </c>
      <c r="C398">
        <f t="shared" si="12"/>
        <v>1523.5638681071409</v>
      </c>
      <c r="D398">
        <f t="shared" si="13"/>
        <v>2.7568403652716422</v>
      </c>
    </row>
    <row r="399" spans="1:4" x14ac:dyDescent="0.25">
      <c r="A399">
        <v>15.875</v>
      </c>
      <c r="B399">
        <f>(A399^$K$3-1)/$K$3</f>
        <v>38.034057441420771</v>
      </c>
      <c r="C399">
        <f t="shared" si="12"/>
        <v>1489.0953244628763</v>
      </c>
      <c r="D399">
        <f t="shared" si="13"/>
        <v>2.7647455447787554</v>
      </c>
    </row>
    <row r="400" spans="1:4" x14ac:dyDescent="0.25">
      <c r="A400">
        <v>14.42857143</v>
      </c>
      <c r="B400">
        <f>(A400^$K$3-1)/$K$3</f>
        <v>32.995861532438639</v>
      </c>
      <c r="C400">
        <f t="shared" si="12"/>
        <v>1903.3145900478703</v>
      </c>
      <c r="D400">
        <f t="shared" si="13"/>
        <v>2.6692103678849559</v>
      </c>
    </row>
    <row r="401" spans="1:4" x14ac:dyDescent="0.25">
      <c r="A401">
        <v>16.375</v>
      </c>
      <c r="B401">
        <f>(A401^$K$3-1)/$K$3</f>
        <v>39.82630689946739</v>
      </c>
      <c r="C401">
        <f t="shared" si="12"/>
        <v>1353.985978285958</v>
      </c>
      <c r="D401">
        <f t="shared" si="13"/>
        <v>2.7957557815213154</v>
      </c>
    </row>
    <row r="402" spans="1:4" x14ac:dyDescent="0.25">
      <c r="A402">
        <v>18.25</v>
      </c>
      <c r="B402">
        <f>(A402^$K$3-1)/$K$3</f>
        <v>46.769367220416356</v>
      </c>
      <c r="C402">
        <f t="shared" si="12"/>
        <v>891.23075383872117</v>
      </c>
      <c r="D402">
        <f t="shared" si="13"/>
        <v>2.9041650800285006</v>
      </c>
    </row>
    <row r="403" spans="1:4" x14ac:dyDescent="0.25">
      <c r="A403">
        <v>19.125</v>
      </c>
      <c r="B403">
        <f>(A403^$K$3-1)/$K$3</f>
        <v>50.125512131017175</v>
      </c>
      <c r="C403">
        <f t="shared" si="12"/>
        <v>702.10919796238443</v>
      </c>
      <c r="D403">
        <f t="shared" si="13"/>
        <v>2.9509963797125995</v>
      </c>
    </row>
    <row r="404" spans="1:4" x14ac:dyDescent="0.25">
      <c r="A404">
        <v>20.125</v>
      </c>
      <c r="B404">
        <f>(A404^$K$3-1)/$K$3</f>
        <v>54.048272871443906</v>
      </c>
      <c r="C404">
        <f t="shared" si="12"/>
        <v>509.61177433485233</v>
      </c>
      <c r="D404">
        <f t="shared" si="13"/>
        <v>3.0019628233046269</v>
      </c>
    </row>
    <row r="405" spans="1:4" x14ac:dyDescent="0.25">
      <c r="A405">
        <v>16.75</v>
      </c>
      <c r="B405">
        <f>(A405^$K$3-1)/$K$3</f>
        <v>41.187124703299659</v>
      </c>
      <c r="C405">
        <f t="shared" si="12"/>
        <v>1255.6910068637674</v>
      </c>
      <c r="D405">
        <f t="shared" si="13"/>
        <v>2.8183982582710754</v>
      </c>
    </row>
    <row r="406" spans="1:4" x14ac:dyDescent="0.25">
      <c r="A406">
        <v>15</v>
      </c>
      <c r="B406">
        <f>(A406^$K$3-1)/$K$3</f>
        <v>34.959816791836595</v>
      </c>
      <c r="C406">
        <f t="shared" si="12"/>
        <v>1735.8087823672704</v>
      </c>
      <c r="D406">
        <f t="shared" si="13"/>
        <v>2.7080502011022101</v>
      </c>
    </row>
    <row r="407" spans="1:4" x14ac:dyDescent="0.25">
      <c r="A407">
        <v>17</v>
      </c>
      <c r="B407">
        <f>(A407^$K$3-1)/$K$3</f>
        <v>42.102159127093941</v>
      </c>
      <c r="C407">
        <f t="shared" si="12"/>
        <v>1191.6784681021461</v>
      </c>
      <c r="D407">
        <f t="shared" si="13"/>
        <v>2.8332133440562162</v>
      </c>
    </row>
    <row r="408" spans="1:4" x14ac:dyDescent="0.25">
      <c r="A408">
        <v>17.428571430000002</v>
      </c>
      <c r="B408">
        <f>(A408^$K$3-1)/$K$3</f>
        <v>43.685186274456086</v>
      </c>
      <c r="C408">
        <f t="shared" si="12"/>
        <v>1084.8900445002353</v>
      </c>
      <c r="D408">
        <f t="shared" si="13"/>
        <v>2.8581108957599106</v>
      </c>
    </row>
    <row r="409" spans="1:4" x14ac:dyDescent="0.25">
      <c r="A409">
        <v>15</v>
      </c>
      <c r="B409">
        <f>(A409^$K$3-1)/$K$3</f>
        <v>34.959816791836595</v>
      </c>
      <c r="C409">
        <f t="shared" si="12"/>
        <v>1735.8087823672704</v>
      </c>
      <c r="D409">
        <f t="shared" si="13"/>
        <v>2.7080502011022101</v>
      </c>
    </row>
    <row r="410" spans="1:4" x14ac:dyDescent="0.25">
      <c r="A410">
        <v>16.125</v>
      </c>
      <c r="B410">
        <f>(A410^$K$3-1)/$K$3</f>
        <v>38.926992453263608</v>
      </c>
      <c r="C410">
        <f t="shared" si="12"/>
        <v>1420.9780799532191</v>
      </c>
      <c r="D410">
        <f t="shared" si="13"/>
        <v>2.7803708626818362</v>
      </c>
    </row>
    <row r="411" spans="1:4" x14ac:dyDescent="0.25">
      <c r="A411">
        <v>17.875</v>
      </c>
      <c r="B411">
        <f>(A411^$K$3-1)/$K$3</f>
        <v>45.353284771656092</v>
      </c>
      <c r="C411">
        <f t="shared" si="12"/>
        <v>977.7860445054763</v>
      </c>
      <c r="D411">
        <f t="shared" si="13"/>
        <v>2.8834030885800712</v>
      </c>
    </row>
    <row r="412" spans="1:4" x14ac:dyDescent="0.25">
      <c r="A412">
        <v>20.5</v>
      </c>
      <c r="B412">
        <f>(A412^$K$3-1)/$K$3</f>
        <v>55.542784635035076</v>
      </c>
      <c r="C412">
        <f t="shared" si="12"/>
        <v>444.3693815848452</v>
      </c>
      <c r="D412">
        <f t="shared" si="13"/>
        <v>3.0204248861443626</v>
      </c>
    </row>
    <row r="413" spans="1:4" x14ac:dyDescent="0.25">
      <c r="A413">
        <v>16.875</v>
      </c>
      <c r="B413">
        <f>(A413^$K$3-1)/$K$3</f>
        <v>41.643863864011003</v>
      </c>
      <c r="C413">
        <f t="shared" si="12"/>
        <v>1223.5298457700271</v>
      </c>
      <c r="D413">
        <f t="shared" si="13"/>
        <v>2.8258332367585934</v>
      </c>
    </row>
    <row r="414" spans="1:4" x14ac:dyDescent="0.25">
      <c r="A414">
        <v>15.5</v>
      </c>
      <c r="B414">
        <f>(A414^$K$3-1)/$K$3</f>
        <v>36.706735163968013</v>
      </c>
      <c r="C414">
        <f t="shared" si="12"/>
        <v>1593.2966511543761</v>
      </c>
      <c r="D414">
        <f t="shared" si="13"/>
        <v>2.7408400239252009</v>
      </c>
    </row>
    <row r="415" spans="1:4" x14ac:dyDescent="0.25">
      <c r="A415">
        <v>15.875</v>
      </c>
      <c r="B415">
        <f>(A415^$K$3-1)/$K$3</f>
        <v>38.034057441420771</v>
      </c>
      <c r="C415">
        <f t="shared" si="12"/>
        <v>1489.0953244628763</v>
      </c>
      <c r="D415">
        <f t="shared" si="13"/>
        <v>2.7647455447787554</v>
      </c>
    </row>
    <row r="416" spans="1:4" x14ac:dyDescent="0.25">
      <c r="A416">
        <v>18</v>
      </c>
      <c r="B416">
        <f>(A416^$K$3-1)/$K$3</f>
        <v>45.823811403234629</v>
      </c>
      <c r="C416">
        <f t="shared" si="12"/>
        <v>948.5811083809416</v>
      </c>
      <c r="D416">
        <f t="shared" si="13"/>
        <v>2.8903717578961645</v>
      </c>
    </row>
    <row r="417" spans="1:4" x14ac:dyDescent="0.25">
      <c r="A417">
        <v>18.375</v>
      </c>
      <c r="B417">
        <f>(A417^$K$3-1)/$K$3</f>
        <v>47.244385237264574</v>
      </c>
      <c r="C417">
        <f t="shared" si="12"/>
        <v>863.0945064950796</v>
      </c>
      <c r="D417">
        <f t="shared" si="13"/>
        <v>2.9109910450989003</v>
      </c>
    </row>
    <row r="418" spans="1:4" x14ac:dyDescent="0.25">
      <c r="A418">
        <v>20.625</v>
      </c>
      <c r="B418">
        <f>(A418^$K$3-1)/$K$3</f>
        <v>56.043762734430139</v>
      </c>
      <c r="C418">
        <f t="shared" si="12"/>
        <v>423.49905311149479</v>
      </c>
      <c r="D418">
        <f t="shared" si="13"/>
        <v>3.0265039322207445</v>
      </c>
    </row>
    <row r="419" spans="1:4" x14ac:dyDescent="0.25">
      <c r="A419">
        <v>21</v>
      </c>
      <c r="B419">
        <f>(A419^$K$3-1)/$K$3</f>
        <v>57.55505519670178</v>
      </c>
      <c r="C419">
        <f t="shared" si="12"/>
        <v>363.58100290042671</v>
      </c>
      <c r="D419">
        <f t="shared" si="13"/>
        <v>3.044522437723423</v>
      </c>
    </row>
    <row r="420" spans="1:4" x14ac:dyDescent="0.25">
      <c r="A420">
        <v>20.75</v>
      </c>
      <c r="B420">
        <f>(A420^$K$3-1)/$K$3</f>
        <v>56.546136890709235</v>
      </c>
      <c r="C420">
        <f t="shared" si="12"/>
        <v>403.07462431927303</v>
      </c>
      <c r="D420">
        <f t="shared" si="13"/>
        <v>3.0325462466767075</v>
      </c>
    </row>
    <row r="421" spans="1:4" x14ac:dyDescent="0.25">
      <c r="A421">
        <v>21.375</v>
      </c>
      <c r="B421">
        <f>(A421^$K$3-1)/$K$3</f>
        <v>59.078790566129598</v>
      </c>
      <c r="C421">
        <f t="shared" si="12"/>
        <v>307.79420933782308</v>
      </c>
      <c r="D421">
        <f t="shared" si="13"/>
        <v>3.0622220148228241</v>
      </c>
    </row>
    <row r="422" spans="1:4" x14ac:dyDescent="0.25">
      <c r="A422">
        <v>20.25</v>
      </c>
      <c r="B422">
        <f>(A422^$K$3-1)/$K$3</f>
        <v>54.545035040540505</v>
      </c>
      <c r="C422">
        <f t="shared" si="12"/>
        <v>487.43014986491949</v>
      </c>
      <c r="D422">
        <f t="shared" si="13"/>
        <v>3.0081547935525483</v>
      </c>
    </row>
    <row r="423" spans="1:4" x14ac:dyDescent="0.25">
      <c r="A423">
        <v>21.25</v>
      </c>
      <c r="B423">
        <f>(A423^$K$3-1)/$K$3</f>
        <v>58.569503615608816</v>
      </c>
      <c r="C423">
        <f t="shared" si="12"/>
        <v>325.92350904855061</v>
      </c>
      <c r="D423">
        <f t="shared" si="13"/>
        <v>3.0563568953704259</v>
      </c>
    </row>
    <row r="424" spans="1:4" x14ac:dyDescent="0.25">
      <c r="A424">
        <v>20.75</v>
      </c>
      <c r="B424">
        <f>(A424^$K$3-1)/$K$3</f>
        <v>56.546136890709235</v>
      </c>
      <c r="C424">
        <f t="shared" si="12"/>
        <v>403.07462431927303</v>
      </c>
      <c r="D424">
        <f t="shared" si="13"/>
        <v>3.0325462466767075</v>
      </c>
    </row>
    <row r="425" spans="1:4" x14ac:dyDescent="0.25">
      <c r="A425">
        <v>20.75</v>
      </c>
      <c r="B425">
        <f>(A425^$K$3-1)/$K$3</f>
        <v>56.546136890709235</v>
      </c>
      <c r="C425">
        <f t="shared" si="12"/>
        <v>403.07462431927303</v>
      </c>
      <c r="D425">
        <f t="shared" si="13"/>
        <v>3.0325462466767075</v>
      </c>
    </row>
    <row r="426" spans="1:4" x14ac:dyDescent="0.25">
      <c r="A426">
        <v>20.375</v>
      </c>
      <c r="B426">
        <f>(A426^$K$3-1)/$K$3</f>
        <v>55.043207190084807</v>
      </c>
      <c r="C426">
        <f t="shared" si="12"/>
        <v>465.68121494826943</v>
      </c>
      <c r="D426">
        <f t="shared" si="13"/>
        <v>3.0143086591269266</v>
      </c>
    </row>
    <row r="427" spans="1:4" x14ac:dyDescent="0.25">
      <c r="A427">
        <v>20.875</v>
      </c>
      <c r="B427">
        <f>(A427^$K$3-1)/$K$3</f>
        <v>57.049902549046863</v>
      </c>
      <c r="C427">
        <f t="shared" si="12"/>
        <v>383.10048156832386</v>
      </c>
      <c r="D427">
        <f t="shared" si="13"/>
        <v>3.0385522707369192</v>
      </c>
    </row>
    <row r="428" spans="1:4" x14ac:dyDescent="0.25">
      <c r="A428">
        <v>21.75</v>
      </c>
      <c r="B428">
        <f>(A428^$K$3-1)/$K$3</f>
        <v>60.614850289543149</v>
      </c>
      <c r="C428">
        <f t="shared" si="12"/>
        <v>256.25622619552951</v>
      </c>
      <c r="D428">
        <f t="shared" si="13"/>
        <v>3.0796137575346929</v>
      </c>
    </row>
    <row r="429" spans="1:4" x14ac:dyDescent="0.25">
      <c r="A429">
        <v>24.375</v>
      </c>
      <c r="B429">
        <f>(A429^$K$3-1)/$K$3</f>
        <v>71.703023098789004</v>
      </c>
      <c r="C429">
        <f t="shared" si="12"/>
        <v>24.204749435350902</v>
      </c>
      <c r="D429">
        <f t="shared" si="13"/>
        <v>3.1935580168839111</v>
      </c>
    </row>
    <row r="430" spans="1:4" x14ac:dyDescent="0.25">
      <c r="A430">
        <v>24.75</v>
      </c>
      <c r="B430">
        <f>(A430^$K$3-1)/$K$3</f>
        <v>73.333762445875536</v>
      </c>
      <c r="C430">
        <f t="shared" si="12"/>
        <v>10.818132168928717</v>
      </c>
      <c r="D430">
        <f t="shared" si="13"/>
        <v>3.2088254890146994</v>
      </c>
    </row>
    <row r="431" spans="1:4" x14ac:dyDescent="0.25">
      <c r="A431">
        <v>21.85714286</v>
      </c>
      <c r="B431">
        <f>(A431^$K$3-1)/$K$3</f>
        <v>61.055971940157058</v>
      </c>
      <c r="C431">
        <f t="shared" si="12"/>
        <v>242.32785927060294</v>
      </c>
      <c r="D431">
        <f t="shared" si="13"/>
        <v>3.0845277724678413</v>
      </c>
    </row>
    <row r="432" spans="1:4" x14ac:dyDescent="0.25">
      <c r="A432">
        <v>22.25</v>
      </c>
      <c r="B432">
        <f>(A432^$K$3-1)/$K$3</f>
        <v>62.681902135780888</v>
      </c>
      <c r="C432">
        <f t="shared" si="12"/>
        <v>194.35017667773153</v>
      </c>
      <c r="D432">
        <f t="shared" si="13"/>
        <v>3.1023420086122493</v>
      </c>
    </row>
    <row r="433" spans="1:4" x14ac:dyDescent="0.25">
      <c r="A433">
        <v>23.625</v>
      </c>
      <c r="B433">
        <f>(A433^$K$3-1)/$K$3</f>
        <v>68.476078796244479</v>
      </c>
      <c r="C433">
        <f t="shared" si="12"/>
        <v>66.369968308384031</v>
      </c>
      <c r="D433">
        <f t="shared" si="13"/>
        <v>3.1623054733798064</v>
      </c>
    </row>
    <row r="434" spans="1:4" x14ac:dyDescent="0.25">
      <c r="A434">
        <v>21.625</v>
      </c>
      <c r="B434">
        <f>(A434^$K$3-1)/$K$3</f>
        <v>60.101468195488629</v>
      </c>
      <c r="C434">
        <f t="shared" si="12"/>
        <v>272.95623369494075</v>
      </c>
      <c r="D434">
        <f t="shared" si="13"/>
        <v>3.0738500528179431</v>
      </c>
    </row>
    <row r="435" spans="1:4" x14ac:dyDescent="0.25">
      <c r="A435">
        <v>21.125</v>
      </c>
      <c r="B435">
        <f>(A435^$K$3-1)/$K$3</f>
        <v>58.061590362379647</v>
      </c>
      <c r="C435">
        <f t="shared" si="12"/>
        <v>344.52055814927519</v>
      </c>
      <c r="D435">
        <f t="shared" si="13"/>
        <v>3.0504571732432377</v>
      </c>
    </row>
    <row r="436" spans="1:4" x14ac:dyDescent="0.25">
      <c r="A436">
        <v>23.14285714</v>
      </c>
      <c r="B436">
        <f>(A436^$K$3-1)/$K$3</f>
        <v>66.426225386742928</v>
      </c>
      <c r="C436">
        <f t="shared" si="12"/>
        <v>103.97126272219401</v>
      </c>
      <c r="D436">
        <f t="shared" si="13"/>
        <v>3.1416861860536138</v>
      </c>
    </row>
    <row r="437" spans="1:4" x14ac:dyDescent="0.25">
      <c r="A437">
        <v>21.875</v>
      </c>
      <c r="B437">
        <f>(A437^$K$3-1)/$K$3</f>
        <v>61.12958891018566</v>
      </c>
      <c r="C437">
        <f t="shared" si="12"/>
        <v>240.04130514920942</v>
      </c>
      <c r="D437">
        <f t="shared" si="13"/>
        <v>3.0853444322436783</v>
      </c>
    </row>
    <row r="438" spans="1:4" x14ac:dyDescent="0.25">
      <c r="A438">
        <v>22.125</v>
      </c>
      <c r="B438">
        <f>(A438^$K$3-1)/$K$3</f>
        <v>62.163118976301341</v>
      </c>
      <c r="C438">
        <f t="shared" si="12"/>
        <v>209.08397615938009</v>
      </c>
      <c r="D438">
        <f t="shared" si="13"/>
        <v>3.0967081908939931</v>
      </c>
    </row>
    <row r="439" spans="1:4" x14ac:dyDescent="0.25">
      <c r="A439">
        <v>23.5</v>
      </c>
      <c r="B439">
        <f>(A439^$K$3-1)/$K$3</f>
        <v>67.942773533781306</v>
      </c>
      <c r="C439">
        <f t="shared" si="12"/>
        <v>75.343820433807707</v>
      </c>
      <c r="D439">
        <f t="shared" si="13"/>
        <v>3.1570004211501135</v>
      </c>
    </row>
    <row r="440" spans="1:4" x14ac:dyDescent="0.25">
      <c r="A440">
        <v>23.75</v>
      </c>
      <c r="B440">
        <f>(A440^$K$3-1)/$K$3</f>
        <v>69.01068125329698</v>
      </c>
      <c r="C440">
        <f t="shared" si="12"/>
        <v>57.945194564071279</v>
      </c>
      <c r="D440">
        <f t="shared" si="13"/>
        <v>3.1675825304806504</v>
      </c>
    </row>
    <row r="441" spans="1:4" x14ac:dyDescent="0.25">
      <c r="A441">
        <v>23.25</v>
      </c>
      <c r="B441">
        <f>(A441^$K$3-1)/$K$3</f>
        <v>66.880069532409678</v>
      </c>
      <c r="C441">
        <f t="shared" si="12"/>
        <v>94.921875596940353</v>
      </c>
      <c r="D441">
        <f t="shared" si="13"/>
        <v>3.1463051320333655</v>
      </c>
    </row>
    <row r="442" spans="1:4" x14ac:dyDescent="0.25">
      <c r="A442">
        <v>23.125</v>
      </c>
      <c r="B442">
        <f>(A442^$K$3-1)/$K$3</f>
        <v>66.350678340500281</v>
      </c>
      <c r="C442">
        <f t="shared" si="12"/>
        <v>105.51762062994578</v>
      </c>
      <c r="D442">
        <f t="shared" si="13"/>
        <v>3.1409142833984891</v>
      </c>
    </row>
    <row r="443" spans="1:4" x14ac:dyDescent="0.25">
      <c r="A443">
        <v>23.5</v>
      </c>
      <c r="B443">
        <f>(A443^$K$3-1)/$K$3</f>
        <v>67.942773533781306</v>
      </c>
      <c r="C443">
        <f t="shared" si="12"/>
        <v>75.343820433807707</v>
      </c>
      <c r="D443">
        <f t="shared" si="13"/>
        <v>3.1570004211501135</v>
      </c>
    </row>
    <row r="444" spans="1:4" x14ac:dyDescent="0.25">
      <c r="A444">
        <v>24.875</v>
      </c>
      <c r="B444">
        <f>(A444^$K$3-1)/$K$3</f>
        <v>73.879876790636445</v>
      </c>
      <c r="C444">
        <f t="shared" si="12"/>
        <v>7.5239314079570843</v>
      </c>
      <c r="D444">
        <f t="shared" si="13"/>
        <v>3.2138632830446565</v>
      </c>
    </row>
    <row r="445" spans="1:4" x14ac:dyDescent="0.25">
      <c r="A445">
        <v>25</v>
      </c>
      <c r="B445">
        <f>(A445^$K$3-1)/$K$3</f>
        <v>74.427252657599354</v>
      </c>
      <c r="C445">
        <f t="shared" si="12"/>
        <v>4.8206712075538114</v>
      </c>
      <c r="D445">
        <f t="shared" si="13"/>
        <v>3.2188758248682006</v>
      </c>
    </row>
    <row r="446" spans="1:4" x14ac:dyDescent="0.25">
      <c r="A446">
        <v>24.571428569999998</v>
      </c>
      <c r="B446">
        <f>(A446^$K$3-1)/$K$3</f>
        <v>72.555794274175796</v>
      </c>
      <c r="C446">
        <f t="shared" si="12"/>
        <v>16.540985840194899</v>
      </c>
      <c r="D446">
        <f t="shared" si="13"/>
        <v>3.2015843277</v>
      </c>
    </row>
    <row r="447" spans="1:4" x14ac:dyDescent="0.25">
      <c r="A447">
        <v>24.625</v>
      </c>
      <c r="B447">
        <f>(A447^$K$3-1)/$K$3</f>
        <v>72.788913065235178</v>
      </c>
      <c r="C447">
        <f t="shared" si="12"/>
        <v>14.699113485998193</v>
      </c>
      <c r="D447">
        <f t="shared" si="13"/>
        <v>3.2037621870581527</v>
      </c>
    </row>
    <row r="448" spans="1:4" x14ac:dyDescent="0.25">
      <c r="A448">
        <v>24.25</v>
      </c>
      <c r="B448">
        <f>(A448^$K$3-1)/$K$3</f>
        <v>71.161989532669978</v>
      </c>
      <c r="C448">
        <f t="shared" si="12"/>
        <v>29.821055536259323</v>
      </c>
      <c r="D448">
        <f t="shared" si="13"/>
        <v>3.188416617383492</v>
      </c>
    </row>
    <row r="449" spans="1:4" x14ac:dyDescent="0.25">
      <c r="A449">
        <v>25.625</v>
      </c>
      <c r="B449">
        <f>(A449^$K$3-1)/$K$3</f>
        <v>77.182936198009273</v>
      </c>
      <c r="C449">
        <f t="shared" si="12"/>
        <v>0.31369055001191853</v>
      </c>
      <c r="D449">
        <f t="shared" si="13"/>
        <v>3.2435684374585723</v>
      </c>
    </row>
    <row r="450" spans="1:4" x14ac:dyDescent="0.25">
      <c r="A450">
        <v>26.625</v>
      </c>
      <c r="B450">
        <f>(A450^$K$3-1)/$K$3</f>
        <v>81.656418271248711</v>
      </c>
      <c r="C450">
        <f t="shared" si="12"/>
        <v>25.336755625596574</v>
      </c>
      <c r="D450">
        <f t="shared" si="13"/>
        <v>3.2818506240295893</v>
      </c>
    </row>
    <row r="451" spans="1:4" x14ac:dyDescent="0.25">
      <c r="A451">
        <v>23.875</v>
      </c>
      <c r="B451">
        <f>(A451^$K$3-1)/$K$3</f>
        <v>69.546577207924813</v>
      </c>
      <c r="C451">
        <f t="shared" ref="C451:C514" si="14">(B451-$K$4)^2</f>
        <v>50.073712423542858</v>
      </c>
      <c r="D451">
        <f t="shared" ref="D451:D514" si="15">LN(A451)</f>
        <v>3.1728318863667941</v>
      </c>
    </row>
    <row r="452" spans="1:4" x14ac:dyDescent="0.25">
      <c r="A452">
        <v>22.14285714</v>
      </c>
      <c r="B452">
        <f>(A452^$K$3-1)/$K$3</f>
        <v>62.237148651811445</v>
      </c>
      <c r="C452">
        <f t="shared" si="14"/>
        <v>206.94855736799107</v>
      </c>
      <c r="D452">
        <f t="shared" si="15"/>
        <v>3.097514967734901</v>
      </c>
    </row>
    <row r="453" spans="1:4" x14ac:dyDescent="0.25">
      <c r="A453">
        <v>21.875</v>
      </c>
      <c r="B453">
        <f>(A453^$K$3-1)/$K$3</f>
        <v>61.12958891018566</v>
      </c>
      <c r="C453">
        <f t="shared" si="14"/>
        <v>240.04130514920942</v>
      </c>
      <c r="D453">
        <f t="shared" si="15"/>
        <v>3.0853444322436783</v>
      </c>
    </row>
    <row r="454" spans="1:4" x14ac:dyDescent="0.25">
      <c r="A454">
        <v>23.25</v>
      </c>
      <c r="B454">
        <f>(A454^$K$3-1)/$K$3</f>
        <v>66.880069532409678</v>
      </c>
      <c r="C454">
        <f t="shared" si="14"/>
        <v>94.921875596940353</v>
      </c>
      <c r="D454">
        <f t="shared" si="15"/>
        <v>3.1463051320333655</v>
      </c>
    </row>
    <row r="455" spans="1:4" x14ac:dyDescent="0.25">
      <c r="A455">
        <v>23.5</v>
      </c>
      <c r="B455">
        <f>(A455^$K$3-1)/$K$3</f>
        <v>67.942773533781306</v>
      </c>
      <c r="C455">
        <f t="shared" si="14"/>
        <v>75.343820433807707</v>
      </c>
      <c r="D455">
        <f t="shared" si="15"/>
        <v>3.1570004211501135</v>
      </c>
    </row>
    <row r="456" spans="1:4" x14ac:dyDescent="0.25">
      <c r="A456">
        <v>24.5</v>
      </c>
      <c r="B456">
        <f>(A456^$K$3-1)/$K$3</f>
        <v>72.245332117524001</v>
      </c>
      <c r="C456">
        <f t="shared" si="14"/>
        <v>19.162709700067037</v>
      </c>
      <c r="D456">
        <f t="shared" si="15"/>
        <v>3.1986731175506815</v>
      </c>
    </row>
    <row r="457" spans="1:4" x14ac:dyDescent="0.25">
      <c r="A457">
        <v>25.5</v>
      </c>
      <c r="B457">
        <f>(A457^$K$3-1)/$K$3</f>
        <v>76.629303431268212</v>
      </c>
      <c r="C457">
        <f t="shared" si="14"/>
        <v>4.1577679570149264E-5</v>
      </c>
      <c r="D457">
        <f t="shared" si="15"/>
        <v>3.2386784521643803</v>
      </c>
    </row>
    <row r="458" spans="1:4" x14ac:dyDescent="0.25">
      <c r="A458">
        <v>26.5</v>
      </c>
      <c r="B458">
        <f>(A458^$K$3-1)/$K$3</f>
        <v>81.092944192418656</v>
      </c>
      <c r="C458">
        <f t="shared" si="14"/>
        <v>19.981694208875485</v>
      </c>
      <c r="D458">
        <f t="shared" si="15"/>
        <v>3.2771447329921766</v>
      </c>
    </row>
    <row r="459" spans="1:4" x14ac:dyDescent="0.25">
      <c r="A459">
        <v>27.25</v>
      </c>
      <c r="B459">
        <f>(A459^$K$3-1)/$K$3</f>
        <v>84.491967130985543</v>
      </c>
      <c r="C459">
        <f t="shared" si="14"/>
        <v>61.922920133202851</v>
      </c>
      <c r="D459">
        <f t="shared" si="15"/>
        <v>3.3050535211092531</v>
      </c>
    </row>
    <row r="460" spans="1:4" x14ac:dyDescent="0.25">
      <c r="A460">
        <v>28.5</v>
      </c>
      <c r="B460">
        <f>(A460^$K$3-1)/$K$3</f>
        <v>90.252763025710053</v>
      </c>
      <c r="C460">
        <f t="shared" si="14"/>
        <v>185.77438309519039</v>
      </c>
      <c r="D460">
        <f t="shared" si="15"/>
        <v>3.3499040872746049</v>
      </c>
    </row>
    <row r="461" spans="1:4" x14ac:dyDescent="0.25">
      <c r="A461">
        <v>26.714285709999999</v>
      </c>
      <c r="B461">
        <f>(A461^$K$3-1)/$K$3</f>
        <v>82.059644392694537</v>
      </c>
      <c r="C461">
        <f t="shared" si="14"/>
        <v>29.558675033658155</v>
      </c>
      <c r="D461">
        <f t="shared" si="15"/>
        <v>3.2851984676388453</v>
      </c>
    </row>
    <row r="462" spans="1:4" x14ac:dyDescent="0.25">
      <c r="A462">
        <v>27</v>
      </c>
      <c r="B462">
        <f>(A462^$K$3-1)/$K$3</f>
        <v>83.354124090087069</v>
      </c>
      <c r="C462">
        <f t="shared" si="14"/>
        <v>45.3099787756192</v>
      </c>
      <c r="D462">
        <f t="shared" si="15"/>
        <v>3.2958368660043291</v>
      </c>
    </row>
    <row r="463" spans="1:4" x14ac:dyDescent="0.25">
      <c r="A463">
        <v>28.85714286</v>
      </c>
      <c r="B463">
        <f>(A463^$K$3-1)/$K$3</f>
        <v>91.920355801489109</v>
      </c>
      <c r="C463">
        <f t="shared" si="14"/>
        <v>234.01351989137763</v>
      </c>
      <c r="D463">
        <f t="shared" si="15"/>
        <v>3.3623575484449013</v>
      </c>
    </row>
    <row r="464" spans="1:4" x14ac:dyDescent="0.25">
      <c r="A464">
        <v>28.125</v>
      </c>
      <c r="B464">
        <f>(A464^$K$3-1)/$K$3</f>
        <v>88.512089062567156</v>
      </c>
      <c r="C464">
        <f t="shared" si="14"/>
        <v>141.3538781384178</v>
      </c>
      <c r="D464">
        <f t="shared" si="15"/>
        <v>3.3366588605245844</v>
      </c>
    </row>
    <row r="465" spans="1:4" x14ac:dyDescent="0.25">
      <c r="A465">
        <v>23.75</v>
      </c>
      <c r="B465">
        <f>(A465^$K$3-1)/$K$3</f>
        <v>69.01068125329698</v>
      </c>
      <c r="C465">
        <f t="shared" si="14"/>
        <v>57.945194564071279</v>
      </c>
      <c r="D465">
        <f t="shared" si="15"/>
        <v>3.1675825304806504</v>
      </c>
    </row>
    <row r="466" spans="1:4" x14ac:dyDescent="0.25">
      <c r="A466">
        <v>23.285714290000001</v>
      </c>
      <c r="B466">
        <f>(A466^$K$3-1)/$K$3</f>
        <v>67.031564674160364</v>
      </c>
      <c r="C466">
        <f t="shared" si="14"/>
        <v>91.992856936246881</v>
      </c>
      <c r="D466">
        <f t="shared" si="15"/>
        <v>3.1478400519354981</v>
      </c>
    </row>
    <row r="467" spans="1:4" x14ac:dyDescent="0.25">
      <c r="A467">
        <v>24.5</v>
      </c>
      <c r="B467">
        <f>(A467^$K$3-1)/$K$3</f>
        <v>72.245332117524001</v>
      </c>
      <c r="C467">
        <f t="shared" si="14"/>
        <v>19.162709700067037</v>
      </c>
      <c r="D467">
        <f t="shared" si="15"/>
        <v>3.1986731175506815</v>
      </c>
    </row>
    <row r="468" spans="1:4" x14ac:dyDescent="0.25">
      <c r="A468">
        <v>27.25</v>
      </c>
      <c r="B468">
        <f>(A468^$K$3-1)/$K$3</f>
        <v>84.491967130985543</v>
      </c>
      <c r="C468">
        <f t="shared" si="14"/>
        <v>61.922920133202851</v>
      </c>
      <c r="D468">
        <f t="shared" si="15"/>
        <v>3.3050535211092531</v>
      </c>
    </row>
    <row r="469" spans="1:4" x14ac:dyDescent="0.25">
      <c r="A469">
        <v>28.125</v>
      </c>
      <c r="B469">
        <f>(A469^$K$3-1)/$K$3</f>
        <v>88.512089062567156</v>
      </c>
      <c r="C469">
        <f t="shared" si="14"/>
        <v>141.3538781384178</v>
      </c>
      <c r="D469">
        <f t="shared" si="15"/>
        <v>3.3366588605245844</v>
      </c>
    </row>
    <row r="470" spans="1:4" x14ac:dyDescent="0.25">
      <c r="A470">
        <v>28.875</v>
      </c>
      <c r="B470">
        <f>(A470^$K$3-1)/$K$3</f>
        <v>92.003985421790674</v>
      </c>
      <c r="C470">
        <f t="shared" si="14"/>
        <v>236.57916211247158</v>
      </c>
      <c r="D470">
        <f t="shared" si="15"/>
        <v>3.3629761688419575</v>
      </c>
    </row>
    <row r="471" spans="1:4" x14ac:dyDescent="0.25">
      <c r="A471">
        <v>30.875</v>
      </c>
      <c r="B471">
        <f>(A471^$K$3-1)/$K$3</f>
        <v>101.51898588072642</v>
      </c>
      <c r="C471">
        <f t="shared" si="14"/>
        <v>619.81731512315525</v>
      </c>
      <c r="D471">
        <f t="shared" si="15"/>
        <v>3.4299467949481413</v>
      </c>
    </row>
    <row r="472" spans="1:4" x14ac:dyDescent="0.25">
      <c r="A472">
        <v>30.75</v>
      </c>
      <c r="B472">
        <f>(A472^$K$3-1)/$K$3</f>
        <v>100.91577335827014</v>
      </c>
      <c r="C472">
        <f t="shared" si="14"/>
        <v>590.1458650835026</v>
      </c>
      <c r="D472">
        <f t="shared" si="15"/>
        <v>3.4258899942525267</v>
      </c>
    </row>
    <row r="473" spans="1:4" x14ac:dyDescent="0.25">
      <c r="A473">
        <v>30.75</v>
      </c>
      <c r="B473">
        <f>(A473^$K$3-1)/$K$3</f>
        <v>100.91577335827014</v>
      </c>
      <c r="C473">
        <f t="shared" si="14"/>
        <v>590.1458650835026</v>
      </c>
      <c r="D473">
        <f t="shared" si="15"/>
        <v>3.4258899942525267</v>
      </c>
    </row>
    <row r="474" spans="1:4" x14ac:dyDescent="0.25">
      <c r="A474">
        <v>29.5</v>
      </c>
      <c r="B474">
        <f>(A474^$K$3-1)/$K$3</f>
        <v>94.945929196793841</v>
      </c>
      <c r="C474">
        <f t="shared" si="14"/>
        <v>335.73503498912356</v>
      </c>
      <c r="D474">
        <f t="shared" si="15"/>
        <v>3.3843902633457743</v>
      </c>
    </row>
    <row r="475" spans="1:4" x14ac:dyDescent="0.25">
      <c r="A475">
        <v>31.375</v>
      </c>
      <c r="B475">
        <f>(A475^$K$3-1)/$K$3</f>
        <v>103.94303534569916</v>
      </c>
      <c r="C475">
        <f t="shared" si="14"/>
        <v>746.39223469034312</v>
      </c>
      <c r="D475">
        <f t="shared" si="15"/>
        <v>3.4460113974519482</v>
      </c>
    </row>
    <row r="476" spans="1:4" x14ac:dyDescent="0.25">
      <c r="A476">
        <v>33.875</v>
      </c>
      <c r="B476">
        <f>(A476^$K$3-1)/$K$3</f>
        <v>116.32734956253547</v>
      </c>
      <c r="C476">
        <f t="shared" si="14"/>
        <v>1576.4468602270158</v>
      </c>
      <c r="D476">
        <f t="shared" si="15"/>
        <v>3.5226772791998648</v>
      </c>
    </row>
    <row r="477" spans="1:4" x14ac:dyDescent="0.25">
      <c r="A477">
        <v>33</v>
      </c>
      <c r="B477">
        <f>(A477^$K$3-1)/$K$3</f>
        <v>111.94336885586195</v>
      </c>
      <c r="C477">
        <f t="shared" si="14"/>
        <v>1247.5386739208016</v>
      </c>
      <c r="D477">
        <f t="shared" si="15"/>
        <v>3.4965075614664802</v>
      </c>
    </row>
    <row r="478" spans="1:4" x14ac:dyDescent="0.25">
      <c r="A478">
        <v>33.25</v>
      </c>
      <c r="B478">
        <f>(A478^$K$3-1)/$K$3</f>
        <v>113.19055422191478</v>
      </c>
      <c r="C478">
        <f t="shared" si="14"/>
        <v>1337.1966003760454</v>
      </c>
      <c r="D478">
        <f t="shared" si="15"/>
        <v>3.5040547671018634</v>
      </c>
    </row>
    <row r="479" spans="1:4" x14ac:dyDescent="0.25">
      <c r="A479">
        <v>31.375</v>
      </c>
      <c r="B479">
        <f>(A479^$K$3-1)/$K$3</f>
        <v>103.94303534569916</v>
      </c>
      <c r="C479">
        <f t="shared" si="14"/>
        <v>746.39223469034312</v>
      </c>
      <c r="D479">
        <f t="shared" si="15"/>
        <v>3.4460113974519482</v>
      </c>
    </row>
    <row r="480" spans="1:4" x14ac:dyDescent="0.25">
      <c r="A480">
        <v>30.5</v>
      </c>
      <c r="B480">
        <f>(A480^$K$3-1)/$K$3</f>
        <v>99.712725329893715</v>
      </c>
      <c r="C480">
        <f t="shared" si="14"/>
        <v>533.142095428885</v>
      </c>
      <c r="D480">
        <f t="shared" si="15"/>
        <v>3.417726683613366</v>
      </c>
    </row>
    <row r="481" spans="1:4" x14ac:dyDescent="0.25">
      <c r="A481">
        <v>29.5</v>
      </c>
      <c r="B481">
        <f>(A481^$K$3-1)/$K$3</f>
        <v>94.945929196793841</v>
      </c>
      <c r="C481">
        <f t="shared" si="14"/>
        <v>335.73503498912356</v>
      </c>
      <c r="D481">
        <f t="shared" si="15"/>
        <v>3.3843902633457743</v>
      </c>
    </row>
    <row r="482" spans="1:4" x14ac:dyDescent="0.25">
      <c r="A482">
        <v>28.875</v>
      </c>
      <c r="B482">
        <f>(A482^$K$3-1)/$K$3</f>
        <v>92.003985421790674</v>
      </c>
      <c r="C482">
        <f t="shared" si="14"/>
        <v>236.57916211247158</v>
      </c>
      <c r="D482">
        <f t="shared" si="15"/>
        <v>3.3629761688419575</v>
      </c>
    </row>
    <row r="483" spans="1:4" x14ac:dyDescent="0.25">
      <c r="A483">
        <v>29.571428569999998</v>
      </c>
      <c r="B483">
        <f>(A483^$K$3-1)/$K$3</f>
        <v>95.283988793872979</v>
      </c>
      <c r="C483">
        <f t="shared" si="14"/>
        <v>348.23790120029815</v>
      </c>
      <c r="D483">
        <f t="shared" si="15"/>
        <v>3.3868086441617464</v>
      </c>
    </row>
    <row r="484" spans="1:4" x14ac:dyDescent="0.25">
      <c r="A484">
        <v>33.375</v>
      </c>
      <c r="B484">
        <f>(A484^$K$3-1)/$K$3</f>
        <v>113.8157654296775</v>
      </c>
      <c r="C484">
        <f t="shared" si="14"/>
        <v>1383.312559776957</v>
      </c>
      <c r="D484">
        <f t="shared" si="15"/>
        <v>3.5078071167204135</v>
      </c>
    </row>
    <row r="485" spans="1:4" x14ac:dyDescent="0.25">
      <c r="A485">
        <v>34.5</v>
      </c>
      <c r="B485">
        <f>(A485^$K$3-1)/$K$3</f>
        <v>119.49083245209087</v>
      </c>
      <c r="C485">
        <f t="shared" si="14"/>
        <v>1837.6634603435848</v>
      </c>
      <c r="D485">
        <f t="shared" si="15"/>
        <v>3.5409593240373143</v>
      </c>
    </row>
    <row r="486" spans="1:4" x14ac:dyDescent="0.25">
      <c r="A486">
        <v>33.625</v>
      </c>
      <c r="B486">
        <f>(A486^$K$3-1)/$K$3</f>
        <v>115.06941396410886</v>
      </c>
      <c r="C486">
        <f t="shared" si="14"/>
        <v>1478.1378688359991</v>
      </c>
      <c r="D486">
        <f t="shared" si="15"/>
        <v>3.5152698379220033</v>
      </c>
    </row>
    <row r="487" spans="1:4" x14ac:dyDescent="0.25">
      <c r="A487">
        <v>33.5</v>
      </c>
      <c r="B487">
        <f>(A487^$K$3-1)/$K$3</f>
        <v>114.44205273491217</v>
      </c>
      <c r="C487">
        <f t="shared" si="14"/>
        <v>1430.2916904138892</v>
      </c>
      <c r="D487">
        <f t="shared" si="15"/>
        <v>3.5115454388310208</v>
      </c>
    </row>
    <row r="488" spans="1:4" x14ac:dyDescent="0.25">
      <c r="A488">
        <v>34.375</v>
      </c>
      <c r="B488">
        <f>(A488^$K$3-1)/$K$3</f>
        <v>118.85601358133223</v>
      </c>
      <c r="C488">
        <f t="shared" si="14"/>
        <v>1783.6396537180783</v>
      </c>
      <c r="D488">
        <f t="shared" si="15"/>
        <v>3.5373295559867355</v>
      </c>
    </row>
    <row r="489" spans="1:4" x14ac:dyDescent="0.25">
      <c r="A489">
        <v>33.875</v>
      </c>
      <c r="B489">
        <f>(A489^$K$3-1)/$K$3</f>
        <v>116.32734956253547</v>
      </c>
      <c r="C489">
        <f t="shared" si="14"/>
        <v>1576.4468602270158</v>
      </c>
      <c r="D489">
        <f t="shared" si="15"/>
        <v>3.5226772791998648</v>
      </c>
    </row>
    <row r="490" spans="1:4" x14ac:dyDescent="0.25">
      <c r="A490">
        <v>32.125</v>
      </c>
      <c r="B490">
        <f>(A490^$K$3-1)/$K$3</f>
        <v>107.61244269124511</v>
      </c>
      <c r="C490">
        <f t="shared" si="14"/>
        <v>960.35452323236041</v>
      </c>
      <c r="D490">
        <f t="shared" si="15"/>
        <v>3.4696345432153839</v>
      </c>
    </row>
    <row r="491" spans="1:4" x14ac:dyDescent="0.25">
      <c r="A491">
        <v>32.428571429999998</v>
      </c>
      <c r="B491">
        <f>(A491^$K$3-1)/$K$3</f>
        <v>109.10895075777087</v>
      </c>
      <c r="C491">
        <f t="shared" si="14"/>
        <v>1055.3463944776736</v>
      </c>
      <c r="D491">
        <f t="shared" si="15"/>
        <v>3.4790398684701422</v>
      </c>
    </row>
    <row r="492" spans="1:4" x14ac:dyDescent="0.25">
      <c r="A492">
        <v>30</v>
      </c>
      <c r="B492">
        <f>(A492^$K$3-1)/$K$3</f>
        <v>97.320207353116501</v>
      </c>
      <c r="C492">
        <f t="shared" si="14"/>
        <v>428.38037970828873</v>
      </c>
      <c r="D492">
        <f t="shared" si="15"/>
        <v>3.4011973816621555</v>
      </c>
    </row>
    <row r="493" spans="1:4" x14ac:dyDescent="0.25">
      <c r="A493">
        <v>31.625</v>
      </c>
      <c r="B493">
        <f>(A493^$K$3-1)/$K$3</f>
        <v>105.1617457723744</v>
      </c>
      <c r="C493">
        <f t="shared" si="14"/>
        <v>814.4682662195388</v>
      </c>
      <c r="D493">
        <f t="shared" si="15"/>
        <v>3.4539479470476842</v>
      </c>
    </row>
    <row r="494" spans="1:4" x14ac:dyDescent="0.25">
      <c r="A494">
        <v>31.125</v>
      </c>
      <c r="B494">
        <f>(A494^$K$3-1)/$K$3</f>
        <v>102.72877561543611</v>
      </c>
      <c r="C494">
        <f t="shared" si="14"/>
        <v>681.51907261189763</v>
      </c>
      <c r="D494">
        <f t="shared" si="15"/>
        <v>3.4380113547848716</v>
      </c>
    </row>
    <row r="495" spans="1:4" x14ac:dyDescent="0.25">
      <c r="A495">
        <v>32.375</v>
      </c>
      <c r="B495">
        <f>(A495^$K$3-1)/$K$3</f>
        <v>108.8443917440292</v>
      </c>
      <c r="C495">
        <f t="shared" si="14"/>
        <v>1038.2274072296034</v>
      </c>
      <c r="D495">
        <f t="shared" si="15"/>
        <v>3.4773865200197016</v>
      </c>
    </row>
    <row r="496" spans="1:4" x14ac:dyDescent="0.25">
      <c r="A496">
        <v>32.75</v>
      </c>
      <c r="B496">
        <f>(A496^$K$3-1)/$K$3</f>
        <v>110.700514278604</v>
      </c>
      <c r="C496">
        <f t="shared" si="14"/>
        <v>1161.2868376712581</v>
      </c>
      <c r="D496">
        <f t="shared" si="15"/>
        <v>3.4889029620812608</v>
      </c>
    </row>
    <row r="497" spans="1:4" x14ac:dyDescent="0.25">
      <c r="A497">
        <v>30</v>
      </c>
      <c r="B497">
        <f>(A497^$K$3-1)/$K$3</f>
        <v>97.320207353116501</v>
      </c>
      <c r="C497">
        <f t="shared" si="14"/>
        <v>428.38037970828873</v>
      </c>
      <c r="D497">
        <f t="shared" si="15"/>
        <v>3.4011973816621555</v>
      </c>
    </row>
    <row r="498" spans="1:4" x14ac:dyDescent="0.25">
      <c r="A498">
        <v>30.125</v>
      </c>
      <c r="B498">
        <f>(A498^$K$3-1)/$K$3</f>
        <v>97.916633276520642</v>
      </c>
      <c r="C498">
        <f t="shared" si="14"/>
        <v>453.42497814465241</v>
      </c>
      <c r="D498">
        <f t="shared" si="15"/>
        <v>3.405355391810819</v>
      </c>
    </row>
    <row r="499" spans="1:4" x14ac:dyDescent="0.25">
      <c r="A499">
        <v>30.125</v>
      </c>
      <c r="B499">
        <f>(A499^$K$3-1)/$K$3</f>
        <v>97.916633276520642</v>
      </c>
      <c r="C499">
        <f t="shared" si="14"/>
        <v>453.42497814465241</v>
      </c>
      <c r="D499">
        <f t="shared" si="15"/>
        <v>3.405355391810819</v>
      </c>
    </row>
    <row r="500" spans="1:4" x14ac:dyDescent="0.25">
      <c r="A500">
        <v>32.125</v>
      </c>
      <c r="B500">
        <f>(A500^$K$3-1)/$K$3</f>
        <v>107.61244269124511</v>
      </c>
      <c r="C500">
        <f t="shared" si="14"/>
        <v>960.35452323236041</v>
      </c>
      <c r="D500">
        <f t="shared" si="15"/>
        <v>3.4696345432153839</v>
      </c>
    </row>
    <row r="501" spans="1:4" x14ac:dyDescent="0.25">
      <c r="A501">
        <v>33.25</v>
      </c>
      <c r="B501">
        <f>(A501^$K$3-1)/$K$3</f>
        <v>113.19055422191478</v>
      </c>
      <c r="C501">
        <f t="shared" si="14"/>
        <v>1337.1966003760454</v>
      </c>
      <c r="D501">
        <f t="shared" si="15"/>
        <v>3.5040547671018634</v>
      </c>
    </row>
    <row r="502" spans="1:4" x14ac:dyDescent="0.25">
      <c r="A502">
        <v>33.5</v>
      </c>
      <c r="B502">
        <f>(A502^$K$3-1)/$K$3</f>
        <v>114.44205273491217</v>
      </c>
      <c r="C502">
        <f t="shared" si="14"/>
        <v>1430.2916904138892</v>
      </c>
      <c r="D502">
        <f t="shared" si="15"/>
        <v>3.5115454388310208</v>
      </c>
    </row>
    <row r="503" spans="1:4" x14ac:dyDescent="0.25">
      <c r="A503">
        <v>33.75</v>
      </c>
      <c r="B503">
        <f>(A503^$K$3-1)/$K$3</f>
        <v>115.69784695621856</v>
      </c>
      <c r="C503">
        <f t="shared" si="14"/>
        <v>1526.8549685868784</v>
      </c>
      <c r="D503">
        <f t="shared" si="15"/>
        <v>3.5189804173185388</v>
      </c>
    </row>
    <row r="504" spans="1:4" x14ac:dyDescent="0.25">
      <c r="A504">
        <v>35.375</v>
      </c>
      <c r="B504">
        <f>(A504^$K$3-1)/$K$3</f>
        <v>123.96404497209652</v>
      </c>
      <c r="C504">
        <f t="shared" si="14"/>
        <v>2241.1882343032212</v>
      </c>
      <c r="D504">
        <f t="shared" si="15"/>
        <v>3.5660053559634015</v>
      </c>
    </row>
    <row r="505" spans="1:4" x14ac:dyDescent="0.25">
      <c r="A505">
        <v>35.375</v>
      </c>
      <c r="B505">
        <f>(A505^$K$3-1)/$K$3</f>
        <v>123.96404497209652</v>
      </c>
      <c r="C505">
        <f t="shared" si="14"/>
        <v>2241.1882343032212</v>
      </c>
      <c r="D505">
        <f t="shared" si="15"/>
        <v>3.5660053559634015</v>
      </c>
    </row>
    <row r="506" spans="1:4" x14ac:dyDescent="0.25">
      <c r="A506">
        <v>34</v>
      </c>
      <c r="B506">
        <f>(A506^$K$3-1)/$K$3</f>
        <v>116.95791964658144</v>
      </c>
      <c r="C506">
        <f t="shared" si="14"/>
        <v>1626.9174113560248</v>
      </c>
      <c r="D506">
        <f t="shared" si="15"/>
        <v>3.5263605246161616</v>
      </c>
    </row>
    <row r="507" spans="1:4" x14ac:dyDescent="0.25">
      <c r="A507">
        <v>33.125</v>
      </c>
      <c r="B507">
        <f>(A507^$K$3-1)/$K$3</f>
        <v>112.56642129771305</v>
      </c>
      <c r="C507">
        <f t="shared" si="14"/>
        <v>1291.9399326336197</v>
      </c>
      <c r="D507">
        <f t="shared" si="15"/>
        <v>3.5002882843063863</v>
      </c>
    </row>
    <row r="508" spans="1:4" x14ac:dyDescent="0.25">
      <c r="A508">
        <v>35.375</v>
      </c>
      <c r="B508">
        <f>(A508^$K$3-1)/$K$3</f>
        <v>123.96404497209652</v>
      </c>
      <c r="C508">
        <f t="shared" si="14"/>
        <v>2241.1882343032212</v>
      </c>
      <c r="D508">
        <f t="shared" si="15"/>
        <v>3.5660053559634015</v>
      </c>
    </row>
    <row r="509" spans="1:4" x14ac:dyDescent="0.25">
      <c r="A509">
        <v>32.875</v>
      </c>
      <c r="B509">
        <f>(A509^$K$3-1)/$K$3</f>
        <v>111.32139910797302</v>
      </c>
      <c r="C509">
        <f t="shared" si="14"/>
        <v>1203.9889385339843</v>
      </c>
      <c r="D509">
        <f t="shared" si="15"/>
        <v>3.4927124904979285</v>
      </c>
    </row>
    <row r="510" spans="1:4" x14ac:dyDescent="0.25">
      <c r="A510">
        <v>32.125</v>
      </c>
      <c r="B510">
        <f>(A510^$K$3-1)/$K$3</f>
        <v>107.61244269124511</v>
      </c>
      <c r="C510">
        <f t="shared" si="14"/>
        <v>960.35452323236041</v>
      </c>
      <c r="D510">
        <f t="shared" si="15"/>
        <v>3.4696345432153839</v>
      </c>
    </row>
    <row r="511" spans="1:4" x14ac:dyDescent="0.25">
      <c r="A511">
        <v>31.25</v>
      </c>
      <c r="B511">
        <f>(A511^$K$3-1)/$K$3</f>
        <v>103.33534794289551</v>
      </c>
      <c r="C511">
        <f t="shared" si="14"/>
        <v>713.55726022527006</v>
      </c>
      <c r="D511">
        <f t="shared" si="15"/>
        <v>3.4420193761824107</v>
      </c>
    </row>
    <row r="512" spans="1:4" x14ac:dyDescent="0.25">
      <c r="A512">
        <v>30.625</v>
      </c>
      <c r="B512">
        <f>(A512^$K$3-1)/$K$3</f>
        <v>100.31368568105717</v>
      </c>
      <c r="C512">
        <f t="shared" si="14"/>
        <v>561.25544150867188</v>
      </c>
      <c r="D512">
        <f t="shared" si="15"/>
        <v>3.4218166688648912</v>
      </c>
    </row>
    <row r="513" spans="1:4" x14ac:dyDescent="0.25">
      <c r="A513">
        <v>31.875</v>
      </c>
      <c r="B513">
        <f>(A513^$K$3-1)/$K$3</f>
        <v>106.38488783183084</v>
      </c>
      <c r="C513">
        <f t="shared" si="14"/>
        <v>885.77857711505203</v>
      </c>
      <c r="D513">
        <f t="shared" si="15"/>
        <v>3.46182200347859</v>
      </c>
    </row>
    <row r="514" spans="1:4" x14ac:dyDescent="0.25">
      <c r="A514">
        <v>34.625</v>
      </c>
      <c r="B514">
        <f>(A514^$K$3-1)/$K$3</f>
        <v>120.1267082976496</v>
      </c>
      <c r="C514">
        <f t="shared" si="14"/>
        <v>1892.5852208017718</v>
      </c>
      <c r="D514">
        <f t="shared" si="15"/>
        <v>3.5445759645075028</v>
      </c>
    </row>
    <row r="515" spans="1:4" x14ac:dyDescent="0.25">
      <c r="A515">
        <v>34.714285709999999</v>
      </c>
      <c r="B515">
        <f>(A515^$K$3-1)/$K$3</f>
        <v>120.58155129118649</v>
      </c>
      <c r="C515">
        <f t="shared" ref="C515:C578" si="16">(B515-$K$4)^2</f>
        <v>1932.3669483556241</v>
      </c>
      <c r="D515">
        <f t="shared" ref="D515:D578" si="17">LN(A515)</f>
        <v>3.5471512941617784</v>
      </c>
    </row>
    <row r="516" spans="1:4" x14ac:dyDescent="0.25">
      <c r="A516">
        <v>31.375</v>
      </c>
      <c r="B516">
        <f>(A516^$K$3-1)/$K$3</f>
        <v>103.94303534569916</v>
      </c>
      <c r="C516">
        <f t="shared" si="16"/>
        <v>746.39223469034312</v>
      </c>
      <c r="D516">
        <f t="shared" si="17"/>
        <v>3.4460113974519482</v>
      </c>
    </row>
    <row r="517" spans="1:4" x14ac:dyDescent="0.25">
      <c r="A517">
        <v>29.375</v>
      </c>
      <c r="B517">
        <f>(A517^$K$3-1)/$K$3</f>
        <v>94.355229053945152</v>
      </c>
      <c r="C517">
        <f t="shared" si="16"/>
        <v>314.43707697706759</v>
      </c>
      <c r="D517">
        <f t="shared" si="17"/>
        <v>3.3801439724643232</v>
      </c>
    </row>
    <row r="518" spans="1:4" x14ac:dyDescent="0.25">
      <c r="A518">
        <v>29</v>
      </c>
      <c r="B518">
        <f>(A518^$K$3-1)/$K$3</f>
        <v>92.590057428898348</v>
      </c>
      <c r="C518">
        <f t="shared" si="16"/>
        <v>254.95154204891693</v>
      </c>
      <c r="D518">
        <f t="shared" si="17"/>
        <v>3.3672958299864741</v>
      </c>
    </row>
    <row r="519" spans="1:4" x14ac:dyDescent="0.25">
      <c r="A519">
        <v>30.375</v>
      </c>
      <c r="B519">
        <f>(A519^$K$3-1)/$K$3</f>
        <v>99.112894801237744</v>
      </c>
      <c r="C519">
        <f t="shared" si="16"/>
        <v>505.80187426545979</v>
      </c>
      <c r="D519">
        <f t="shared" si="17"/>
        <v>3.4136199016607125</v>
      </c>
    </row>
    <row r="520" spans="1:4" x14ac:dyDescent="0.25">
      <c r="A520">
        <v>35</v>
      </c>
      <c r="B520">
        <f>(A520^$K$3-1)/$K$3</f>
        <v>122.04065708568019</v>
      </c>
      <c r="C520">
        <f t="shared" si="16"/>
        <v>2062.7767139910948</v>
      </c>
      <c r="D520">
        <f t="shared" si="17"/>
        <v>3.5553480614894135</v>
      </c>
    </row>
    <row r="521" spans="1:4" x14ac:dyDescent="0.25">
      <c r="A521">
        <v>36</v>
      </c>
      <c r="B521">
        <f>(A521^$K$3-1)/$K$3</f>
        <v>127.19052027318462</v>
      </c>
      <c r="C521">
        <f t="shared" si="16"/>
        <v>2557.0887352151353</v>
      </c>
      <c r="D521">
        <f t="shared" si="17"/>
        <v>3.5835189384561099</v>
      </c>
    </row>
    <row r="522" spans="1:4" x14ac:dyDescent="0.25">
      <c r="A522">
        <v>36.875</v>
      </c>
      <c r="B522">
        <f>(A522^$K$3-1)/$K$3</f>
        <v>131.75091552319353</v>
      </c>
      <c r="C522">
        <f t="shared" si="16"/>
        <v>3039.1030178396504</v>
      </c>
      <c r="D522">
        <f t="shared" si="17"/>
        <v>3.607533814659984</v>
      </c>
    </row>
    <row r="523" spans="1:4" x14ac:dyDescent="0.25">
      <c r="A523">
        <v>35.875</v>
      </c>
      <c r="B523">
        <f>(A523^$K$3-1)/$K$3</f>
        <v>126.54315155538141</v>
      </c>
      <c r="C523">
        <f t="shared" si="16"/>
        <v>2492.035972671953</v>
      </c>
      <c r="D523">
        <f t="shared" si="17"/>
        <v>3.5800406740797852</v>
      </c>
    </row>
    <row r="524" spans="1:4" x14ac:dyDescent="0.25">
      <c r="A524">
        <v>35.125</v>
      </c>
      <c r="B524">
        <f>(A524^$K$3-1)/$K$3</f>
        <v>122.68074028986454</v>
      </c>
      <c r="C524">
        <f t="shared" si="16"/>
        <v>2121.3287646161471</v>
      </c>
      <c r="D524">
        <f t="shared" si="17"/>
        <v>3.5589131276539097</v>
      </c>
    </row>
    <row r="525" spans="1:4" x14ac:dyDescent="0.25">
      <c r="A525">
        <v>33.125</v>
      </c>
      <c r="B525">
        <f>(A525^$K$3-1)/$K$3</f>
        <v>112.56642129771305</v>
      </c>
      <c r="C525">
        <f t="shared" si="16"/>
        <v>1291.9399326336197</v>
      </c>
      <c r="D525">
        <f t="shared" si="17"/>
        <v>3.5002882843063863</v>
      </c>
    </row>
    <row r="526" spans="1:4" x14ac:dyDescent="0.25">
      <c r="A526">
        <v>33</v>
      </c>
      <c r="B526">
        <f>(A526^$K$3-1)/$K$3</f>
        <v>111.94336885586195</v>
      </c>
      <c r="C526">
        <f t="shared" si="16"/>
        <v>1247.5386739208016</v>
      </c>
      <c r="D526">
        <f t="shared" si="17"/>
        <v>3.4965075614664802</v>
      </c>
    </row>
    <row r="527" spans="1:4" x14ac:dyDescent="0.25">
      <c r="A527">
        <v>33.25</v>
      </c>
      <c r="B527">
        <f>(A527^$K$3-1)/$K$3</f>
        <v>113.19055422191478</v>
      </c>
      <c r="C527">
        <f t="shared" si="16"/>
        <v>1337.1966003760454</v>
      </c>
      <c r="D527">
        <f t="shared" si="17"/>
        <v>3.5040547671018634</v>
      </c>
    </row>
    <row r="528" spans="1:4" x14ac:dyDescent="0.25">
      <c r="A528">
        <v>33.125</v>
      </c>
      <c r="B528">
        <f>(A528^$K$3-1)/$K$3</f>
        <v>112.56642129771305</v>
      </c>
      <c r="C528">
        <f t="shared" si="16"/>
        <v>1291.9399326336197</v>
      </c>
      <c r="D528">
        <f t="shared" si="17"/>
        <v>3.5002882843063863</v>
      </c>
    </row>
    <row r="529" spans="1:4" x14ac:dyDescent="0.25">
      <c r="A529">
        <v>32.875</v>
      </c>
      <c r="B529">
        <f>(A529^$K$3-1)/$K$3</f>
        <v>111.32139910797302</v>
      </c>
      <c r="C529">
        <f t="shared" si="16"/>
        <v>1203.9889385339843</v>
      </c>
      <c r="D529">
        <f t="shared" si="17"/>
        <v>3.4927124904979285</v>
      </c>
    </row>
    <row r="530" spans="1:4" x14ac:dyDescent="0.25">
      <c r="A530">
        <v>34.625</v>
      </c>
      <c r="B530">
        <f>(A530^$K$3-1)/$K$3</f>
        <v>120.1267082976496</v>
      </c>
      <c r="C530">
        <f t="shared" si="16"/>
        <v>1892.5852208017718</v>
      </c>
      <c r="D530">
        <f t="shared" si="17"/>
        <v>3.5445759645075028</v>
      </c>
    </row>
    <row r="531" spans="1:4" x14ac:dyDescent="0.25">
      <c r="A531">
        <v>34.375</v>
      </c>
      <c r="B531">
        <f>(A531^$K$3-1)/$K$3</f>
        <v>118.85601358133223</v>
      </c>
      <c r="C531">
        <f t="shared" si="16"/>
        <v>1783.6396537180783</v>
      </c>
      <c r="D531">
        <f t="shared" si="17"/>
        <v>3.5373295559867355</v>
      </c>
    </row>
    <row r="532" spans="1:4" x14ac:dyDescent="0.25">
      <c r="A532">
        <v>33.375</v>
      </c>
      <c r="B532">
        <f>(A532^$K$3-1)/$K$3</f>
        <v>113.8157654296775</v>
      </c>
      <c r="C532">
        <f t="shared" si="16"/>
        <v>1383.312559776957</v>
      </c>
      <c r="D532">
        <f t="shared" si="17"/>
        <v>3.5078071167204135</v>
      </c>
    </row>
    <row r="533" spans="1:4" x14ac:dyDescent="0.25">
      <c r="A533">
        <v>32.625</v>
      </c>
      <c r="B533">
        <f>(A533^$K$3-1)/$K$3</f>
        <v>110.08071660538396</v>
      </c>
      <c r="C533">
        <f t="shared" si="16"/>
        <v>1119.4284794084829</v>
      </c>
      <c r="D533">
        <f t="shared" si="17"/>
        <v>3.4850788656428575</v>
      </c>
    </row>
    <row r="534" spans="1:4" x14ac:dyDescent="0.25">
      <c r="A534">
        <v>30.25</v>
      </c>
      <c r="B534">
        <f>(A534^$K$3-1)/$K$3</f>
        <v>98.514196607362095</v>
      </c>
      <c r="C534">
        <f t="shared" si="16"/>
        <v>479.23082180024238</v>
      </c>
      <c r="D534">
        <f t="shared" si="17"/>
        <v>3.4094961844768505</v>
      </c>
    </row>
    <row r="535" spans="1:4" x14ac:dyDescent="0.25">
      <c r="A535">
        <v>34.5</v>
      </c>
      <c r="B535">
        <f>(A535^$K$3-1)/$K$3</f>
        <v>119.49083245209087</v>
      </c>
      <c r="C535">
        <f t="shared" si="16"/>
        <v>1837.6634603435848</v>
      </c>
      <c r="D535">
        <f t="shared" si="17"/>
        <v>3.5409593240373143</v>
      </c>
    </row>
    <row r="536" spans="1:4" x14ac:dyDescent="0.25">
      <c r="A536">
        <v>32.6</v>
      </c>
      <c r="B536">
        <f>(A536^$K$3-1)/$K$3</f>
        <v>109.95688772731691</v>
      </c>
      <c r="C536">
        <f t="shared" si="16"/>
        <v>1111.1577141573639</v>
      </c>
      <c r="D536">
        <f t="shared" si="17"/>
        <v>3.4843122883726618</v>
      </c>
    </row>
    <row r="537" spans="1:4" x14ac:dyDescent="0.25">
      <c r="A537">
        <v>35.285714290000001</v>
      </c>
      <c r="B537">
        <f>(A537^$K$3-1)/$K$3</f>
        <v>123.50524224792385</v>
      </c>
      <c r="C537">
        <f t="shared" si="16"/>
        <v>2197.9582007197005</v>
      </c>
      <c r="D537">
        <f t="shared" si="17"/>
        <v>3.5634781876941215</v>
      </c>
    </row>
    <row r="538" spans="1:4" x14ac:dyDescent="0.25">
      <c r="A538">
        <v>35.5</v>
      </c>
      <c r="B538">
        <f>(A538^$K$3-1)/$K$3</f>
        <v>124.60726244268002</v>
      </c>
      <c r="C538">
        <f t="shared" si="16"/>
        <v>2302.5033234967341</v>
      </c>
      <c r="D538">
        <f t="shared" si="17"/>
        <v>3.5695326964813701</v>
      </c>
    </row>
    <row r="539" spans="1:4" x14ac:dyDescent="0.25">
      <c r="A539">
        <v>35.875</v>
      </c>
      <c r="B539">
        <f>(A539^$K$3-1)/$K$3</f>
        <v>126.54315155538141</v>
      </c>
      <c r="C539">
        <f t="shared" si="16"/>
        <v>2492.035972671953</v>
      </c>
      <c r="D539">
        <f t="shared" si="17"/>
        <v>3.5800406740797852</v>
      </c>
    </row>
    <row r="540" spans="1:4" x14ac:dyDescent="0.25">
      <c r="A540">
        <v>36.375</v>
      </c>
      <c r="B540">
        <f>(A540^$K$3-1)/$K$3</f>
        <v>129.13881623718734</v>
      </c>
      <c r="C540">
        <f t="shared" si="16"/>
        <v>2757.9261473143529</v>
      </c>
      <c r="D540">
        <f t="shared" si="17"/>
        <v>3.5938817254916566</v>
      </c>
    </row>
    <row r="541" spans="1:4" x14ac:dyDescent="0.25">
      <c r="A541">
        <v>38</v>
      </c>
      <c r="B541">
        <f>(A541^$K$3-1)/$K$3</f>
        <v>137.68760572375257</v>
      </c>
      <c r="C541">
        <f t="shared" si="16"/>
        <v>3728.9037375223947</v>
      </c>
      <c r="D541">
        <f t="shared" si="17"/>
        <v>3.6375861597263857</v>
      </c>
    </row>
    <row r="542" spans="1:4" x14ac:dyDescent="0.25">
      <c r="A542">
        <v>36.875</v>
      </c>
      <c r="B542">
        <f>(A542^$K$3-1)/$K$3</f>
        <v>131.75091552319353</v>
      </c>
      <c r="C542">
        <f t="shared" si="16"/>
        <v>3039.1030178396504</v>
      </c>
      <c r="D542">
        <f t="shared" si="17"/>
        <v>3.607533814659984</v>
      </c>
    </row>
    <row r="543" spans="1:4" x14ac:dyDescent="0.25">
      <c r="A543">
        <v>36.75</v>
      </c>
      <c r="B543">
        <f>(A543^$K$3-1)/$K$3</f>
        <v>131.09635661297958</v>
      </c>
      <c r="C543">
        <f t="shared" si="16"/>
        <v>2967.3623392355985</v>
      </c>
      <c r="D543">
        <f t="shared" si="17"/>
        <v>3.6041382256588457</v>
      </c>
    </row>
    <row r="544" spans="1:4" x14ac:dyDescent="0.25">
      <c r="A544">
        <v>38.4</v>
      </c>
      <c r="B544">
        <f>(A544^$K$3-1)/$K$3</f>
        <v>139.81807877675189</v>
      </c>
      <c r="C544">
        <f t="shared" si="16"/>
        <v>3993.6362632468263</v>
      </c>
      <c r="D544">
        <f t="shared" si="17"/>
        <v>3.648057459593681</v>
      </c>
    </row>
    <row r="545" spans="1:4" x14ac:dyDescent="0.25">
      <c r="A545">
        <v>38.5</v>
      </c>
      <c r="B545">
        <f>(A545^$K$3-1)/$K$3</f>
        <v>140.35229528152655</v>
      </c>
      <c r="C545">
        <f t="shared" si="16"/>
        <v>4061.4415132697823</v>
      </c>
      <c r="D545">
        <f t="shared" si="17"/>
        <v>3.6506582412937387</v>
      </c>
    </row>
    <row r="546" spans="1:4" x14ac:dyDescent="0.25">
      <c r="A546">
        <v>34.875</v>
      </c>
      <c r="B546">
        <f>(A546^$K$3-1)/$K$3</f>
        <v>121.40162266277314</v>
      </c>
      <c r="C546">
        <f t="shared" si="16"/>
        <v>2005.1380015482018</v>
      </c>
      <c r="D546">
        <f t="shared" si="17"/>
        <v>3.5517702401415296</v>
      </c>
    </row>
    <row r="547" spans="1:4" x14ac:dyDescent="0.25">
      <c r="A547">
        <v>33.25</v>
      </c>
      <c r="B547">
        <f>(A547^$K$3-1)/$K$3</f>
        <v>113.19055422191478</v>
      </c>
      <c r="C547">
        <f t="shared" si="16"/>
        <v>1337.1966003760454</v>
      </c>
      <c r="D547">
        <f t="shared" si="17"/>
        <v>3.5040547671018634</v>
      </c>
    </row>
    <row r="548" spans="1:4" x14ac:dyDescent="0.25">
      <c r="A548">
        <v>30.375</v>
      </c>
      <c r="B548">
        <f>(A548^$K$3-1)/$K$3</f>
        <v>99.112894801237744</v>
      </c>
      <c r="C548">
        <f t="shared" si="16"/>
        <v>505.80187426545979</v>
      </c>
      <c r="D548">
        <f t="shared" si="17"/>
        <v>3.4136199016607125</v>
      </c>
    </row>
    <row r="549" spans="1:4" x14ac:dyDescent="0.25">
      <c r="A549">
        <v>30.285714290000001</v>
      </c>
      <c r="B549">
        <f>(A549^$K$3-1)/$K$3</f>
        <v>98.685137563218007</v>
      </c>
      <c r="C549">
        <f t="shared" si="16"/>
        <v>486.74429620771292</v>
      </c>
      <c r="D549">
        <f t="shared" si="17"/>
        <v>3.4106761257582088</v>
      </c>
    </row>
    <row r="550" spans="1:4" x14ac:dyDescent="0.25">
      <c r="A550">
        <v>29</v>
      </c>
      <c r="B550">
        <f>(A550^$K$3-1)/$K$3</f>
        <v>92.590057428898348</v>
      </c>
      <c r="C550">
        <f t="shared" si="16"/>
        <v>254.95154204891693</v>
      </c>
      <c r="D550">
        <f t="shared" si="17"/>
        <v>3.3672958299864741</v>
      </c>
    </row>
    <row r="551" spans="1:4" x14ac:dyDescent="0.25">
      <c r="A551">
        <v>31</v>
      </c>
      <c r="B551">
        <f>(A551^$K$3-1)/$K$3</f>
        <v>102.12332078310989</v>
      </c>
      <c r="C551">
        <f t="shared" si="16"/>
        <v>650.27373701862723</v>
      </c>
      <c r="D551">
        <f t="shared" si="17"/>
        <v>3.4339872044851463</v>
      </c>
    </row>
    <row r="552" spans="1:4" x14ac:dyDescent="0.25">
      <c r="A552">
        <v>32.25</v>
      </c>
      <c r="B552">
        <f>(A552^$K$3-1)/$K$3</f>
        <v>108.22786909766278</v>
      </c>
      <c r="C552">
        <f t="shared" si="16"/>
        <v>998.8768936347376</v>
      </c>
      <c r="D552">
        <f t="shared" si="17"/>
        <v>3.4735180432417816</v>
      </c>
    </row>
    <row r="553" spans="1:4" x14ac:dyDescent="0.25">
      <c r="A553">
        <v>33.25</v>
      </c>
      <c r="B553">
        <f>(A553^$K$3-1)/$K$3</f>
        <v>113.19055422191478</v>
      </c>
      <c r="C553">
        <f t="shared" si="16"/>
        <v>1337.1966003760454</v>
      </c>
      <c r="D553">
        <f t="shared" si="17"/>
        <v>3.5040547671018634</v>
      </c>
    </row>
    <row r="554" spans="1:4" x14ac:dyDescent="0.25">
      <c r="A554">
        <v>33.875</v>
      </c>
      <c r="B554">
        <f>(A554^$K$3-1)/$K$3</f>
        <v>116.32734956253547</v>
      </c>
      <c r="C554">
        <f t="shared" si="16"/>
        <v>1576.4468602270158</v>
      </c>
      <c r="D554">
        <f t="shared" si="17"/>
        <v>3.5226772791998648</v>
      </c>
    </row>
    <row r="555" spans="1:4" x14ac:dyDescent="0.25">
      <c r="A555">
        <v>35.125</v>
      </c>
      <c r="B555">
        <f>(A555^$K$3-1)/$K$3</f>
        <v>122.68074028986454</v>
      </c>
      <c r="C555">
        <f t="shared" si="16"/>
        <v>2121.3287646161471</v>
      </c>
      <c r="D555">
        <f t="shared" si="17"/>
        <v>3.5589131276539097</v>
      </c>
    </row>
    <row r="556" spans="1:4" x14ac:dyDescent="0.25">
      <c r="A556">
        <v>35.375</v>
      </c>
      <c r="B556">
        <f>(A556^$K$3-1)/$K$3</f>
        <v>123.96404497209652</v>
      </c>
      <c r="C556">
        <f t="shared" si="16"/>
        <v>2241.1882343032212</v>
      </c>
      <c r="D556">
        <f t="shared" si="17"/>
        <v>3.5660053559634015</v>
      </c>
    </row>
    <row r="557" spans="1:4" x14ac:dyDescent="0.25">
      <c r="A557">
        <v>32.75</v>
      </c>
      <c r="B557">
        <f>(A557^$K$3-1)/$K$3</f>
        <v>110.700514278604</v>
      </c>
      <c r="C557">
        <f t="shared" si="16"/>
        <v>1161.2868376712581</v>
      </c>
      <c r="D557">
        <f t="shared" si="17"/>
        <v>3.4889029620812608</v>
      </c>
    </row>
    <row r="558" spans="1:4" x14ac:dyDescent="0.25">
      <c r="A558">
        <v>31</v>
      </c>
      <c r="B558">
        <f>(A558^$K$3-1)/$K$3</f>
        <v>102.12332078310989</v>
      </c>
      <c r="C558">
        <f t="shared" si="16"/>
        <v>650.27373701862723</v>
      </c>
      <c r="D558">
        <f t="shared" si="17"/>
        <v>3.4339872044851463</v>
      </c>
    </row>
    <row r="559" spans="1:4" x14ac:dyDescent="0.25">
      <c r="A559">
        <v>33.428571429999998</v>
      </c>
      <c r="B559">
        <f>(A559^$K$3-1)/$K$3</f>
        <v>114.08404264191947</v>
      </c>
      <c r="C559">
        <f t="shared" si="16"/>
        <v>1403.3405528992344</v>
      </c>
      <c r="D559">
        <f t="shared" si="17"/>
        <v>3.509410966345123</v>
      </c>
    </row>
    <row r="560" spans="1:4" x14ac:dyDescent="0.25">
      <c r="A560">
        <v>33.375</v>
      </c>
      <c r="B560">
        <f>(A560^$K$3-1)/$K$3</f>
        <v>113.8157654296775</v>
      </c>
      <c r="C560">
        <f t="shared" si="16"/>
        <v>1383.312559776957</v>
      </c>
      <c r="D560">
        <f t="shared" si="17"/>
        <v>3.5078071167204135</v>
      </c>
    </row>
    <row r="561" spans="1:4" x14ac:dyDescent="0.25">
      <c r="A561">
        <v>30.875</v>
      </c>
      <c r="B561">
        <f>(A561^$K$3-1)/$K$3</f>
        <v>101.51898588072642</v>
      </c>
      <c r="C561">
        <f t="shared" si="16"/>
        <v>619.81731512315525</v>
      </c>
      <c r="D561">
        <f t="shared" si="17"/>
        <v>3.4299467949481413</v>
      </c>
    </row>
    <row r="562" spans="1:4" x14ac:dyDescent="0.25">
      <c r="A562">
        <v>31.5</v>
      </c>
      <c r="B562">
        <f>(A562^$K$3-1)/$K$3</f>
        <v>104.5518354189261</v>
      </c>
      <c r="C562">
        <f t="shared" si="16"/>
        <v>780.02792737657182</v>
      </c>
      <c r="D562">
        <f t="shared" si="17"/>
        <v>3.4499875458315872</v>
      </c>
    </row>
    <row r="563" spans="1:4" x14ac:dyDescent="0.25">
      <c r="A563">
        <v>29.25</v>
      </c>
      <c r="B563">
        <f>(A563^$K$3-1)/$K$3</f>
        <v>93.765681933831132</v>
      </c>
      <c r="C563">
        <f t="shared" si="16"/>
        <v>293.87650309063548</v>
      </c>
      <c r="D563">
        <f t="shared" si="17"/>
        <v>3.3758795736778655</v>
      </c>
    </row>
    <row r="564" spans="1:4" x14ac:dyDescent="0.25">
      <c r="A564">
        <v>33.5</v>
      </c>
      <c r="B564">
        <f>(A564^$K$3-1)/$K$3</f>
        <v>114.44205273491217</v>
      </c>
      <c r="C564">
        <f t="shared" si="16"/>
        <v>1430.2916904138892</v>
      </c>
      <c r="D564">
        <f t="shared" si="17"/>
        <v>3.5115454388310208</v>
      </c>
    </row>
    <row r="565" spans="1:4" x14ac:dyDescent="0.25">
      <c r="A565">
        <v>33.75</v>
      </c>
      <c r="B565">
        <f>(A565^$K$3-1)/$K$3</f>
        <v>115.69784695621856</v>
      </c>
      <c r="C565">
        <f t="shared" si="16"/>
        <v>1526.8549685868784</v>
      </c>
      <c r="D565">
        <f t="shared" si="17"/>
        <v>3.5189804173185388</v>
      </c>
    </row>
    <row r="566" spans="1:4" x14ac:dyDescent="0.25">
      <c r="A566">
        <v>33</v>
      </c>
      <c r="B566">
        <f>(A566^$K$3-1)/$K$3</f>
        <v>111.94336885586195</v>
      </c>
      <c r="C566">
        <f t="shared" si="16"/>
        <v>1247.5386739208016</v>
      </c>
      <c r="D566">
        <f t="shared" si="17"/>
        <v>3.4965075614664802</v>
      </c>
    </row>
    <row r="567" spans="1:4" x14ac:dyDescent="0.25">
      <c r="A567">
        <v>33.714285709999999</v>
      </c>
      <c r="B567">
        <f>(A567^$K$3-1)/$K$3</f>
        <v>115.51818541316101</v>
      </c>
      <c r="C567">
        <f t="shared" si="16"/>
        <v>1512.8467002850834</v>
      </c>
      <c r="D567">
        <f t="shared" si="17"/>
        <v>3.5179216558431783</v>
      </c>
    </row>
    <row r="568" spans="1:4" x14ac:dyDescent="0.25">
      <c r="A568">
        <v>33.125</v>
      </c>
      <c r="B568">
        <f>(A568^$K$3-1)/$K$3</f>
        <v>112.56642129771305</v>
      </c>
      <c r="C568">
        <f t="shared" si="16"/>
        <v>1291.9399326336197</v>
      </c>
      <c r="D568">
        <f t="shared" si="17"/>
        <v>3.5002882843063863</v>
      </c>
    </row>
    <row r="569" spans="1:4" x14ac:dyDescent="0.25">
      <c r="A569">
        <v>32</v>
      </c>
      <c r="B569">
        <f>(A569^$K$3-1)/$K$3</f>
        <v>106.9981148297047</v>
      </c>
      <c r="C569">
        <f t="shared" si="16"/>
        <v>922.65638811799647</v>
      </c>
      <c r="D569">
        <f t="shared" si="17"/>
        <v>3.4657359027997265</v>
      </c>
    </row>
    <row r="570" spans="1:4" x14ac:dyDescent="0.25">
      <c r="A570">
        <v>32.25</v>
      </c>
      <c r="B570">
        <f>(A570^$K$3-1)/$K$3</f>
        <v>108.22786909766278</v>
      </c>
      <c r="C570">
        <f t="shared" si="16"/>
        <v>998.8768936347376</v>
      </c>
      <c r="D570">
        <f t="shared" si="17"/>
        <v>3.4735180432417816</v>
      </c>
    </row>
    <row r="571" spans="1:4" x14ac:dyDescent="0.25">
      <c r="A571">
        <v>29.285714290000001</v>
      </c>
      <c r="B571">
        <f>(A571^$K$3-1)/$K$3</f>
        <v>93.934006178060386</v>
      </c>
      <c r="C571">
        <f t="shared" si="16"/>
        <v>299.67594279729207</v>
      </c>
      <c r="D571">
        <f t="shared" si="17"/>
        <v>3.3770998302294366</v>
      </c>
    </row>
    <row r="572" spans="1:4" x14ac:dyDescent="0.25">
      <c r="A572">
        <v>30.5</v>
      </c>
      <c r="B572">
        <f>(A572^$K$3-1)/$K$3</f>
        <v>99.712725329893715</v>
      </c>
      <c r="C572">
        <f t="shared" si="16"/>
        <v>533.142095428885</v>
      </c>
      <c r="D572">
        <f t="shared" si="17"/>
        <v>3.417726683613366</v>
      </c>
    </row>
    <row r="573" spans="1:4" x14ac:dyDescent="0.25">
      <c r="A573">
        <v>31.75</v>
      </c>
      <c r="B573">
        <f>(A573^$K$3-1)/$K$3</f>
        <v>105.77276403041182</v>
      </c>
      <c r="C573">
        <f t="shared" si="16"/>
        <v>849.71717574872639</v>
      </c>
      <c r="D573">
        <f t="shared" si="17"/>
        <v>3.4578927253387008</v>
      </c>
    </row>
    <row r="574" spans="1:4" x14ac:dyDescent="0.25">
      <c r="A574">
        <v>33.5</v>
      </c>
      <c r="B574">
        <f>(A574^$K$3-1)/$K$3</f>
        <v>114.44205273491217</v>
      </c>
      <c r="C574">
        <f t="shared" si="16"/>
        <v>1430.2916904138892</v>
      </c>
      <c r="D574">
        <f t="shared" si="17"/>
        <v>3.5115454388310208</v>
      </c>
    </row>
    <row r="575" spans="1:4" x14ac:dyDescent="0.25">
      <c r="A575">
        <v>29.25</v>
      </c>
      <c r="B575">
        <f>(A575^$K$3-1)/$K$3</f>
        <v>93.765681933831132</v>
      </c>
      <c r="C575">
        <f t="shared" si="16"/>
        <v>293.87650309063548</v>
      </c>
      <c r="D575">
        <f t="shared" si="17"/>
        <v>3.3758795736778655</v>
      </c>
    </row>
    <row r="576" spans="1:4" x14ac:dyDescent="0.25">
      <c r="A576">
        <v>29.428571430000002</v>
      </c>
      <c r="B576">
        <f>(A576^$K$3-1)/$K$3</f>
        <v>94.608245232938202</v>
      </c>
      <c r="C576">
        <f t="shared" si="16"/>
        <v>323.47424903915424</v>
      </c>
      <c r="D576">
        <f t="shared" si="17"/>
        <v>3.3819660197828116</v>
      </c>
    </row>
    <row r="577" spans="1:4" x14ac:dyDescent="0.25">
      <c r="A577">
        <v>30</v>
      </c>
      <c r="B577">
        <f>(A577^$K$3-1)/$K$3</f>
        <v>97.320207353116501</v>
      </c>
      <c r="C577">
        <f t="shared" si="16"/>
        <v>428.38037970828873</v>
      </c>
      <c r="D577">
        <f t="shared" si="17"/>
        <v>3.4011973816621555</v>
      </c>
    </row>
    <row r="578" spans="1:4" x14ac:dyDescent="0.25">
      <c r="A578">
        <v>32.25</v>
      </c>
      <c r="B578">
        <f>(A578^$K$3-1)/$K$3</f>
        <v>108.22786909766278</v>
      </c>
      <c r="C578">
        <f t="shared" si="16"/>
        <v>998.8768936347376</v>
      </c>
      <c r="D578">
        <f t="shared" si="17"/>
        <v>3.4735180432417816</v>
      </c>
    </row>
    <row r="579" spans="1:4" x14ac:dyDescent="0.25">
      <c r="A579">
        <v>32.875</v>
      </c>
      <c r="B579">
        <f>(A579^$K$3-1)/$K$3</f>
        <v>111.32139910797302</v>
      </c>
      <c r="C579">
        <f t="shared" ref="C579:C642" si="18">(B579-$K$4)^2</f>
        <v>1203.9889385339843</v>
      </c>
      <c r="D579">
        <f t="shared" ref="D579:D642" si="19">LN(A579)</f>
        <v>3.4927124904979285</v>
      </c>
    </row>
    <row r="580" spans="1:4" x14ac:dyDescent="0.25">
      <c r="A580">
        <v>32.428571429999998</v>
      </c>
      <c r="B580">
        <f>(A580^$K$3-1)/$K$3</f>
        <v>109.10895075777087</v>
      </c>
      <c r="C580">
        <f t="shared" si="18"/>
        <v>1055.3463944776736</v>
      </c>
      <c r="D580">
        <f t="shared" si="19"/>
        <v>3.4790398684701422</v>
      </c>
    </row>
    <row r="581" spans="1:4" x14ac:dyDescent="0.25">
      <c r="A581">
        <v>32.625</v>
      </c>
      <c r="B581">
        <f>(A581^$K$3-1)/$K$3</f>
        <v>110.08071660538396</v>
      </c>
      <c r="C581">
        <f t="shared" si="18"/>
        <v>1119.4284794084829</v>
      </c>
      <c r="D581">
        <f t="shared" si="19"/>
        <v>3.4850788656428575</v>
      </c>
    </row>
    <row r="582" spans="1:4" x14ac:dyDescent="0.25">
      <c r="A582">
        <v>33.375</v>
      </c>
      <c r="B582">
        <f>(A582^$K$3-1)/$K$3</f>
        <v>113.8157654296775</v>
      </c>
      <c r="C582">
        <f t="shared" si="18"/>
        <v>1383.312559776957</v>
      </c>
      <c r="D582">
        <f t="shared" si="19"/>
        <v>3.5078071167204135</v>
      </c>
    </row>
    <row r="583" spans="1:4" x14ac:dyDescent="0.25">
      <c r="A583">
        <v>33.75</v>
      </c>
      <c r="B583">
        <f>(A583^$K$3-1)/$K$3</f>
        <v>115.69784695621856</v>
      </c>
      <c r="C583">
        <f t="shared" si="18"/>
        <v>1526.8549685868784</v>
      </c>
      <c r="D583">
        <f t="shared" si="19"/>
        <v>3.5189804173185388</v>
      </c>
    </row>
    <row r="584" spans="1:4" x14ac:dyDescent="0.25">
      <c r="A584">
        <v>32.5</v>
      </c>
      <c r="B584">
        <f>(A584^$K$3-1)/$K$3</f>
        <v>109.46200833914071</v>
      </c>
      <c r="C584">
        <f t="shared" si="18"/>
        <v>1078.4099686751031</v>
      </c>
      <c r="D584">
        <f t="shared" si="19"/>
        <v>3.4812400893356918</v>
      </c>
    </row>
    <row r="585" spans="1:4" x14ac:dyDescent="0.25">
      <c r="A585">
        <v>33.125</v>
      </c>
      <c r="B585">
        <f>(A585^$K$3-1)/$K$3</f>
        <v>112.56642129771305</v>
      </c>
      <c r="C585">
        <f t="shared" si="18"/>
        <v>1291.9399326336197</v>
      </c>
      <c r="D585">
        <f t="shared" si="19"/>
        <v>3.5002882843063863</v>
      </c>
    </row>
    <row r="586" spans="1:4" x14ac:dyDescent="0.25">
      <c r="A586">
        <v>33.5</v>
      </c>
      <c r="B586">
        <f>(A586^$K$3-1)/$K$3</f>
        <v>114.44205273491217</v>
      </c>
      <c r="C586">
        <f t="shared" si="18"/>
        <v>1430.2916904138892</v>
      </c>
      <c r="D586">
        <f t="shared" si="19"/>
        <v>3.5115454388310208</v>
      </c>
    </row>
    <row r="587" spans="1:4" x14ac:dyDescent="0.25">
      <c r="A587">
        <v>33</v>
      </c>
      <c r="B587">
        <f>(A587^$K$3-1)/$K$3</f>
        <v>111.94336885586195</v>
      </c>
      <c r="C587">
        <f t="shared" si="18"/>
        <v>1247.5386739208016</v>
      </c>
      <c r="D587">
        <f t="shared" si="19"/>
        <v>3.4965075614664802</v>
      </c>
    </row>
    <row r="588" spans="1:4" x14ac:dyDescent="0.25">
      <c r="A588">
        <v>33.875</v>
      </c>
      <c r="B588">
        <f>(A588^$K$3-1)/$K$3</f>
        <v>116.32734956253547</v>
      </c>
      <c r="C588">
        <f t="shared" si="18"/>
        <v>1576.4468602270158</v>
      </c>
      <c r="D588">
        <f t="shared" si="19"/>
        <v>3.5226772791998648</v>
      </c>
    </row>
    <row r="589" spans="1:4" x14ac:dyDescent="0.25">
      <c r="A589">
        <v>33.375</v>
      </c>
      <c r="B589">
        <f>(A589^$K$3-1)/$K$3</f>
        <v>113.8157654296775</v>
      </c>
      <c r="C589">
        <f t="shared" si="18"/>
        <v>1383.312559776957</v>
      </c>
      <c r="D589">
        <f t="shared" si="19"/>
        <v>3.5078071167204135</v>
      </c>
    </row>
    <row r="590" spans="1:4" x14ac:dyDescent="0.25">
      <c r="A590">
        <v>28.75</v>
      </c>
      <c r="B590">
        <f>(A590^$K$3-1)/$K$3</f>
        <v>91.419077193227821</v>
      </c>
      <c r="C590">
        <f t="shared" si="18"/>
        <v>218.92818066771423</v>
      </c>
      <c r="D590">
        <f t="shared" si="19"/>
        <v>3.3586377672433594</v>
      </c>
    </row>
    <row r="591" spans="1:4" x14ac:dyDescent="0.25">
      <c r="A591">
        <v>32.25</v>
      </c>
      <c r="B591">
        <f>(A591^$K$3-1)/$K$3</f>
        <v>108.22786909766278</v>
      </c>
      <c r="C591">
        <f t="shared" si="18"/>
        <v>998.8768936347376</v>
      </c>
      <c r="D591">
        <f t="shared" si="19"/>
        <v>3.4735180432417816</v>
      </c>
    </row>
    <row r="592" spans="1:4" x14ac:dyDescent="0.25">
      <c r="A592">
        <v>32.125</v>
      </c>
      <c r="B592">
        <f>(A592^$K$3-1)/$K$3</f>
        <v>107.61244269124511</v>
      </c>
      <c r="C592">
        <f t="shared" si="18"/>
        <v>960.35452323236041</v>
      </c>
      <c r="D592">
        <f t="shared" si="19"/>
        <v>3.4696345432153839</v>
      </c>
    </row>
    <row r="593" spans="1:4" x14ac:dyDescent="0.25">
      <c r="A593">
        <v>29.375</v>
      </c>
      <c r="B593">
        <f>(A593^$K$3-1)/$K$3</f>
        <v>94.355229053945152</v>
      </c>
      <c r="C593">
        <f t="shared" si="18"/>
        <v>314.43707697706759</v>
      </c>
      <c r="D593">
        <f t="shared" si="19"/>
        <v>3.3801439724643232</v>
      </c>
    </row>
    <row r="594" spans="1:4" x14ac:dyDescent="0.25">
      <c r="A594">
        <v>27</v>
      </c>
      <c r="B594">
        <f>(A594^$K$3-1)/$K$3</f>
        <v>83.354124090087069</v>
      </c>
      <c r="C594">
        <f t="shared" si="18"/>
        <v>45.3099787756192</v>
      </c>
      <c r="D594">
        <f t="shared" si="19"/>
        <v>3.2958368660043291</v>
      </c>
    </row>
    <row r="595" spans="1:4" x14ac:dyDescent="0.25">
      <c r="A595">
        <v>27.428571430000002</v>
      </c>
      <c r="B595">
        <f>(A595^$K$3-1)/$K$3</f>
        <v>85.307654333625933</v>
      </c>
      <c r="C595">
        <f t="shared" si="18"/>
        <v>75.425733288379746</v>
      </c>
      <c r="D595">
        <f t="shared" si="19"/>
        <v>3.3115852230245517</v>
      </c>
    </row>
    <row r="596" spans="1:4" x14ac:dyDescent="0.25">
      <c r="A596">
        <v>28.25</v>
      </c>
      <c r="B596">
        <f>(A596^$K$3-1)/$K$3</f>
        <v>89.091137019291935</v>
      </c>
      <c r="C596">
        <f t="shared" si="18"/>
        <v>155.4580476446676</v>
      </c>
      <c r="D596">
        <f t="shared" si="19"/>
        <v>3.34109345759245</v>
      </c>
    </row>
    <row r="597" spans="1:4" x14ac:dyDescent="0.25">
      <c r="A597">
        <v>31.125</v>
      </c>
      <c r="B597">
        <f>(A597^$K$3-1)/$K$3</f>
        <v>102.72877561543611</v>
      </c>
      <c r="C597">
        <f t="shared" si="18"/>
        <v>681.51907261189763</v>
      </c>
      <c r="D597">
        <f t="shared" si="19"/>
        <v>3.4380113547848716</v>
      </c>
    </row>
    <row r="598" spans="1:4" x14ac:dyDescent="0.25">
      <c r="A598">
        <v>30.875</v>
      </c>
      <c r="B598">
        <f>(A598^$K$3-1)/$K$3</f>
        <v>101.51898588072642</v>
      </c>
      <c r="C598">
        <f t="shared" si="18"/>
        <v>619.81731512315525</v>
      </c>
      <c r="D598">
        <f t="shared" si="19"/>
        <v>3.4299467949481413</v>
      </c>
    </row>
    <row r="599" spans="1:4" x14ac:dyDescent="0.25">
      <c r="A599">
        <v>30.875</v>
      </c>
      <c r="B599">
        <f>(A599^$K$3-1)/$K$3</f>
        <v>101.51898588072642</v>
      </c>
      <c r="C599">
        <f t="shared" si="18"/>
        <v>619.81731512315525</v>
      </c>
      <c r="D599">
        <f t="shared" si="19"/>
        <v>3.4299467949481413</v>
      </c>
    </row>
    <row r="600" spans="1:4" x14ac:dyDescent="0.25">
      <c r="A600">
        <v>27.75</v>
      </c>
      <c r="B600">
        <f>(A600^$K$3-1)/$K$3</f>
        <v>86.782039371629239</v>
      </c>
      <c r="C600">
        <f t="shared" si="18"/>
        <v>103.2090198711456</v>
      </c>
      <c r="D600">
        <f t="shared" si="19"/>
        <v>3.3232358401924436</v>
      </c>
    </row>
    <row r="601" spans="1:4" x14ac:dyDescent="0.25">
      <c r="A601">
        <v>30.25</v>
      </c>
      <c r="B601">
        <f>(A601^$K$3-1)/$K$3</f>
        <v>98.514196607362095</v>
      </c>
      <c r="C601">
        <f t="shared" si="18"/>
        <v>479.23082180024238</v>
      </c>
      <c r="D601">
        <f t="shared" si="19"/>
        <v>3.4094961844768505</v>
      </c>
    </row>
    <row r="602" spans="1:4" x14ac:dyDescent="0.25">
      <c r="A602">
        <v>31.5</v>
      </c>
      <c r="B602">
        <f>(A602^$K$3-1)/$K$3</f>
        <v>104.5518354189261</v>
      </c>
      <c r="C602">
        <f t="shared" si="18"/>
        <v>780.02792737657182</v>
      </c>
      <c r="D602">
        <f t="shared" si="19"/>
        <v>3.4499875458315872</v>
      </c>
    </row>
    <row r="603" spans="1:4" x14ac:dyDescent="0.25">
      <c r="A603">
        <v>32.125</v>
      </c>
      <c r="B603">
        <f>(A603^$K$3-1)/$K$3</f>
        <v>107.61244269124511</v>
      </c>
      <c r="C603">
        <f t="shared" si="18"/>
        <v>960.35452323236041</v>
      </c>
      <c r="D603">
        <f t="shared" si="19"/>
        <v>3.4696345432153839</v>
      </c>
    </row>
    <row r="604" spans="1:4" x14ac:dyDescent="0.25">
      <c r="A604">
        <v>28.75</v>
      </c>
      <c r="B604">
        <f>(A604^$K$3-1)/$K$3</f>
        <v>91.419077193227821</v>
      </c>
      <c r="C604">
        <f t="shared" si="18"/>
        <v>218.92818066771423</v>
      </c>
      <c r="D604">
        <f t="shared" si="19"/>
        <v>3.3586377672433594</v>
      </c>
    </row>
    <row r="605" spans="1:4" x14ac:dyDescent="0.25">
      <c r="A605">
        <v>28.125</v>
      </c>
      <c r="B605">
        <f>(A605^$K$3-1)/$K$3</f>
        <v>88.512089062567156</v>
      </c>
      <c r="C605">
        <f t="shared" si="18"/>
        <v>141.3538781384178</v>
      </c>
      <c r="D605">
        <f t="shared" si="19"/>
        <v>3.3366588605245844</v>
      </c>
    </row>
    <row r="606" spans="1:4" x14ac:dyDescent="0.25">
      <c r="A606">
        <v>28.285714290000001</v>
      </c>
      <c r="B606">
        <f>(A606^$K$3-1)/$K$3</f>
        <v>89.256795735811053</v>
      </c>
      <c r="C606">
        <f t="shared" si="18"/>
        <v>159.61644953023202</v>
      </c>
      <c r="D606">
        <f t="shared" si="19"/>
        <v>3.342356881790737</v>
      </c>
    </row>
    <row r="607" spans="1:4" x14ac:dyDescent="0.25">
      <c r="A607">
        <v>30.625</v>
      </c>
      <c r="B607">
        <f>(A607^$K$3-1)/$K$3</f>
        <v>100.31368568105717</v>
      </c>
      <c r="C607">
        <f t="shared" si="18"/>
        <v>561.25544150867188</v>
      </c>
      <c r="D607">
        <f t="shared" si="19"/>
        <v>3.4218166688648912</v>
      </c>
    </row>
    <row r="608" spans="1:4" x14ac:dyDescent="0.25">
      <c r="A608">
        <v>31.25</v>
      </c>
      <c r="B608">
        <f>(A608^$K$3-1)/$K$3</f>
        <v>103.33534794289551</v>
      </c>
      <c r="C608">
        <f t="shared" si="18"/>
        <v>713.55726022527006</v>
      </c>
      <c r="D608">
        <f t="shared" si="19"/>
        <v>3.4420193761824107</v>
      </c>
    </row>
    <row r="609" spans="1:4" x14ac:dyDescent="0.25">
      <c r="A609">
        <v>28.75</v>
      </c>
      <c r="B609">
        <f>(A609^$K$3-1)/$K$3</f>
        <v>91.419077193227821</v>
      </c>
      <c r="C609">
        <f t="shared" si="18"/>
        <v>218.92818066771423</v>
      </c>
      <c r="D609">
        <f t="shared" si="19"/>
        <v>3.3586377672433594</v>
      </c>
    </row>
    <row r="610" spans="1:4" x14ac:dyDescent="0.25">
      <c r="A610">
        <v>30.75</v>
      </c>
      <c r="B610">
        <f>(A610^$K$3-1)/$K$3</f>
        <v>100.91577335827014</v>
      </c>
      <c r="C610">
        <f t="shared" si="18"/>
        <v>590.1458650835026</v>
      </c>
      <c r="D610">
        <f t="shared" si="19"/>
        <v>3.4258899942525267</v>
      </c>
    </row>
    <row r="611" spans="1:4" x14ac:dyDescent="0.25">
      <c r="A611">
        <v>30.375</v>
      </c>
      <c r="B611">
        <f>(A611^$K$3-1)/$K$3</f>
        <v>99.112894801237744</v>
      </c>
      <c r="C611">
        <f t="shared" si="18"/>
        <v>505.80187426545979</v>
      </c>
      <c r="D611">
        <f t="shared" si="19"/>
        <v>3.4136199016607125</v>
      </c>
    </row>
    <row r="612" spans="1:4" x14ac:dyDescent="0.25">
      <c r="A612">
        <v>29.714285709999999</v>
      </c>
      <c r="B612">
        <f>(A612^$K$3-1)/$K$3</f>
        <v>95.961232925550689</v>
      </c>
      <c r="C612">
        <f t="shared" si="18"/>
        <v>373.97284703721363</v>
      </c>
      <c r="D612">
        <f t="shared" si="19"/>
        <v>3.391627930501774</v>
      </c>
    </row>
    <row r="613" spans="1:4" x14ac:dyDescent="0.25">
      <c r="A613">
        <v>28.625</v>
      </c>
      <c r="B613">
        <f>(A613^$K$3-1)/$K$3</f>
        <v>90.835335477108956</v>
      </c>
      <c r="C613">
        <f t="shared" si="18"/>
        <v>201.99459120372993</v>
      </c>
      <c r="D613">
        <f t="shared" si="19"/>
        <v>3.3542804618744038</v>
      </c>
    </row>
    <row r="614" spans="1:4" x14ac:dyDescent="0.25">
      <c r="A614">
        <v>28.14285714</v>
      </c>
      <c r="B614">
        <f>(A614^$K$3-1)/$K$3</f>
        <v>88.59473797901434</v>
      </c>
      <c r="C614">
        <f t="shared" si="18"/>
        <v>143.32597354834078</v>
      </c>
      <c r="D614">
        <f t="shared" si="19"/>
        <v>3.3372935795811522</v>
      </c>
    </row>
    <row r="615" spans="1:4" x14ac:dyDescent="0.25">
      <c r="A615">
        <v>28.285714290000001</v>
      </c>
      <c r="B615">
        <f>(A615^$K$3-1)/$K$3</f>
        <v>89.256795735811053</v>
      </c>
      <c r="C615">
        <f t="shared" si="18"/>
        <v>159.61644953023202</v>
      </c>
      <c r="D615">
        <f t="shared" si="19"/>
        <v>3.342356881790737</v>
      </c>
    </row>
    <row r="616" spans="1:4" x14ac:dyDescent="0.25">
      <c r="A616">
        <v>28.5</v>
      </c>
      <c r="B616">
        <f>(A616^$K$3-1)/$K$3</f>
        <v>90.252763025710053</v>
      </c>
      <c r="C616">
        <f t="shared" si="18"/>
        <v>185.77438309519039</v>
      </c>
      <c r="D616">
        <f t="shared" si="19"/>
        <v>3.3499040872746049</v>
      </c>
    </row>
    <row r="617" spans="1:4" x14ac:dyDescent="0.25">
      <c r="A617">
        <v>28.75</v>
      </c>
      <c r="B617">
        <f>(A617^$K$3-1)/$K$3</f>
        <v>91.419077193227821</v>
      </c>
      <c r="C617">
        <f t="shared" si="18"/>
        <v>218.92818066771423</v>
      </c>
      <c r="D617">
        <f t="shared" si="19"/>
        <v>3.3586377672433594</v>
      </c>
    </row>
    <row r="618" spans="1:4" x14ac:dyDescent="0.25">
      <c r="A618">
        <v>28.25</v>
      </c>
      <c r="B618">
        <f>(A618^$K$3-1)/$K$3</f>
        <v>89.091137019291935</v>
      </c>
      <c r="C618">
        <f t="shared" si="18"/>
        <v>155.4580476446676</v>
      </c>
      <c r="D618">
        <f t="shared" si="19"/>
        <v>3.34109345759245</v>
      </c>
    </row>
    <row r="619" spans="1:4" x14ac:dyDescent="0.25">
      <c r="A619">
        <v>27.375</v>
      </c>
      <c r="B619">
        <f>(A619^$K$3-1)/$K$3</f>
        <v>85.062691366566611</v>
      </c>
      <c r="C619">
        <f t="shared" si="18"/>
        <v>71.230831891677852</v>
      </c>
      <c r="D619">
        <f t="shared" si="19"/>
        <v>3.3096301881366648</v>
      </c>
    </row>
    <row r="620" spans="1:4" x14ac:dyDescent="0.25">
      <c r="A620">
        <v>24.875</v>
      </c>
      <c r="B620">
        <f>(A620^$K$3-1)/$K$3</f>
        <v>73.879876790636445</v>
      </c>
      <c r="C620">
        <f t="shared" si="18"/>
        <v>7.5239314079570843</v>
      </c>
      <c r="D620">
        <f t="shared" si="19"/>
        <v>3.2138632830446565</v>
      </c>
    </row>
    <row r="621" spans="1:4" x14ac:dyDescent="0.25">
      <c r="A621">
        <v>24.125</v>
      </c>
      <c r="B621">
        <f>(A621^$K$3-1)/$K$3</f>
        <v>70.622234970760374</v>
      </c>
      <c r="C621">
        <f t="shared" si="18"/>
        <v>36.00744500318816</v>
      </c>
      <c r="D621">
        <f t="shared" si="19"/>
        <v>3.1832486472250494</v>
      </c>
    </row>
    <row r="622" spans="1:4" x14ac:dyDescent="0.25">
      <c r="A622">
        <v>24.125</v>
      </c>
      <c r="B622">
        <f>(A622^$K$3-1)/$K$3</f>
        <v>70.622234970760374</v>
      </c>
      <c r="C622">
        <f t="shared" si="18"/>
        <v>36.00744500318816</v>
      </c>
      <c r="D622">
        <f t="shared" si="19"/>
        <v>3.1832486472250494</v>
      </c>
    </row>
    <row r="623" spans="1:4" x14ac:dyDescent="0.25">
      <c r="A623">
        <v>27.571428569999998</v>
      </c>
      <c r="B623">
        <f>(A623^$K$3-1)/$K$3</f>
        <v>85.961962730438785</v>
      </c>
      <c r="C623">
        <f t="shared" si="18"/>
        <v>87.218926558401975</v>
      </c>
      <c r="D623">
        <f t="shared" si="19"/>
        <v>3.3167800397977589</v>
      </c>
    </row>
    <row r="624" spans="1:4" x14ac:dyDescent="0.25">
      <c r="A624">
        <v>28.625</v>
      </c>
      <c r="B624">
        <f>(A624^$K$3-1)/$K$3</f>
        <v>90.835335477108956</v>
      </c>
      <c r="C624">
        <f t="shared" si="18"/>
        <v>201.99459120372993</v>
      </c>
      <c r="D624">
        <f t="shared" si="19"/>
        <v>3.3542804618744038</v>
      </c>
    </row>
    <row r="625" spans="1:4" x14ac:dyDescent="0.25">
      <c r="A625">
        <v>27</v>
      </c>
      <c r="B625">
        <f>(A625^$K$3-1)/$K$3</f>
        <v>83.354124090087069</v>
      </c>
      <c r="C625">
        <f t="shared" si="18"/>
        <v>45.3099787756192</v>
      </c>
      <c r="D625">
        <f t="shared" si="19"/>
        <v>3.2958368660043291</v>
      </c>
    </row>
    <row r="626" spans="1:4" x14ac:dyDescent="0.25">
      <c r="A626">
        <v>29.85714286</v>
      </c>
      <c r="B626">
        <f>(A626^$K$3-1)/$K$3</f>
        <v>96.639973769406296</v>
      </c>
      <c r="C626">
        <f t="shared" si="18"/>
        <v>400.68502959155819</v>
      </c>
      <c r="D626">
        <f t="shared" si="19"/>
        <v>3.3964241030051916</v>
      </c>
    </row>
    <row r="627" spans="1:4" x14ac:dyDescent="0.25">
      <c r="A627">
        <v>29.375</v>
      </c>
      <c r="B627">
        <f>(A627^$K$3-1)/$K$3</f>
        <v>94.355229053945152</v>
      </c>
      <c r="C627">
        <f t="shared" si="18"/>
        <v>314.43707697706759</v>
      </c>
      <c r="D627">
        <f t="shared" si="19"/>
        <v>3.3801439724643232</v>
      </c>
    </row>
    <row r="628" spans="1:4" x14ac:dyDescent="0.25">
      <c r="A628">
        <v>26.8</v>
      </c>
      <c r="B628">
        <f>(A628^$K$3-1)/$K$3</f>
        <v>82.447324134254387</v>
      </c>
      <c r="C628">
        <f t="shared" si="18"/>
        <v>33.924436553291336</v>
      </c>
      <c r="D628">
        <f t="shared" si="19"/>
        <v>3.2884018875168111</v>
      </c>
    </row>
    <row r="629" spans="1:4" x14ac:dyDescent="0.25">
      <c r="A629">
        <v>29.75</v>
      </c>
      <c r="B629">
        <f>(A629^$K$3-1)/$K$3</f>
        <v>96.130777988005818</v>
      </c>
      <c r="C629">
        <f t="shared" si="18"/>
        <v>380.55904543116617</v>
      </c>
      <c r="D629">
        <f t="shared" si="19"/>
        <v>3.3928291319916388</v>
      </c>
    </row>
    <row r="630" spans="1:4" x14ac:dyDescent="0.25">
      <c r="A630">
        <v>30.625</v>
      </c>
      <c r="B630">
        <f>(A630^$K$3-1)/$K$3</f>
        <v>100.31368568105717</v>
      </c>
      <c r="C630">
        <f t="shared" si="18"/>
        <v>561.25544150867188</v>
      </c>
      <c r="D630">
        <f t="shared" si="19"/>
        <v>3.4218166688648912</v>
      </c>
    </row>
    <row r="631" spans="1:4" x14ac:dyDescent="0.25">
      <c r="A631">
        <v>31.14285714</v>
      </c>
      <c r="B631">
        <f>(A631^$K$3-1)/$K$3</f>
        <v>102.81536042974862</v>
      </c>
      <c r="C631">
        <f t="shared" si="18"/>
        <v>686.04732205827429</v>
      </c>
      <c r="D631">
        <f t="shared" si="19"/>
        <v>3.4385849136420328</v>
      </c>
    </row>
    <row r="632" spans="1:4" x14ac:dyDescent="0.25">
      <c r="A632">
        <v>31.25</v>
      </c>
      <c r="B632">
        <f>(A632^$K$3-1)/$K$3</f>
        <v>103.33534794289551</v>
      </c>
      <c r="C632">
        <f t="shared" si="18"/>
        <v>713.55726022527006</v>
      </c>
      <c r="D632">
        <f t="shared" si="19"/>
        <v>3.4420193761824107</v>
      </c>
    </row>
    <row r="633" spans="1:4" x14ac:dyDescent="0.25">
      <c r="A633">
        <v>31.125</v>
      </c>
      <c r="B633">
        <f>(A633^$K$3-1)/$K$3</f>
        <v>102.72877561543611</v>
      </c>
      <c r="C633">
        <f t="shared" si="18"/>
        <v>681.51907261189763</v>
      </c>
      <c r="D633">
        <f t="shared" si="19"/>
        <v>3.4380113547848716</v>
      </c>
    </row>
    <row r="634" spans="1:4" x14ac:dyDescent="0.25">
      <c r="A634">
        <v>30.375</v>
      </c>
      <c r="B634">
        <f>(A634^$K$3-1)/$K$3</f>
        <v>99.112894801237744</v>
      </c>
      <c r="C634">
        <f t="shared" si="18"/>
        <v>505.80187426545979</v>
      </c>
      <c r="D634">
        <f t="shared" si="19"/>
        <v>3.4136199016607125</v>
      </c>
    </row>
    <row r="635" spans="1:4" x14ac:dyDescent="0.25">
      <c r="A635">
        <v>30.375</v>
      </c>
      <c r="B635">
        <f>(A635^$K$3-1)/$K$3</f>
        <v>99.112894801237744</v>
      </c>
      <c r="C635">
        <f t="shared" si="18"/>
        <v>505.80187426545979</v>
      </c>
      <c r="D635">
        <f t="shared" si="19"/>
        <v>3.4136199016607125</v>
      </c>
    </row>
    <row r="636" spans="1:4" x14ac:dyDescent="0.25">
      <c r="A636">
        <v>30.125</v>
      </c>
      <c r="B636">
        <f>(A636^$K$3-1)/$K$3</f>
        <v>97.916633276520642</v>
      </c>
      <c r="C636">
        <f t="shared" si="18"/>
        <v>453.42497814465241</v>
      </c>
      <c r="D636">
        <f t="shared" si="19"/>
        <v>3.405355391810819</v>
      </c>
    </row>
    <row r="637" spans="1:4" x14ac:dyDescent="0.25">
      <c r="A637">
        <v>30.428571430000002</v>
      </c>
      <c r="B637">
        <f>(A637^$K$3-1)/$K$3</f>
        <v>99.369826528272853</v>
      </c>
      <c r="C637">
        <f t="shared" si="18"/>
        <v>517.42469752951786</v>
      </c>
      <c r="D637">
        <f t="shared" si="19"/>
        <v>3.4153820167010602</v>
      </c>
    </row>
    <row r="638" spans="1:4" x14ac:dyDescent="0.25">
      <c r="A638">
        <v>29.75</v>
      </c>
      <c r="B638">
        <f>(A638^$K$3-1)/$K$3</f>
        <v>96.130777988005818</v>
      </c>
      <c r="C638">
        <f t="shared" si="18"/>
        <v>380.55904543116617</v>
      </c>
      <c r="D638">
        <f t="shared" si="19"/>
        <v>3.3928291319916388</v>
      </c>
    </row>
    <row r="639" spans="1:4" x14ac:dyDescent="0.25">
      <c r="A639">
        <v>30.714285709999999</v>
      </c>
      <c r="B639">
        <f>(A639^$K$3-1)/$K$3</f>
        <v>100.74363339866139</v>
      </c>
      <c r="C639">
        <f t="shared" si="18"/>
        <v>581.81193340168647</v>
      </c>
      <c r="D639">
        <f t="shared" si="19"/>
        <v>3.4247278789328144</v>
      </c>
    </row>
    <row r="640" spans="1:4" x14ac:dyDescent="0.25">
      <c r="A640">
        <v>30.75</v>
      </c>
      <c r="B640">
        <f>(A640^$K$3-1)/$K$3</f>
        <v>100.91577335827014</v>
      </c>
      <c r="C640">
        <f t="shared" si="18"/>
        <v>590.1458650835026</v>
      </c>
      <c r="D640">
        <f t="shared" si="19"/>
        <v>3.4258899942525267</v>
      </c>
    </row>
    <row r="641" spans="1:4" x14ac:dyDescent="0.25">
      <c r="A641">
        <v>31.625</v>
      </c>
      <c r="B641">
        <f>(A641^$K$3-1)/$K$3</f>
        <v>105.1617457723744</v>
      </c>
      <c r="C641">
        <f t="shared" si="18"/>
        <v>814.4682662195388</v>
      </c>
      <c r="D641">
        <f t="shared" si="19"/>
        <v>3.4539479470476842</v>
      </c>
    </row>
    <row r="642" spans="1:4" x14ac:dyDescent="0.25">
      <c r="A642">
        <v>31.5</v>
      </c>
      <c r="B642">
        <f>(A642^$K$3-1)/$K$3</f>
        <v>104.5518354189261</v>
      </c>
      <c r="C642">
        <f t="shared" si="18"/>
        <v>780.02792737657182</v>
      </c>
      <c r="D642">
        <f t="shared" si="19"/>
        <v>3.4499875458315872</v>
      </c>
    </row>
    <row r="643" spans="1:4" x14ac:dyDescent="0.25">
      <c r="A643">
        <v>30.375</v>
      </c>
      <c r="B643">
        <f>(A643^$K$3-1)/$K$3</f>
        <v>99.112894801237744</v>
      </c>
      <c r="C643">
        <f t="shared" ref="C643:C706" si="20">(B643-$K$4)^2</f>
        <v>505.80187426545979</v>
      </c>
      <c r="D643">
        <f t="shared" ref="D643:D706" si="21">LN(A643)</f>
        <v>3.4136199016607125</v>
      </c>
    </row>
    <row r="644" spans="1:4" x14ac:dyDescent="0.25">
      <c r="A644">
        <v>25.428571430000002</v>
      </c>
      <c r="B644">
        <f>(A644^$K$3-1)/$K$3</f>
        <v>76.313500491480795</v>
      </c>
      <c r="C644">
        <f t="shared" si="20"/>
        <v>9.5700431966342259E-2</v>
      </c>
      <c r="D644">
        <f t="shared" si="21"/>
        <v>3.2358734012929515</v>
      </c>
    </row>
    <row r="645" spans="1:4" x14ac:dyDescent="0.25">
      <c r="A645">
        <v>25</v>
      </c>
      <c r="B645">
        <f>(A645^$K$3-1)/$K$3</f>
        <v>74.427252657599354</v>
      </c>
      <c r="C645">
        <f t="shared" si="20"/>
        <v>4.8206712075538114</v>
      </c>
      <c r="D645">
        <f t="shared" si="21"/>
        <v>3.2188758248682006</v>
      </c>
    </row>
    <row r="646" spans="1:4" x14ac:dyDescent="0.25">
      <c r="A646">
        <v>25.75</v>
      </c>
      <c r="B646">
        <f>(A646^$K$3-1)/$K$3</f>
        <v>77.737810381394951</v>
      </c>
      <c r="C646">
        <f t="shared" si="20"/>
        <v>1.2431247095016995</v>
      </c>
      <c r="D646">
        <f t="shared" si="21"/>
        <v>3.2484346271097451</v>
      </c>
    </row>
    <row r="647" spans="1:4" x14ac:dyDescent="0.25">
      <c r="A647">
        <v>26.25</v>
      </c>
      <c r="B647">
        <f>(A647^$K$3-1)/$K$3</f>
        <v>79.969656385622756</v>
      </c>
      <c r="C647">
        <f t="shared" si="20"/>
        <v>11.201077134430141</v>
      </c>
      <c r="D647">
        <f t="shared" si="21"/>
        <v>3.2676659890376327</v>
      </c>
    </row>
    <row r="648" spans="1:4" x14ac:dyDescent="0.25">
      <c r="A648">
        <v>26.75</v>
      </c>
      <c r="B648">
        <f>(A648^$K$3-1)/$K$3</f>
        <v>82.221108327766643</v>
      </c>
      <c r="C648">
        <f t="shared" si="20"/>
        <v>31.340436340153136</v>
      </c>
      <c r="D648">
        <f t="shared" si="21"/>
        <v>3.2865344733420154</v>
      </c>
    </row>
    <row r="649" spans="1:4" x14ac:dyDescent="0.25">
      <c r="A649">
        <v>27</v>
      </c>
      <c r="B649">
        <f>(A649^$K$3-1)/$K$3</f>
        <v>83.354124090087069</v>
      </c>
      <c r="C649">
        <f t="shared" si="20"/>
        <v>45.3099787756192</v>
      </c>
      <c r="D649">
        <f t="shared" si="21"/>
        <v>3.2958368660043291</v>
      </c>
    </row>
    <row r="650" spans="1:4" x14ac:dyDescent="0.25">
      <c r="A650">
        <v>27.875</v>
      </c>
      <c r="B650">
        <f>(A650^$K$3-1)/$K$3</f>
        <v>87.357537381614364</v>
      </c>
      <c r="C650">
        <f t="shared" si="20"/>
        <v>115.23339819921492</v>
      </c>
      <c r="D650">
        <f t="shared" si="21"/>
        <v>3.3277302297802827</v>
      </c>
    </row>
    <row r="651" spans="1:4" x14ac:dyDescent="0.25">
      <c r="A651">
        <v>27</v>
      </c>
      <c r="B651">
        <f>(A651^$K$3-1)/$K$3</f>
        <v>83.354124090087069</v>
      </c>
      <c r="C651">
        <f t="shared" si="20"/>
        <v>45.3099787756192</v>
      </c>
      <c r="D651">
        <f t="shared" si="21"/>
        <v>3.2958368660043291</v>
      </c>
    </row>
    <row r="652" spans="1:4" x14ac:dyDescent="0.25">
      <c r="A652">
        <v>26</v>
      </c>
      <c r="B652">
        <f>(A652^$K$3-1)/$K$3</f>
        <v>78.851269970672845</v>
      </c>
      <c r="C652">
        <f t="shared" si="20"/>
        <v>4.9658316965828773</v>
      </c>
      <c r="D652">
        <f t="shared" si="21"/>
        <v>3.2580965380214821</v>
      </c>
    </row>
    <row r="653" spans="1:4" x14ac:dyDescent="0.25">
      <c r="A653">
        <v>25.625</v>
      </c>
      <c r="B653">
        <f>(A653^$K$3-1)/$K$3</f>
        <v>77.182936198009273</v>
      </c>
      <c r="C653">
        <f t="shared" si="20"/>
        <v>0.31369055001191853</v>
      </c>
      <c r="D653">
        <f t="shared" si="21"/>
        <v>3.2435684374585723</v>
      </c>
    </row>
    <row r="654" spans="1:4" x14ac:dyDescent="0.25">
      <c r="A654">
        <v>26.5</v>
      </c>
      <c r="B654">
        <f>(A654^$K$3-1)/$K$3</f>
        <v>81.092944192418656</v>
      </c>
      <c r="C654">
        <f t="shared" si="20"/>
        <v>19.981694208875485</v>
      </c>
      <c r="D654">
        <f t="shared" si="21"/>
        <v>3.2771447329921766</v>
      </c>
    </row>
    <row r="655" spans="1:4" x14ac:dyDescent="0.25">
      <c r="A655">
        <v>26.75</v>
      </c>
      <c r="B655">
        <f>(A655^$K$3-1)/$K$3</f>
        <v>82.221108327766643</v>
      </c>
      <c r="C655">
        <f t="shared" si="20"/>
        <v>31.340436340153136</v>
      </c>
      <c r="D655">
        <f t="shared" si="21"/>
        <v>3.2865344733420154</v>
      </c>
    </row>
    <row r="656" spans="1:4" x14ac:dyDescent="0.25">
      <c r="A656">
        <v>25.25</v>
      </c>
      <c r="B656">
        <f>(A656^$K$3-1)/$K$3</f>
        <v>75.525775322861392</v>
      </c>
      <c r="C656">
        <f t="shared" si="20"/>
        <v>1.2035845982767639</v>
      </c>
      <c r="D656">
        <f t="shared" si="21"/>
        <v>3.2288261557213689</v>
      </c>
    </row>
    <row r="657" spans="1:4" x14ac:dyDescent="0.25">
      <c r="A657">
        <v>24.625</v>
      </c>
      <c r="B657">
        <f>(A657^$K$3-1)/$K$3</f>
        <v>72.788913065235178</v>
      </c>
      <c r="C657">
        <f t="shared" si="20"/>
        <v>14.699113485998193</v>
      </c>
      <c r="D657">
        <f t="shared" si="21"/>
        <v>3.2037621870581527</v>
      </c>
    </row>
    <row r="658" spans="1:4" x14ac:dyDescent="0.25">
      <c r="A658">
        <v>23.625</v>
      </c>
      <c r="B658">
        <f>(A658^$K$3-1)/$K$3</f>
        <v>68.476078796244479</v>
      </c>
      <c r="C658">
        <f t="shared" si="20"/>
        <v>66.369968308384031</v>
      </c>
      <c r="D658">
        <f t="shared" si="21"/>
        <v>3.1623054733798064</v>
      </c>
    </row>
    <row r="659" spans="1:4" x14ac:dyDescent="0.25">
      <c r="A659">
        <v>24.25</v>
      </c>
      <c r="B659">
        <f>(A659^$K$3-1)/$K$3</f>
        <v>71.161989532669978</v>
      </c>
      <c r="C659">
        <f t="shared" si="20"/>
        <v>29.821055536259323</v>
      </c>
      <c r="D659">
        <f t="shared" si="21"/>
        <v>3.188416617383492</v>
      </c>
    </row>
    <row r="660" spans="1:4" x14ac:dyDescent="0.25">
      <c r="A660">
        <v>23.5</v>
      </c>
      <c r="B660">
        <f>(A660^$K$3-1)/$K$3</f>
        <v>67.942773533781306</v>
      </c>
      <c r="C660">
        <f t="shared" si="20"/>
        <v>75.343820433807707</v>
      </c>
      <c r="D660">
        <f t="shared" si="21"/>
        <v>3.1570004211501135</v>
      </c>
    </row>
    <row r="661" spans="1:4" x14ac:dyDescent="0.25">
      <c r="A661">
        <v>23.75</v>
      </c>
      <c r="B661">
        <f>(A661^$K$3-1)/$K$3</f>
        <v>69.01068125329698</v>
      </c>
      <c r="C661">
        <f t="shared" si="20"/>
        <v>57.945194564071279</v>
      </c>
      <c r="D661">
        <f t="shared" si="21"/>
        <v>3.1675825304806504</v>
      </c>
    </row>
    <row r="662" spans="1:4" x14ac:dyDescent="0.25">
      <c r="A662">
        <v>23.25</v>
      </c>
      <c r="B662">
        <f>(A662^$K$3-1)/$K$3</f>
        <v>66.880069532409678</v>
      </c>
      <c r="C662">
        <f t="shared" si="20"/>
        <v>94.921875596940353</v>
      </c>
      <c r="D662">
        <f t="shared" si="21"/>
        <v>3.1463051320333655</v>
      </c>
    </row>
    <row r="663" spans="1:4" x14ac:dyDescent="0.25">
      <c r="A663">
        <v>22.625</v>
      </c>
      <c r="B663">
        <f>(A663^$K$3-1)/$K$3</f>
        <v>64.246275154832716</v>
      </c>
      <c r="C663">
        <f t="shared" si="20"/>
        <v>153.17973746651006</v>
      </c>
      <c r="D663">
        <f t="shared" si="21"/>
        <v>3.1190554895859899</v>
      </c>
    </row>
    <row r="664" spans="1:4" x14ac:dyDescent="0.25">
      <c r="A664">
        <v>21.875</v>
      </c>
      <c r="B664">
        <f>(A664^$K$3-1)/$K$3</f>
        <v>61.12958891018566</v>
      </c>
      <c r="C664">
        <f t="shared" si="20"/>
        <v>240.04130514920942</v>
      </c>
      <c r="D664">
        <f t="shared" si="21"/>
        <v>3.0853444322436783</v>
      </c>
    </row>
    <row r="665" spans="1:4" x14ac:dyDescent="0.25">
      <c r="A665">
        <v>21.25</v>
      </c>
      <c r="B665">
        <f>(A665^$K$3-1)/$K$3</f>
        <v>58.569503615608816</v>
      </c>
      <c r="C665">
        <f t="shared" si="20"/>
        <v>325.92350904855061</v>
      </c>
      <c r="D665">
        <f t="shared" si="21"/>
        <v>3.0563568953704259</v>
      </c>
    </row>
    <row r="666" spans="1:4" x14ac:dyDescent="0.25">
      <c r="A666">
        <v>21.428571430000002</v>
      </c>
      <c r="B666">
        <f>(A666^$K$3-1)/$K$3</f>
        <v>59.297475847944519</v>
      </c>
      <c r="C666">
        <f t="shared" si="20"/>
        <v>300.16877508496788</v>
      </c>
      <c r="D666">
        <f t="shared" si="21"/>
        <v>3.0647251451076092</v>
      </c>
    </row>
    <row r="667" spans="1:4" x14ac:dyDescent="0.25">
      <c r="A667">
        <v>21.625</v>
      </c>
      <c r="B667">
        <f>(A667^$K$3-1)/$K$3</f>
        <v>60.101468195488629</v>
      </c>
      <c r="C667">
        <f t="shared" si="20"/>
        <v>272.95623369494075</v>
      </c>
      <c r="D667">
        <f t="shared" si="21"/>
        <v>3.0738500528179431</v>
      </c>
    </row>
    <row r="668" spans="1:4" x14ac:dyDescent="0.25">
      <c r="A668">
        <v>21</v>
      </c>
      <c r="B668">
        <f>(A668^$K$3-1)/$K$3</f>
        <v>57.55505519670178</v>
      </c>
      <c r="C668">
        <f t="shared" si="20"/>
        <v>363.58100290042671</v>
      </c>
      <c r="D668">
        <f t="shared" si="21"/>
        <v>3.044522437723423</v>
      </c>
    </row>
    <row r="669" spans="1:4" x14ac:dyDescent="0.25">
      <c r="A669">
        <v>23.125</v>
      </c>
      <c r="B669">
        <f>(A669^$K$3-1)/$K$3</f>
        <v>66.350678340500281</v>
      </c>
      <c r="C669">
        <f t="shared" si="20"/>
        <v>105.51762062994578</v>
      </c>
      <c r="D669">
        <f t="shared" si="21"/>
        <v>3.1409142833984891</v>
      </c>
    </row>
    <row r="670" spans="1:4" x14ac:dyDescent="0.25">
      <c r="A670">
        <v>23.625</v>
      </c>
      <c r="B670">
        <f>(A670^$K$3-1)/$K$3</f>
        <v>68.476078796244479</v>
      </c>
      <c r="C670">
        <f t="shared" si="20"/>
        <v>66.369968308384031</v>
      </c>
      <c r="D670">
        <f t="shared" si="21"/>
        <v>3.1623054733798064</v>
      </c>
    </row>
    <row r="671" spans="1:4" x14ac:dyDescent="0.25">
      <c r="A671">
        <v>22.625</v>
      </c>
      <c r="B671">
        <f>(A671^$K$3-1)/$K$3</f>
        <v>64.246275154832716</v>
      </c>
      <c r="C671">
        <f t="shared" si="20"/>
        <v>153.17973746651006</v>
      </c>
      <c r="D671">
        <f t="shared" si="21"/>
        <v>3.1190554895859899</v>
      </c>
    </row>
    <row r="672" spans="1:4" x14ac:dyDescent="0.25">
      <c r="A672">
        <v>22.375</v>
      </c>
      <c r="B672">
        <f>(A672^$K$3-1)/$K$3</f>
        <v>63.202025248813307</v>
      </c>
      <c r="C672">
        <f t="shared" si="20"/>
        <v>180.11868075575839</v>
      </c>
      <c r="D672">
        <f t="shared" si="21"/>
        <v>3.1079442641609192</v>
      </c>
    </row>
    <row r="673" spans="1:4" x14ac:dyDescent="0.25">
      <c r="A673">
        <v>22.5</v>
      </c>
      <c r="B673">
        <f>(A673^$K$3-1)/$K$3</f>
        <v>63.723484261535873</v>
      </c>
      <c r="C673">
        <f t="shared" si="20"/>
        <v>166.39377462288297</v>
      </c>
      <c r="D673">
        <f t="shared" si="21"/>
        <v>3.1135153092103742</v>
      </c>
    </row>
    <row r="674" spans="1:4" x14ac:dyDescent="0.25">
      <c r="A674">
        <v>21.375</v>
      </c>
      <c r="B674">
        <f>(A674^$K$3-1)/$K$3</f>
        <v>59.078790566129598</v>
      </c>
      <c r="C674">
        <f t="shared" si="20"/>
        <v>307.79420933782308</v>
      </c>
      <c r="D674">
        <f t="shared" si="21"/>
        <v>3.0622220148228241</v>
      </c>
    </row>
    <row r="675" spans="1:4" x14ac:dyDescent="0.25">
      <c r="A675">
        <v>22.285714290000001</v>
      </c>
      <c r="B675">
        <f>(A675^$K$3-1)/$K$3</f>
        <v>62.830372205311932</v>
      </c>
      <c r="C675">
        <f t="shared" si="20"/>
        <v>190.2325914515211</v>
      </c>
      <c r="D675">
        <f t="shared" si="21"/>
        <v>3.1039458583865316</v>
      </c>
    </row>
    <row r="676" spans="1:4" x14ac:dyDescent="0.25">
      <c r="A676">
        <v>22</v>
      </c>
      <c r="B676">
        <f>(A676^$K$3-1)/$K$3</f>
        <v>61.645679859482634</v>
      </c>
      <c r="C676">
        <f t="shared" si="20"/>
        <v>224.31578584208577</v>
      </c>
      <c r="D676">
        <f t="shared" si="21"/>
        <v>3.0910424533583161</v>
      </c>
    </row>
    <row r="677" spans="1:4" x14ac:dyDescent="0.25">
      <c r="A677">
        <v>21.625</v>
      </c>
      <c r="B677">
        <f>(A677^$K$3-1)/$K$3</f>
        <v>60.101468195488629</v>
      </c>
      <c r="C677">
        <f t="shared" si="20"/>
        <v>272.95623369494075</v>
      </c>
      <c r="D677">
        <f t="shared" si="21"/>
        <v>3.0738500528179431</v>
      </c>
    </row>
    <row r="678" spans="1:4" x14ac:dyDescent="0.25">
      <c r="A678">
        <v>21.5</v>
      </c>
      <c r="B678">
        <f>(A678^$K$3-1)/$K$3</f>
        <v>59.589446863295734</v>
      </c>
      <c r="C678">
        <f t="shared" si="20"/>
        <v>290.137004866371</v>
      </c>
      <c r="D678">
        <f t="shared" si="21"/>
        <v>3.068052935133617</v>
      </c>
    </row>
    <row r="679" spans="1:4" x14ac:dyDescent="0.25">
      <c r="A679">
        <v>22.75</v>
      </c>
      <c r="B679">
        <f>(A679^$K$3-1)/$K$3</f>
        <v>64.770393943846372</v>
      </c>
      <c r="C679">
        <f t="shared" si="20"/>
        <v>140.48084151757357</v>
      </c>
      <c r="D679">
        <f t="shared" si="21"/>
        <v>3.1245651453969594</v>
      </c>
    </row>
    <row r="680" spans="1:4" x14ac:dyDescent="0.25">
      <c r="A680">
        <v>23.75</v>
      </c>
      <c r="B680">
        <f>(A680^$K$3-1)/$K$3</f>
        <v>69.01068125329698</v>
      </c>
      <c r="C680">
        <f t="shared" si="20"/>
        <v>57.945194564071279</v>
      </c>
      <c r="D680">
        <f t="shared" si="21"/>
        <v>3.1675825304806504</v>
      </c>
    </row>
    <row r="681" spans="1:4" x14ac:dyDescent="0.25">
      <c r="A681">
        <v>22.125</v>
      </c>
      <c r="B681">
        <f>(A681^$K$3-1)/$K$3</f>
        <v>62.163118976301341</v>
      </c>
      <c r="C681">
        <f t="shared" si="20"/>
        <v>209.08397615938009</v>
      </c>
      <c r="D681">
        <f t="shared" si="21"/>
        <v>3.0967081908939931</v>
      </c>
    </row>
    <row r="682" spans="1:4" x14ac:dyDescent="0.25">
      <c r="A682">
        <v>19.375</v>
      </c>
      <c r="B682">
        <f>(A682^$K$3-1)/$K$3</f>
        <v>51.097577541053973</v>
      </c>
      <c r="C682">
        <f t="shared" si="20"/>
        <v>651.53980751075653</v>
      </c>
      <c r="D682">
        <f t="shared" si="21"/>
        <v>2.9639835752394106</v>
      </c>
    </row>
    <row r="683" spans="1:4" x14ac:dyDescent="0.25">
      <c r="A683">
        <v>18.875</v>
      </c>
      <c r="B683">
        <f>(A683^$K$3-1)/$K$3</f>
        <v>49.159263770096494</v>
      </c>
      <c r="C683">
        <f t="shared" si="20"/>
        <v>754.24886277641588</v>
      </c>
      <c r="D683">
        <f t="shared" si="21"/>
        <v>2.9378382951350885</v>
      </c>
    </row>
    <row r="684" spans="1:4" x14ac:dyDescent="0.25">
      <c r="A684">
        <v>20</v>
      </c>
      <c r="B684">
        <f>(A684^$K$3-1)/$K$3</f>
        <v>53.552925412611607</v>
      </c>
      <c r="C684">
        <f t="shared" si="20"/>
        <v>532.22166757529703</v>
      </c>
      <c r="D684">
        <f t="shared" si="21"/>
        <v>2.9957322735539909</v>
      </c>
    </row>
    <row r="685" spans="1:4" x14ac:dyDescent="0.25">
      <c r="A685">
        <v>21.85714286</v>
      </c>
      <c r="B685">
        <f>(A685^$K$3-1)/$K$3</f>
        <v>61.055971940157058</v>
      </c>
      <c r="C685">
        <f t="shared" si="20"/>
        <v>242.32785927060294</v>
      </c>
      <c r="D685">
        <f t="shared" si="21"/>
        <v>3.0845277724678413</v>
      </c>
    </row>
    <row r="686" spans="1:4" x14ac:dyDescent="0.25">
      <c r="A686">
        <v>22.571428569999998</v>
      </c>
      <c r="B686">
        <f>(A686^$K$3-1)/$K$3</f>
        <v>64.022059077822817</v>
      </c>
      <c r="C686">
        <f t="shared" si="20"/>
        <v>158.78006683453742</v>
      </c>
      <c r="D686">
        <f t="shared" si="21"/>
        <v>3.1166848839083623</v>
      </c>
    </row>
    <row r="687" spans="1:4" x14ac:dyDescent="0.25">
      <c r="A687">
        <v>21.125</v>
      </c>
      <c r="B687">
        <f>(A687^$K$3-1)/$K$3</f>
        <v>58.061590362379647</v>
      </c>
      <c r="C687">
        <f t="shared" si="20"/>
        <v>344.52055814927519</v>
      </c>
      <c r="D687">
        <f t="shared" si="21"/>
        <v>3.0504571732432377</v>
      </c>
    </row>
    <row r="688" spans="1:4" x14ac:dyDescent="0.25">
      <c r="A688">
        <v>19.25</v>
      </c>
      <c r="B688">
        <f>(A688^$K$3-1)/$K$3</f>
        <v>50.610820268849587</v>
      </c>
      <c r="C688">
        <f t="shared" si="20"/>
        <v>676.62596935535453</v>
      </c>
      <c r="D688">
        <f t="shared" si="21"/>
        <v>2.9575110607337933</v>
      </c>
    </row>
    <row r="689" spans="1:4" x14ac:dyDescent="0.25">
      <c r="A689">
        <v>17.75</v>
      </c>
      <c r="B689">
        <f>(A689^$K$3-1)/$K$3</f>
        <v>44.884266537214877</v>
      </c>
      <c r="C689">
        <f t="shared" si="20"/>
        <v>1007.3380201837657</v>
      </c>
      <c r="D689">
        <f t="shared" si="21"/>
        <v>2.8763855159214247</v>
      </c>
    </row>
    <row r="690" spans="1:4" x14ac:dyDescent="0.25">
      <c r="A690">
        <v>17.5</v>
      </c>
      <c r="B690">
        <f>(A690^$K$3-1)/$K$3</f>
        <v>43.950778266012435</v>
      </c>
      <c r="C690">
        <f t="shared" si="20"/>
        <v>1067.4646213492338</v>
      </c>
      <c r="D690">
        <f t="shared" si="21"/>
        <v>2.8622008809294686</v>
      </c>
    </row>
    <row r="691" spans="1:4" x14ac:dyDescent="0.25">
      <c r="A691">
        <v>16</v>
      </c>
      <c r="B691">
        <f>(A691^$K$3-1)/$K$3</f>
        <v>38.479724164638974</v>
      </c>
      <c r="C691">
        <f t="shared" si="20"/>
        <v>1454.8984570523596</v>
      </c>
      <c r="D691">
        <f t="shared" si="21"/>
        <v>2.7725887222397811</v>
      </c>
    </row>
    <row r="692" spans="1:4" x14ac:dyDescent="0.25">
      <c r="A692">
        <v>15.75</v>
      </c>
      <c r="B692">
        <f>(A692^$K$3-1)/$K$3</f>
        <v>37.589999091862261</v>
      </c>
      <c r="C692">
        <f t="shared" si="20"/>
        <v>1523.5638681071409</v>
      </c>
      <c r="D692">
        <f t="shared" si="21"/>
        <v>2.7568403652716422</v>
      </c>
    </row>
    <row r="693" spans="1:4" x14ac:dyDescent="0.25">
      <c r="A693">
        <v>16.25</v>
      </c>
      <c r="B693">
        <f>(A693^$K$3-1)/$K$3</f>
        <v>39.375855580509999</v>
      </c>
      <c r="C693">
        <f t="shared" si="20"/>
        <v>1387.3389922470151</v>
      </c>
      <c r="D693">
        <f t="shared" si="21"/>
        <v>2.7880929087757464</v>
      </c>
    </row>
    <row r="694" spans="1:4" x14ac:dyDescent="0.25">
      <c r="A694">
        <v>16.5</v>
      </c>
      <c r="B694">
        <f>(A694^$K$3-1)/$K$3</f>
        <v>40.278339841546455</v>
      </c>
      <c r="C694">
        <f t="shared" si="20"/>
        <v>1320.923807952704</v>
      </c>
      <c r="D694">
        <f t="shared" si="21"/>
        <v>2.8033603809065348</v>
      </c>
    </row>
    <row r="695" spans="1:4" x14ac:dyDescent="0.25">
      <c r="A695">
        <v>16.625</v>
      </c>
      <c r="B695">
        <f>(A695^$K$3-1)/$K$3</f>
        <v>40.731947914969403</v>
      </c>
      <c r="C695">
        <f t="shared" si="20"/>
        <v>1288.15723691332</v>
      </c>
      <c r="D695">
        <f t="shared" si="21"/>
        <v>2.810907586541918</v>
      </c>
    </row>
    <row r="696" spans="1:4" x14ac:dyDescent="0.25">
      <c r="A696">
        <v>17.375</v>
      </c>
      <c r="B696">
        <f>(A696^$K$3-1)/$K$3</f>
        <v>43.486319889973302</v>
      </c>
      <c r="C696">
        <f t="shared" si="20"/>
        <v>1098.0299826660353</v>
      </c>
      <c r="D696">
        <f t="shared" si="21"/>
        <v>2.8550323914508557</v>
      </c>
    </row>
    <row r="697" spans="1:4" x14ac:dyDescent="0.25">
      <c r="A697">
        <v>17.625</v>
      </c>
      <c r="B697">
        <f>(A697^$K$3-1)/$K$3</f>
        <v>44.416762435832567</v>
      </c>
      <c r="C697">
        <f t="shared" si="20"/>
        <v>1037.2324211579569</v>
      </c>
      <c r="D697">
        <f t="shared" si="21"/>
        <v>2.8693183486983322</v>
      </c>
    </row>
    <row r="698" spans="1:4" x14ac:dyDescent="0.25">
      <c r="A698">
        <v>16.375</v>
      </c>
      <c r="B698">
        <f>(A698^$K$3-1)/$K$3</f>
        <v>39.82630689946739</v>
      </c>
      <c r="C698">
        <f t="shared" si="20"/>
        <v>1353.985978285958</v>
      </c>
      <c r="D698">
        <f t="shared" si="21"/>
        <v>2.7957557815213154</v>
      </c>
    </row>
    <row r="699" spans="1:4" x14ac:dyDescent="0.25">
      <c r="A699">
        <v>15.375</v>
      </c>
      <c r="B699">
        <f>(A699^$K$3-1)/$K$3</f>
        <v>36.267543624476247</v>
      </c>
      <c r="C699">
        <f t="shared" si="20"/>
        <v>1628.5511849177569</v>
      </c>
      <c r="D699">
        <f t="shared" si="21"/>
        <v>2.7327428136925818</v>
      </c>
    </row>
    <row r="700" spans="1:4" x14ac:dyDescent="0.25">
      <c r="A700">
        <v>14.28571429</v>
      </c>
      <c r="B700">
        <f>(A700^$K$3-1)/$K$3</f>
        <v>32.51037389270823</v>
      </c>
      <c r="C700">
        <f t="shared" si="20"/>
        <v>1945.9110208156997</v>
      </c>
      <c r="D700">
        <f t="shared" si="21"/>
        <v>2.6592600372327779</v>
      </c>
    </row>
    <row r="701" spans="1:4" x14ac:dyDescent="0.25">
      <c r="A701">
        <v>16.25</v>
      </c>
      <c r="B701">
        <f>(A701^$K$3-1)/$K$3</f>
        <v>39.375855580509999</v>
      </c>
      <c r="C701">
        <f t="shared" si="20"/>
        <v>1387.3389922470151</v>
      </c>
      <c r="D701">
        <f t="shared" si="21"/>
        <v>2.7880929087757464</v>
      </c>
    </row>
    <row r="702" spans="1:4" x14ac:dyDescent="0.25">
      <c r="A702">
        <v>16</v>
      </c>
      <c r="B702">
        <f>(A702^$K$3-1)/$K$3</f>
        <v>38.479724164638974</v>
      </c>
      <c r="C702">
        <f t="shared" si="20"/>
        <v>1454.8984570523596</v>
      </c>
      <c r="D702">
        <f t="shared" si="21"/>
        <v>2.7725887222397811</v>
      </c>
    </row>
    <row r="703" spans="1:4" x14ac:dyDescent="0.25">
      <c r="A703">
        <v>17</v>
      </c>
      <c r="B703">
        <f>(A703^$K$3-1)/$K$3</f>
        <v>42.102159127093941</v>
      </c>
      <c r="C703">
        <f t="shared" si="20"/>
        <v>1191.6784681021461</v>
      </c>
      <c r="D703">
        <f t="shared" si="21"/>
        <v>2.8332133440562162</v>
      </c>
    </row>
    <row r="704" spans="1:4" x14ac:dyDescent="0.25">
      <c r="A704">
        <v>16.375</v>
      </c>
      <c r="B704">
        <f>(A704^$K$3-1)/$K$3</f>
        <v>39.82630689946739</v>
      </c>
      <c r="C704">
        <f t="shared" si="20"/>
        <v>1353.985978285958</v>
      </c>
      <c r="D704">
        <f t="shared" si="21"/>
        <v>2.7957557815213154</v>
      </c>
    </row>
    <row r="705" spans="1:4" x14ac:dyDescent="0.25">
      <c r="A705">
        <v>16.428571430000002</v>
      </c>
      <c r="B705">
        <f>(A705^$K$3-1)/$K$3</f>
        <v>40.019842020515334</v>
      </c>
      <c r="C705">
        <f t="shared" si="20"/>
        <v>1339.7805852098211</v>
      </c>
      <c r="D705">
        <f t="shared" si="21"/>
        <v>2.7990219793948934</v>
      </c>
    </row>
    <row r="706" spans="1:4" x14ac:dyDescent="0.25">
      <c r="A706">
        <v>18</v>
      </c>
      <c r="B706">
        <f>(A706^$K$3-1)/$K$3</f>
        <v>45.823811403234629</v>
      </c>
      <c r="C706">
        <f t="shared" si="20"/>
        <v>948.5811083809416</v>
      </c>
      <c r="D706">
        <f t="shared" si="21"/>
        <v>2.8903717578961645</v>
      </c>
    </row>
    <row r="707" spans="1:4" x14ac:dyDescent="0.25">
      <c r="A707">
        <v>18.5</v>
      </c>
      <c r="B707">
        <f>(A707^$K$3-1)/$K$3</f>
        <v>47.72088931166018</v>
      </c>
      <c r="C707">
        <f t="shared" ref="C707:C770" si="22">(B707-$K$4)^2</f>
        <v>835.32364120618365</v>
      </c>
      <c r="D707">
        <f t="shared" ref="D707:D770" si="23">LN(A707)</f>
        <v>2.917770732084279</v>
      </c>
    </row>
    <row r="708" spans="1:4" x14ac:dyDescent="0.25">
      <c r="A708">
        <v>16.5</v>
      </c>
      <c r="B708">
        <f>(A708^$K$3-1)/$K$3</f>
        <v>40.278339841546455</v>
      </c>
      <c r="C708">
        <f t="shared" si="22"/>
        <v>1320.923807952704</v>
      </c>
      <c r="D708">
        <f t="shared" si="23"/>
        <v>2.8033603809065348</v>
      </c>
    </row>
    <row r="709" spans="1:4" x14ac:dyDescent="0.25">
      <c r="A709">
        <v>15.42857143</v>
      </c>
      <c r="B709">
        <f>(A709^$K$3-1)/$K$3</f>
        <v>36.455568611774559</v>
      </c>
      <c r="C709">
        <f t="shared" si="22"/>
        <v>1613.41092436227</v>
      </c>
      <c r="D709">
        <f t="shared" si="23"/>
        <v>2.7362210781614991</v>
      </c>
    </row>
    <row r="710" spans="1:4" x14ac:dyDescent="0.25">
      <c r="A710">
        <v>14.625</v>
      </c>
      <c r="B710">
        <f>(A710^$K$3-1)/$K$3</f>
        <v>33.667016642587058</v>
      </c>
      <c r="C710">
        <f t="shared" si="22"/>
        <v>1845.2040795400658</v>
      </c>
      <c r="D710">
        <f t="shared" si="23"/>
        <v>2.6827323931179201</v>
      </c>
    </row>
    <row r="711" spans="1:4" x14ac:dyDescent="0.25">
      <c r="A711">
        <v>16.5</v>
      </c>
      <c r="B711">
        <f>(A711^$K$3-1)/$K$3</f>
        <v>40.278339841546455</v>
      </c>
      <c r="C711">
        <f t="shared" si="22"/>
        <v>1320.923807952704</v>
      </c>
      <c r="D711">
        <f t="shared" si="23"/>
        <v>2.8033603809065348</v>
      </c>
    </row>
    <row r="712" spans="1:4" x14ac:dyDescent="0.25">
      <c r="A712">
        <v>17.375</v>
      </c>
      <c r="B712">
        <f>(A712^$K$3-1)/$K$3</f>
        <v>43.486319889973302</v>
      </c>
      <c r="C712">
        <f t="shared" si="22"/>
        <v>1098.0299826660353</v>
      </c>
      <c r="D712">
        <f t="shared" si="23"/>
        <v>2.8550323914508557</v>
      </c>
    </row>
    <row r="713" spans="1:4" x14ac:dyDescent="0.25">
      <c r="A713">
        <v>16.5</v>
      </c>
      <c r="B713">
        <f>(A713^$K$3-1)/$K$3</f>
        <v>40.278339841546455</v>
      </c>
      <c r="C713">
        <f t="shared" si="22"/>
        <v>1320.923807952704</v>
      </c>
      <c r="D713">
        <f t="shared" si="23"/>
        <v>2.8033603809065348</v>
      </c>
    </row>
    <row r="714" spans="1:4" x14ac:dyDescent="0.25">
      <c r="A714">
        <v>16.625</v>
      </c>
      <c r="B714">
        <f>(A714^$K$3-1)/$K$3</f>
        <v>40.731947914969403</v>
      </c>
      <c r="C714">
        <f t="shared" si="22"/>
        <v>1288.15723691332</v>
      </c>
      <c r="D714">
        <f t="shared" si="23"/>
        <v>2.810907586541918</v>
      </c>
    </row>
    <row r="715" spans="1:4" x14ac:dyDescent="0.25">
      <c r="A715">
        <v>16.75</v>
      </c>
      <c r="B715">
        <f>(A715^$K$3-1)/$K$3</f>
        <v>41.187124703299659</v>
      </c>
      <c r="C715">
        <f t="shared" si="22"/>
        <v>1255.6910068637674</v>
      </c>
      <c r="D715">
        <f t="shared" si="23"/>
        <v>2.8183982582710754</v>
      </c>
    </row>
    <row r="716" spans="1:4" x14ac:dyDescent="0.25">
      <c r="A716">
        <v>15.85714286</v>
      </c>
      <c r="B716">
        <f>(A716^$K$3-1)/$K$3</f>
        <v>37.970521912823543</v>
      </c>
      <c r="C716">
        <f t="shared" si="22"/>
        <v>1494.002880573091</v>
      </c>
      <c r="D716">
        <f t="shared" si="23"/>
        <v>2.7636200524372012</v>
      </c>
    </row>
    <row r="717" spans="1:4" x14ac:dyDescent="0.25">
      <c r="A717">
        <v>16.375</v>
      </c>
      <c r="B717">
        <f>(A717^$K$3-1)/$K$3</f>
        <v>39.82630689946739</v>
      </c>
      <c r="C717">
        <f t="shared" si="22"/>
        <v>1353.985978285958</v>
      </c>
      <c r="D717">
        <f t="shared" si="23"/>
        <v>2.7957557815213154</v>
      </c>
    </row>
    <row r="718" spans="1:4" x14ac:dyDescent="0.25">
      <c r="A718">
        <v>15.625</v>
      </c>
      <c r="B718">
        <f>(A718^$K$3-1)/$K$3</f>
        <v>37.147556007325598</v>
      </c>
      <c r="C718">
        <f t="shared" si="22"/>
        <v>1558.2992586374214</v>
      </c>
      <c r="D718">
        <f t="shared" si="23"/>
        <v>2.7488721956224653</v>
      </c>
    </row>
    <row r="719" spans="1:4" x14ac:dyDescent="0.25">
      <c r="A719">
        <v>13.57142857</v>
      </c>
      <c r="B719">
        <f>(A719^$K$3-1)/$K$3</f>
        <v>30.116542046378335</v>
      </c>
      <c r="C719">
        <f t="shared" si="22"/>
        <v>2162.8371776173117</v>
      </c>
      <c r="D719">
        <f t="shared" si="23"/>
        <v>2.6079667424399644</v>
      </c>
    </row>
    <row r="720" spans="1:4" x14ac:dyDescent="0.25">
      <c r="A720">
        <v>13.625</v>
      </c>
      <c r="B720">
        <f>(A720^$K$3-1)/$K$3</f>
        <v>30.29411633466734</v>
      </c>
      <c r="C720">
        <f t="shared" si="22"/>
        <v>2146.3520592715054</v>
      </c>
      <c r="D720">
        <f t="shared" si="23"/>
        <v>2.6119063405493077</v>
      </c>
    </row>
    <row r="721" spans="1:4" x14ac:dyDescent="0.25">
      <c r="A721">
        <v>13</v>
      </c>
      <c r="B721">
        <f>(A721^$K$3-1)/$K$3</f>
        <v>28.242564222771147</v>
      </c>
      <c r="C721">
        <f t="shared" si="22"/>
        <v>2340.6525700991747</v>
      </c>
      <c r="D721">
        <f t="shared" si="23"/>
        <v>2.5649493574615367</v>
      </c>
    </row>
    <row r="722" spans="1:4" x14ac:dyDescent="0.25">
      <c r="A722">
        <v>14.14285714</v>
      </c>
      <c r="B722">
        <f>(A722^$K$3-1)/$K$3</f>
        <v>32.0271102916277</v>
      </c>
      <c r="C722">
        <f t="shared" si="22"/>
        <v>1988.7804778125585</v>
      </c>
      <c r="D722">
        <f t="shared" si="23"/>
        <v>2.6492097008772566</v>
      </c>
    </row>
    <row r="723" spans="1:4" x14ac:dyDescent="0.25">
      <c r="A723">
        <v>14</v>
      </c>
      <c r="B723">
        <f>(A723^$K$3-1)/$K$3</f>
        <v>31.546082919358177</v>
      </c>
      <c r="C723">
        <f t="shared" si="22"/>
        <v>2031.9154132704982</v>
      </c>
      <c r="D723">
        <f t="shared" si="23"/>
        <v>2.6390573296152584</v>
      </c>
    </row>
    <row r="724" spans="1:4" x14ac:dyDescent="0.25">
      <c r="A724">
        <v>14</v>
      </c>
      <c r="B724">
        <f>(A724^$K$3-1)/$K$3</f>
        <v>31.546082919358177</v>
      </c>
      <c r="C724">
        <f t="shared" si="22"/>
        <v>2031.9154132704982</v>
      </c>
      <c r="D724">
        <f t="shared" si="23"/>
        <v>2.6390573296152584</v>
      </c>
    </row>
    <row r="725" spans="1:4" x14ac:dyDescent="0.25">
      <c r="A725">
        <v>13.375</v>
      </c>
      <c r="B725">
        <f>(A725^$K$3-1)/$K$3</f>
        <v>29.468192687083409</v>
      </c>
      <c r="C725">
        <f t="shared" si="22"/>
        <v>2223.5622113834411</v>
      </c>
      <c r="D725">
        <f t="shared" si="23"/>
        <v>2.59338729278207</v>
      </c>
    </row>
    <row r="726" spans="1:4" x14ac:dyDescent="0.25">
      <c r="A726">
        <v>13.66666667</v>
      </c>
      <c r="B726">
        <f>(A726^$K$3-1)/$K$3</f>
        <v>30.43245154961415</v>
      </c>
      <c r="C726">
        <f t="shared" si="22"/>
        <v>2133.5534037618431</v>
      </c>
      <c r="D726">
        <f t="shared" si="23"/>
        <v>2.6149597782801006</v>
      </c>
    </row>
    <row r="727" spans="1:4" x14ac:dyDescent="0.25">
      <c r="A727">
        <v>12.625</v>
      </c>
      <c r="B727">
        <f>(A727^$K$3-1)/$K$3</f>
        <v>27.033063805727163</v>
      </c>
      <c r="C727">
        <f t="shared" si="22"/>
        <v>2459.1474259617835</v>
      </c>
      <c r="D727">
        <f t="shared" si="23"/>
        <v>2.5356789751614235</v>
      </c>
    </row>
    <row r="728" spans="1:4" x14ac:dyDescent="0.25">
      <c r="A728">
        <v>12.375</v>
      </c>
      <c r="B728">
        <f>(A728^$K$3-1)/$K$3</f>
        <v>26.235816848609087</v>
      </c>
      <c r="C728">
        <f t="shared" si="22"/>
        <v>2538.8536495069607</v>
      </c>
      <c r="D728">
        <f t="shared" si="23"/>
        <v>2.515678308454754</v>
      </c>
    </row>
    <row r="729" spans="1:4" x14ac:dyDescent="0.25">
      <c r="A729">
        <v>12.42857143</v>
      </c>
      <c r="B729">
        <f>(A729^$K$3-1)/$K$3</f>
        <v>26.406038514658722</v>
      </c>
      <c r="C729">
        <f t="shared" si="22"/>
        <v>2521.7286936386131</v>
      </c>
      <c r="D729">
        <f t="shared" si="23"/>
        <v>2.519997969714213</v>
      </c>
    </row>
    <row r="730" spans="1:4" x14ac:dyDescent="0.25">
      <c r="A730">
        <v>12.25</v>
      </c>
      <c r="B730">
        <f>(A730^$K$3-1)/$K$3</f>
        <v>25.83994884234696</v>
      </c>
      <c r="C730">
        <f t="shared" si="22"/>
        <v>2578.9035939357896</v>
      </c>
      <c r="D730">
        <f t="shared" si="23"/>
        <v>2.5055259369907361</v>
      </c>
    </row>
    <row r="731" spans="1:4" x14ac:dyDescent="0.25">
      <c r="A731">
        <v>11.875</v>
      </c>
      <c r="B731">
        <f>(A731^$K$3-1)/$K$3</f>
        <v>24.663488801477847</v>
      </c>
      <c r="C731">
        <f t="shared" si="22"/>
        <v>2699.7757727076651</v>
      </c>
      <c r="D731">
        <f t="shared" si="23"/>
        <v>2.474435349920705</v>
      </c>
    </row>
    <row r="732" spans="1:4" x14ac:dyDescent="0.25">
      <c r="A732">
        <v>12.375</v>
      </c>
      <c r="B732">
        <f>(A732^$K$3-1)/$K$3</f>
        <v>26.235816848609087</v>
      </c>
      <c r="C732">
        <f t="shared" si="22"/>
        <v>2538.8536495069607</v>
      </c>
      <c r="D732">
        <f t="shared" si="23"/>
        <v>2.515678308454754</v>
      </c>
    </row>
    <row r="733" spans="1:4" x14ac:dyDescent="0.25">
      <c r="A733">
        <v>13.625</v>
      </c>
      <c r="B733">
        <f>(A733^$K$3-1)/$K$3</f>
        <v>30.29411633466734</v>
      </c>
      <c r="C733">
        <f t="shared" si="22"/>
        <v>2146.3520592715054</v>
      </c>
      <c r="D733">
        <f t="shared" si="23"/>
        <v>2.6119063405493077</v>
      </c>
    </row>
    <row r="734" spans="1:4" x14ac:dyDescent="0.25">
      <c r="A734">
        <v>11.125</v>
      </c>
      <c r="B734">
        <f>(A734^$K$3-1)/$K$3</f>
        <v>22.361677554524682</v>
      </c>
      <c r="C734">
        <f t="shared" si="22"/>
        <v>2944.2754163620366</v>
      </c>
      <c r="D734">
        <f t="shared" si="23"/>
        <v>2.4091948280523039</v>
      </c>
    </row>
    <row r="735" spans="1:4" x14ac:dyDescent="0.25">
      <c r="A735">
        <v>12</v>
      </c>
      <c r="B735">
        <f>(A735^$K$3-1)/$K$3</f>
        <v>25.053774442898803</v>
      </c>
      <c r="C735">
        <f t="shared" si="22"/>
        <v>2659.3701061827455</v>
      </c>
      <c r="D735">
        <f t="shared" si="23"/>
        <v>2.4849066497880004</v>
      </c>
    </row>
    <row r="736" spans="1:4" x14ac:dyDescent="0.25">
      <c r="A736">
        <v>11.25</v>
      </c>
      <c r="B736">
        <f>(A736^$K$3-1)/$K$3</f>
        <v>22.740506615733764</v>
      </c>
      <c r="C736">
        <f t="shared" si="22"/>
        <v>2903.3075057266774</v>
      </c>
      <c r="D736">
        <f t="shared" si="23"/>
        <v>2.4203681286504293</v>
      </c>
    </row>
    <row r="737" spans="1:4" x14ac:dyDescent="0.25">
      <c r="A737">
        <v>12.125</v>
      </c>
      <c r="B737">
        <f>(A737^$K$3-1)/$K$3</f>
        <v>25.445931275954305</v>
      </c>
      <c r="C737">
        <f t="shared" si="22"/>
        <v>2619.0775582558258</v>
      </c>
      <c r="D737">
        <f t="shared" si="23"/>
        <v>2.4952694368235471</v>
      </c>
    </row>
    <row r="738" spans="1:4" x14ac:dyDescent="0.25">
      <c r="A738">
        <v>11.375</v>
      </c>
      <c r="B738">
        <f>(A738^$K$3-1)/$K$3</f>
        <v>23.12127333812052</v>
      </c>
      <c r="C738">
        <f t="shared" si="22"/>
        <v>2862.4192783751819</v>
      </c>
      <c r="D738">
        <f t="shared" si="23"/>
        <v>2.431417964837014</v>
      </c>
    </row>
    <row r="739" spans="1:4" x14ac:dyDescent="0.25">
      <c r="A739">
        <v>12.125</v>
      </c>
      <c r="B739">
        <f>(A739^$K$3-1)/$K$3</f>
        <v>25.445931275954305</v>
      </c>
      <c r="C739">
        <f t="shared" si="22"/>
        <v>2619.0775582558258</v>
      </c>
      <c r="D739">
        <f t="shared" si="23"/>
        <v>2.4952694368235471</v>
      </c>
    </row>
    <row r="740" spans="1:4" x14ac:dyDescent="0.25">
      <c r="A740">
        <v>10.875</v>
      </c>
      <c r="B740">
        <f>(A740^$K$3-1)/$K$3</f>
        <v>21.609879601182207</v>
      </c>
      <c r="C740">
        <f t="shared" si="22"/>
        <v>3026.4275013583169</v>
      </c>
      <c r="D740">
        <f t="shared" si="23"/>
        <v>2.386466576974748</v>
      </c>
    </row>
    <row r="741" spans="1:4" x14ac:dyDescent="0.25">
      <c r="A741">
        <v>12</v>
      </c>
      <c r="B741">
        <f>(A741^$K$3-1)/$K$3</f>
        <v>25.053774442898803</v>
      </c>
      <c r="C741">
        <f t="shared" si="22"/>
        <v>2659.3701061827455</v>
      </c>
      <c r="D741">
        <f t="shared" si="23"/>
        <v>2.4849066497880004</v>
      </c>
    </row>
    <row r="742" spans="1:4" x14ac:dyDescent="0.25">
      <c r="A742">
        <v>9.5</v>
      </c>
      <c r="B742">
        <f>(A742^$K$3-1)/$K$3</f>
        <v>17.618870213777999</v>
      </c>
      <c r="C742">
        <f t="shared" si="22"/>
        <v>3481.4702626186654</v>
      </c>
      <c r="D742">
        <f t="shared" si="23"/>
        <v>2.2512917986064953</v>
      </c>
    </row>
    <row r="743" spans="1:4" x14ac:dyDescent="0.25">
      <c r="A743">
        <v>9.25</v>
      </c>
      <c r="B743">
        <f>(A743^$K$3-1)/$K$3</f>
        <v>16.920276149147867</v>
      </c>
      <c r="C743">
        <f t="shared" si="22"/>
        <v>3564.3979639050317</v>
      </c>
      <c r="D743">
        <f t="shared" si="23"/>
        <v>2.224623551524334</v>
      </c>
    </row>
    <row r="744" spans="1:4" x14ac:dyDescent="0.25">
      <c r="A744">
        <v>10.625</v>
      </c>
      <c r="B744">
        <f>(A744^$K$3-1)/$K$3</f>
        <v>20.865975936579638</v>
      </c>
      <c r="C744">
        <f t="shared" si="22"/>
        <v>3108.8296025493628</v>
      </c>
      <c r="D744">
        <f t="shared" si="23"/>
        <v>2.3632097148104805</v>
      </c>
    </row>
    <row r="745" spans="1:4" x14ac:dyDescent="0.25">
      <c r="A745">
        <v>11.625</v>
      </c>
      <c r="B745">
        <f>(A745^$K$3-1)/$K$3</f>
        <v>23.888573777432342</v>
      </c>
      <c r="C745">
        <f t="shared" si="22"/>
        <v>2780.9044535675407</v>
      </c>
      <c r="D745">
        <f t="shared" si="23"/>
        <v>2.4531579514734201</v>
      </c>
    </row>
    <row r="746" spans="1:4" x14ac:dyDescent="0.25">
      <c r="A746">
        <v>11.875</v>
      </c>
      <c r="B746">
        <f>(A746^$K$3-1)/$K$3</f>
        <v>24.663488801477847</v>
      </c>
      <c r="C746">
        <f t="shared" si="22"/>
        <v>2699.7757727076651</v>
      </c>
      <c r="D746">
        <f t="shared" si="23"/>
        <v>2.474435349920705</v>
      </c>
    </row>
    <row r="747" spans="1:4" x14ac:dyDescent="0.25">
      <c r="A747">
        <v>11.875</v>
      </c>
      <c r="B747">
        <f>(A747^$K$3-1)/$K$3</f>
        <v>24.663488801477847</v>
      </c>
      <c r="C747">
        <f t="shared" si="22"/>
        <v>2699.7757727076651</v>
      </c>
      <c r="D747">
        <f t="shared" si="23"/>
        <v>2.474435349920705</v>
      </c>
    </row>
    <row r="748" spans="1:4" x14ac:dyDescent="0.25">
      <c r="A748">
        <v>12.71428571</v>
      </c>
      <c r="B748">
        <f>(A748^$K$3-1)/$K$3</f>
        <v>27.319563700456438</v>
      </c>
      <c r="C748">
        <f t="shared" si="22"/>
        <v>2430.8145680340817</v>
      </c>
      <c r="D748">
        <f t="shared" si="23"/>
        <v>2.5427262203397478</v>
      </c>
    </row>
    <row r="749" spans="1:4" x14ac:dyDescent="0.25">
      <c r="A749">
        <v>11.125</v>
      </c>
      <c r="B749">
        <f>(A749^$K$3-1)/$K$3</f>
        <v>22.361677554524682</v>
      </c>
      <c r="C749">
        <f t="shared" si="22"/>
        <v>2944.2754163620366</v>
      </c>
      <c r="D749">
        <f t="shared" si="23"/>
        <v>2.4091948280523039</v>
      </c>
    </row>
    <row r="750" spans="1:4" x14ac:dyDescent="0.25">
      <c r="A750">
        <v>12</v>
      </c>
      <c r="B750">
        <f>(A750^$K$3-1)/$K$3</f>
        <v>25.053774442898803</v>
      </c>
      <c r="C750">
        <f t="shared" si="22"/>
        <v>2659.3701061827455</v>
      </c>
      <c r="D750">
        <f t="shared" si="23"/>
        <v>2.4849066497880004</v>
      </c>
    </row>
    <row r="751" spans="1:4" x14ac:dyDescent="0.25">
      <c r="A751">
        <v>12.5</v>
      </c>
      <c r="B751">
        <f>(A751^$K$3-1)/$K$3</f>
        <v>26.633525161862252</v>
      </c>
      <c r="C751">
        <f t="shared" si="22"/>
        <v>2498.9331332205006</v>
      </c>
      <c r="D751">
        <f t="shared" si="23"/>
        <v>2.5257286443082556</v>
      </c>
    </row>
    <row r="752" spans="1:4" x14ac:dyDescent="0.25">
      <c r="A752">
        <v>11.5</v>
      </c>
      <c r="B752">
        <f>(A752^$K$3-1)/$K$3</f>
        <v>23.503966175969587</v>
      </c>
      <c r="C752">
        <f t="shared" si="22"/>
        <v>2821.6163876799396</v>
      </c>
      <c r="D752">
        <f t="shared" si="23"/>
        <v>2.4423470353692043</v>
      </c>
    </row>
    <row r="753" spans="1:4" x14ac:dyDescent="0.25">
      <c r="A753">
        <v>11.75</v>
      </c>
      <c r="B753">
        <f>(A753^$K$3-1)/$K$3</f>
        <v>24.275084979216775</v>
      </c>
      <c r="C753">
        <f t="shared" si="22"/>
        <v>2740.2890633805982</v>
      </c>
      <c r="D753">
        <f t="shared" si="23"/>
        <v>2.4638532405901681</v>
      </c>
    </row>
    <row r="754" spans="1:4" x14ac:dyDescent="0.25">
      <c r="A754">
        <v>11.75</v>
      </c>
      <c r="B754">
        <f>(A754^$K$3-1)/$K$3</f>
        <v>24.275084979216775</v>
      </c>
      <c r="C754">
        <f t="shared" si="22"/>
        <v>2740.2890633805982</v>
      </c>
      <c r="D754">
        <f t="shared" si="23"/>
        <v>2.4638532405901681</v>
      </c>
    </row>
    <row r="755" spans="1:4" x14ac:dyDescent="0.25">
      <c r="A755">
        <v>13.875</v>
      </c>
      <c r="B755">
        <f>(A755^$K$3-1)/$K$3</f>
        <v>31.127028013518558</v>
      </c>
      <c r="C755">
        <f t="shared" si="22"/>
        <v>2069.8703055422698</v>
      </c>
      <c r="D755">
        <f t="shared" si="23"/>
        <v>2.6300886596324982</v>
      </c>
    </row>
    <row r="756" spans="1:4" x14ac:dyDescent="0.25">
      <c r="A756">
        <v>15.75</v>
      </c>
      <c r="B756">
        <f>(A756^$K$3-1)/$K$3</f>
        <v>37.589999091862261</v>
      </c>
      <c r="C756">
        <f t="shared" si="22"/>
        <v>1523.5638681071409</v>
      </c>
      <c r="D756">
        <f t="shared" si="23"/>
        <v>2.7568403652716422</v>
      </c>
    </row>
    <row r="757" spans="1:4" x14ac:dyDescent="0.25">
      <c r="A757">
        <v>16.25</v>
      </c>
      <c r="B757">
        <f>(A757^$K$3-1)/$K$3</f>
        <v>39.375855580509999</v>
      </c>
      <c r="C757">
        <f t="shared" si="22"/>
        <v>1387.3389922470151</v>
      </c>
      <c r="D757">
        <f t="shared" si="23"/>
        <v>2.7880929087757464</v>
      </c>
    </row>
    <row r="758" spans="1:4" x14ac:dyDescent="0.25">
      <c r="A758">
        <v>15</v>
      </c>
      <c r="B758">
        <f>(A758^$K$3-1)/$K$3</f>
        <v>34.959816791836595</v>
      </c>
      <c r="C758">
        <f t="shared" si="22"/>
        <v>1735.8087823672704</v>
      </c>
      <c r="D758">
        <f t="shared" si="23"/>
        <v>2.7080502011022101</v>
      </c>
    </row>
    <row r="759" spans="1:4" x14ac:dyDescent="0.25">
      <c r="A759">
        <v>16.25</v>
      </c>
      <c r="B759">
        <f>(A759^$K$3-1)/$K$3</f>
        <v>39.375855580509999</v>
      </c>
      <c r="C759">
        <f t="shared" si="22"/>
        <v>1387.3389922470151</v>
      </c>
      <c r="D759">
        <f t="shared" si="23"/>
        <v>2.7880929087757464</v>
      </c>
    </row>
    <row r="760" spans="1:4" x14ac:dyDescent="0.25">
      <c r="A760">
        <v>17.875</v>
      </c>
      <c r="B760">
        <f>(A760^$K$3-1)/$K$3</f>
        <v>45.353284771656092</v>
      </c>
      <c r="C760">
        <f t="shared" si="22"/>
        <v>977.7860445054763</v>
      </c>
      <c r="D760">
        <f t="shared" si="23"/>
        <v>2.8834030885800712</v>
      </c>
    </row>
    <row r="761" spans="1:4" x14ac:dyDescent="0.25">
      <c r="A761">
        <v>18.125</v>
      </c>
      <c r="B761">
        <f>(A761^$K$3-1)/$K$3</f>
        <v>46.295840757504507</v>
      </c>
      <c r="C761">
        <f t="shared" si="22"/>
        <v>919.7278144342863</v>
      </c>
      <c r="D761">
        <f t="shared" si="23"/>
        <v>2.8972922007407385</v>
      </c>
    </row>
    <row r="762" spans="1:4" x14ac:dyDescent="0.25">
      <c r="A762">
        <v>16.375</v>
      </c>
      <c r="B762">
        <f>(A762^$K$3-1)/$K$3</f>
        <v>39.82630689946739</v>
      </c>
      <c r="C762">
        <f t="shared" si="22"/>
        <v>1353.985978285958</v>
      </c>
      <c r="D762">
        <f t="shared" si="23"/>
        <v>2.7957557815213154</v>
      </c>
    </row>
    <row r="763" spans="1:4" x14ac:dyDescent="0.25">
      <c r="A763">
        <v>15.14285714</v>
      </c>
      <c r="B763">
        <f>(A763^$K$3-1)/$K$3</f>
        <v>35.456249285430758</v>
      </c>
      <c r="C763">
        <f t="shared" si="22"/>
        <v>1694.6894553381094</v>
      </c>
      <c r="D763">
        <f t="shared" si="23"/>
        <v>2.7175289448680746</v>
      </c>
    </row>
    <row r="764" spans="1:4" x14ac:dyDescent="0.25">
      <c r="A764">
        <v>15.125</v>
      </c>
      <c r="B764">
        <f>(A764^$K$3-1)/$K$3</f>
        <v>35.394077151241</v>
      </c>
      <c r="C764">
        <f t="shared" si="22"/>
        <v>1699.8121522258446</v>
      </c>
      <c r="D764">
        <f t="shared" si="23"/>
        <v>2.7163490039169051</v>
      </c>
    </row>
    <row r="765" spans="1:4" x14ac:dyDescent="0.25">
      <c r="A765">
        <v>15.125</v>
      </c>
      <c r="B765">
        <f>(A765^$K$3-1)/$K$3</f>
        <v>35.394077151241</v>
      </c>
      <c r="C765">
        <f t="shared" si="22"/>
        <v>1699.8121522258446</v>
      </c>
      <c r="D765">
        <f t="shared" si="23"/>
        <v>2.7163490039169051</v>
      </c>
    </row>
    <row r="766" spans="1:4" x14ac:dyDescent="0.25">
      <c r="A766">
        <v>15.28571429</v>
      </c>
      <c r="B766">
        <f>(A766^$K$3-1)/$K$3</f>
        <v>35.954836887598596</v>
      </c>
      <c r="C766">
        <f t="shared" si="22"/>
        <v>1653.8877261152979</v>
      </c>
      <c r="D766">
        <f t="shared" si="23"/>
        <v>2.7269186856869667</v>
      </c>
    </row>
    <row r="767" spans="1:4" x14ac:dyDescent="0.25">
      <c r="A767">
        <v>16.75</v>
      </c>
      <c r="B767">
        <f>(A767^$K$3-1)/$K$3</f>
        <v>41.187124703299659</v>
      </c>
      <c r="C767">
        <f t="shared" si="22"/>
        <v>1255.6910068637674</v>
      </c>
      <c r="D767">
        <f t="shared" si="23"/>
        <v>2.8183982582710754</v>
      </c>
    </row>
    <row r="768" spans="1:4" x14ac:dyDescent="0.25">
      <c r="A768">
        <v>17.75</v>
      </c>
      <c r="B768">
        <f>(A768^$K$3-1)/$K$3</f>
        <v>44.884266537214877</v>
      </c>
      <c r="C768">
        <f t="shared" si="22"/>
        <v>1007.3380201837657</v>
      </c>
      <c r="D768">
        <f t="shared" si="23"/>
        <v>2.8763855159214247</v>
      </c>
    </row>
    <row r="769" spans="1:4" x14ac:dyDescent="0.25">
      <c r="A769">
        <v>18.875</v>
      </c>
      <c r="B769">
        <f>(A769^$K$3-1)/$K$3</f>
        <v>49.159263770096494</v>
      </c>
      <c r="C769">
        <f t="shared" si="22"/>
        <v>754.24886277641588</v>
      </c>
      <c r="D769">
        <f t="shared" si="23"/>
        <v>2.9378382951350885</v>
      </c>
    </row>
    <row r="770" spans="1:4" x14ac:dyDescent="0.25">
      <c r="A770">
        <v>20.75</v>
      </c>
      <c r="B770">
        <f>(A770^$K$3-1)/$K$3</f>
        <v>56.546136890709235</v>
      </c>
      <c r="C770">
        <f t="shared" si="22"/>
        <v>403.07462431927303</v>
      </c>
      <c r="D770">
        <f t="shared" si="23"/>
        <v>3.0325462466767075</v>
      </c>
    </row>
    <row r="771" spans="1:4" x14ac:dyDescent="0.25">
      <c r="A771">
        <v>19.5</v>
      </c>
      <c r="B771">
        <f>(A771^$K$3-1)/$K$3</f>
        <v>51.585778883590713</v>
      </c>
      <c r="C771">
        <f t="shared" ref="C771:C834" si="24">(B771-$K$4)^2</f>
        <v>626.85519826622271</v>
      </c>
      <c r="D771">
        <f t="shared" ref="D771:D834" si="25">LN(A771)</f>
        <v>2.9704144655697009</v>
      </c>
    </row>
    <row r="772" spans="1:4" x14ac:dyDescent="0.25">
      <c r="A772">
        <v>16.5</v>
      </c>
      <c r="B772">
        <f>(A772^$K$3-1)/$K$3</f>
        <v>40.278339841546455</v>
      </c>
      <c r="C772">
        <f t="shared" si="24"/>
        <v>1320.923807952704</v>
      </c>
      <c r="D772">
        <f t="shared" si="25"/>
        <v>2.8033603809065348</v>
      </c>
    </row>
    <row r="773" spans="1:4" x14ac:dyDescent="0.25">
      <c r="A773">
        <v>17.25</v>
      </c>
      <c r="B773">
        <f>(A773^$K$3-1)/$K$3</f>
        <v>43.023393234812623</v>
      </c>
      <c r="C773">
        <f t="shared" si="24"/>
        <v>1128.9238548075432</v>
      </c>
      <c r="D773">
        <f t="shared" si="25"/>
        <v>2.8478121434773689</v>
      </c>
    </row>
    <row r="774" spans="1:4" x14ac:dyDescent="0.25">
      <c r="A774">
        <v>16.375</v>
      </c>
      <c r="B774">
        <f>(A774^$K$3-1)/$K$3</f>
        <v>39.82630689946739</v>
      </c>
      <c r="C774">
        <f t="shared" si="24"/>
        <v>1353.985978285958</v>
      </c>
      <c r="D774">
        <f t="shared" si="25"/>
        <v>2.7957557815213154</v>
      </c>
    </row>
    <row r="775" spans="1:4" x14ac:dyDescent="0.25">
      <c r="A775">
        <v>16.875</v>
      </c>
      <c r="B775">
        <f>(A775^$K$3-1)/$K$3</f>
        <v>41.643863864011003</v>
      </c>
      <c r="C775">
        <f t="shared" si="24"/>
        <v>1223.5298457700271</v>
      </c>
      <c r="D775">
        <f t="shared" si="25"/>
        <v>2.8258332367585934</v>
      </c>
    </row>
    <row r="776" spans="1:4" x14ac:dyDescent="0.25">
      <c r="A776">
        <v>17.625</v>
      </c>
      <c r="B776">
        <f>(A776^$K$3-1)/$K$3</f>
        <v>44.416762435832567</v>
      </c>
      <c r="C776">
        <f t="shared" si="24"/>
        <v>1037.2324211579569</v>
      </c>
      <c r="D776">
        <f t="shared" si="25"/>
        <v>2.8693183486983322</v>
      </c>
    </row>
    <row r="777" spans="1:4" x14ac:dyDescent="0.25">
      <c r="A777">
        <v>15.875</v>
      </c>
      <c r="B777">
        <f>(A777^$K$3-1)/$K$3</f>
        <v>38.034057441420771</v>
      </c>
      <c r="C777">
        <f t="shared" si="24"/>
        <v>1489.0953244628763</v>
      </c>
      <c r="D777">
        <f t="shared" si="25"/>
        <v>2.7647455447787554</v>
      </c>
    </row>
    <row r="778" spans="1:4" x14ac:dyDescent="0.25">
      <c r="A778">
        <v>15.75</v>
      </c>
      <c r="B778">
        <f>(A778^$K$3-1)/$K$3</f>
        <v>37.589999091862261</v>
      </c>
      <c r="C778">
        <f t="shared" si="24"/>
        <v>1523.5638681071409</v>
      </c>
      <c r="D778">
        <f t="shared" si="25"/>
        <v>2.7568403652716422</v>
      </c>
    </row>
    <row r="779" spans="1:4" x14ac:dyDescent="0.25">
      <c r="A779">
        <v>17.25</v>
      </c>
      <c r="B779">
        <f>(A779^$K$3-1)/$K$3</f>
        <v>43.023393234812623</v>
      </c>
      <c r="C779">
        <f t="shared" si="24"/>
        <v>1128.9238548075432</v>
      </c>
      <c r="D779">
        <f t="shared" si="25"/>
        <v>2.8478121434773689</v>
      </c>
    </row>
    <row r="780" spans="1:4" x14ac:dyDescent="0.25">
      <c r="A780">
        <v>14.875</v>
      </c>
      <c r="B780">
        <f>(A780^$K$3-1)/$K$3</f>
        <v>34.527214888810676</v>
      </c>
      <c r="C780">
        <f t="shared" si="24"/>
        <v>1772.0429463108417</v>
      </c>
      <c r="D780">
        <f t="shared" si="25"/>
        <v>2.6996819514316934</v>
      </c>
    </row>
    <row r="781" spans="1:4" x14ac:dyDescent="0.25">
      <c r="A781">
        <v>14.5</v>
      </c>
      <c r="B781">
        <f>(A781^$K$3-1)/$K$3</f>
        <v>33.239435641986411</v>
      </c>
      <c r="C781">
        <f t="shared" si="24"/>
        <v>1882.1211060492574</v>
      </c>
      <c r="D781">
        <f t="shared" si="25"/>
        <v>2.6741486494265287</v>
      </c>
    </row>
    <row r="782" spans="1:4" x14ac:dyDescent="0.25">
      <c r="A782">
        <v>16.125</v>
      </c>
      <c r="B782">
        <f>(A782^$K$3-1)/$K$3</f>
        <v>38.926992453263608</v>
      </c>
      <c r="C782">
        <f t="shared" si="24"/>
        <v>1420.9780799532191</v>
      </c>
      <c r="D782">
        <f t="shared" si="25"/>
        <v>2.7803708626818362</v>
      </c>
    </row>
    <row r="783" spans="1:4" x14ac:dyDescent="0.25">
      <c r="A783">
        <v>17.25</v>
      </c>
      <c r="B783">
        <f>(A783^$K$3-1)/$K$3</f>
        <v>43.023393234812623</v>
      </c>
      <c r="C783">
        <f t="shared" si="24"/>
        <v>1128.9238548075432</v>
      </c>
      <c r="D783">
        <f t="shared" si="25"/>
        <v>2.8478121434773689</v>
      </c>
    </row>
    <row r="784" spans="1:4" x14ac:dyDescent="0.25">
      <c r="A784">
        <v>19.428571430000002</v>
      </c>
      <c r="B784">
        <f>(A784^$K$3-1)/$K$3</f>
        <v>51.306630161991805</v>
      </c>
      <c r="C784">
        <f t="shared" si="24"/>
        <v>640.91125805447496</v>
      </c>
      <c r="D784">
        <f t="shared" si="25"/>
        <v>2.9667447367542681</v>
      </c>
    </row>
    <row r="785" spans="1:4" x14ac:dyDescent="0.25">
      <c r="A785">
        <v>19.714285709999999</v>
      </c>
      <c r="B785">
        <f>(A785^$K$3-1)/$K$3</f>
        <v>52.426040710651677</v>
      </c>
      <c r="C785">
        <f t="shared" si="24"/>
        <v>585.48583896293451</v>
      </c>
      <c r="D785">
        <f t="shared" si="25"/>
        <v>2.9813435358845002</v>
      </c>
    </row>
    <row r="786" spans="1:4" x14ac:dyDescent="0.25">
      <c r="A786">
        <v>21.25</v>
      </c>
      <c r="B786">
        <f>(A786^$K$3-1)/$K$3</f>
        <v>58.569503615608816</v>
      </c>
      <c r="C786">
        <f t="shared" si="24"/>
        <v>325.92350904855061</v>
      </c>
      <c r="D786">
        <f t="shared" si="25"/>
        <v>3.0563568953704259</v>
      </c>
    </row>
    <row r="787" spans="1:4" x14ac:dyDescent="0.25">
      <c r="A787">
        <v>21.375</v>
      </c>
      <c r="B787">
        <f>(A787^$K$3-1)/$K$3</f>
        <v>59.078790566129598</v>
      </c>
      <c r="C787">
        <f t="shared" si="24"/>
        <v>307.79420933782308</v>
      </c>
      <c r="D787">
        <f t="shared" si="25"/>
        <v>3.0622220148228241</v>
      </c>
    </row>
    <row r="788" spans="1:4" x14ac:dyDescent="0.25">
      <c r="A788">
        <v>20.375</v>
      </c>
      <c r="B788">
        <f>(A788^$K$3-1)/$K$3</f>
        <v>55.043207190084807</v>
      </c>
      <c r="C788">
        <f t="shared" si="24"/>
        <v>465.68121494826943</v>
      </c>
      <c r="D788">
        <f t="shared" si="25"/>
        <v>3.0143086591269266</v>
      </c>
    </row>
    <row r="789" spans="1:4" x14ac:dyDescent="0.25">
      <c r="A789">
        <v>21.625</v>
      </c>
      <c r="B789">
        <f>(A789^$K$3-1)/$K$3</f>
        <v>60.101468195488629</v>
      </c>
      <c r="C789">
        <f t="shared" si="24"/>
        <v>272.95623369494075</v>
      </c>
      <c r="D789">
        <f t="shared" si="25"/>
        <v>3.0738500528179431</v>
      </c>
    </row>
    <row r="790" spans="1:4" x14ac:dyDescent="0.25">
      <c r="A790">
        <v>23.25</v>
      </c>
      <c r="B790">
        <f>(A790^$K$3-1)/$K$3</f>
        <v>66.880069532409678</v>
      </c>
      <c r="C790">
        <f t="shared" si="24"/>
        <v>94.921875596940353</v>
      </c>
      <c r="D790">
        <f t="shared" si="25"/>
        <v>3.1463051320333655</v>
      </c>
    </row>
    <row r="791" spans="1:4" x14ac:dyDescent="0.25">
      <c r="A791">
        <v>23.5</v>
      </c>
      <c r="B791">
        <f>(A791^$K$3-1)/$K$3</f>
        <v>67.942773533781306</v>
      </c>
      <c r="C791">
        <f t="shared" si="24"/>
        <v>75.343820433807707</v>
      </c>
      <c r="D791">
        <f t="shared" si="25"/>
        <v>3.1570004211501135</v>
      </c>
    </row>
    <row r="792" spans="1:4" x14ac:dyDescent="0.25">
      <c r="A792">
        <v>24.625</v>
      </c>
      <c r="B792">
        <f>(A792^$K$3-1)/$K$3</f>
        <v>72.788913065235178</v>
      </c>
      <c r="C792">
        <f t="shared" si="24"/>
        <v>14.699113485998193</v>
      </c>
      <c r="D792">
        <f t="shared" si="25"/>
        <v>3.2037621870581527</v>
      </c>
    </row>
    <row r="793" spans="1:4" x14ac:dyDescent="0.25">
      <c r="A793">
        <v>24.125</v>
      </c>
      <c r="B793">
        <f>(A793^$K$3-1)/$K$3</f>
        <v>70.622234970760374</v>
      </c>
      <c r="C793">
        <f t="shared" si="24"/>
        <v>36.00744500318816</v>
      </c>
      <c r="D793">
        <f t="shared" si="25"/>
        <v>3.1832486472250494</v>
      </c>
    </row>
    <row r="794" spans="1:4" x14ac:dyDescent="0.25">
      <c r="A794">
        <v>24.375</v>
      </c>
      <c r="B794">
        <f>(A794^$K$3-1)/$K$3</f>
        <v>71.703023098789004</v>
      </c>
      <c r="C794">
        <f t="shared" si="24"/>
        <v>24.204749435350902</v>
      </c>
      <c r="D794">
        <f t="shared" si="25"/>
        <v>3.1935580168839111</v>
      </c>
    </row>
    <row r="795" spans="1:4" x14ac:dyDescent="0.25">
      <c r="A795">
        <v>25</v>
      </c>
      <c r="B795">
        <f>(A795^$K$3-1)/$K$3</f>
        <v>74.427252657599354</v>
      </c>
      <c r="C795">
        <f t="shared" si="24"/>
        <v>4.8206712075538114</v>
      </c>
      <c r="D795">
        <f t="shared" si="25"/>
        <v>3.2188758248682006</v>
      </c>
    </row>
    <row r="796" spans="1:4" x14ac:dyDescent="0.25">
      <c r="A796">
        <v>21.714285709999999</v>
      </c>
      <c r="B796">
        <f>(A796^$K$3-1)/$K$3</f>
        <v>60.468031068038286</v>
      </c>
      <c r="C796">
        <f t="shared" si="24"/>
        <v>260.97834776262732</v>
      </c>
      <c r="D796">
        <f t="shared" si="25"/>
        <v>3.0779703715935947</v>
      </c>
    </row>
    <row r="797" spans="1:4" x14ac:dyDescent="0.25">
      <c r="A797">
        <v>23.375</v>
      </c>
      <c r="B797">
        <f>(A797^$K$3-1)/$K$3</f>
        <v>67.410769193185416</v>
      </c>
      <c r="C797">
        <f t="shared" si="24"/>
        <v>84.862531464111484</v>
      </c>
      <c r="D797">
        <f t="shared" si="25"/>
        <v>3.1516670751747506</v>
      </c>
    </row>
    <row r="798" spans="1:4" x14ac:dyDescent="0.25">
      <c r="A798">
        <v>21.85714286</v>
      </c>
      <c r="B798">
        <f>(A798^$K$3-1)/$K$3</f>
        <v>61.055971940157058</v>
      </c>
      <c r="C798">
        <f t="shared" si="24"/>
        <v>242.32785927060294</v>
      </c>
      <c r="D798">
        <f t="shared" si="25"/>
        <v>3.0845277724678413</v>
      </c>
    </row>
    <row r="799" spans="1:4" x14ac:dyDescent="0.25">
      <c r="A799">
        <v>20.375</v>
      </c>
      <c r="B799">
        <f>(A799^$K$3-1)/$K$3</f>
        <v>55.043207190084807</v>
      </c>
      <c r="C799">
        <f t="shared" si="24"/>
        <v>465.68121494826943</v>
      </c>
      <c r="D799">
        <f t="shared" si="25"/>
        <v>3.0143086591269266</v>
      </c>
    </row>
    <row r="800" spans="1:4" x14ac:dyDescent="0.25">
      <c r="A800">
        <v>21.25</v>
      </c>
      <c r="B800">
        <f>(A800^$K$3-1)/$K$3</f>
        <v>58.569503615608816</v>
      </c>
      <c r="C800">
        <f t="shared" si="24"/>
        <v>325.92350904855061</v>
      </c>
      <c r="D800">
        <f t="shared" si="25"/>
        <v>3.0563568953704259</v>
      </c>
    </row>
    <row r="801" spans="1:4" x14ac:dyDescent="0.25">
      <c r="A801">
        <v>21.5</v>
      </c>
      <c r="B801">
        <f>(A801^$K$3-1)/$K$3</f>
        <v>59.589446863295734</v>
      </c>
      <c r="C801">
        <f t="shared" si="24"/>
        <v>290.137004866371</v>
      </c>
      <c r="D801">
        <f t="shared" si="25"/>
        <v>3.068052935133617</v>
      </c>
    </row>
    <row r="802" spans="1:4" x14ac:dyDescent="0.25">
      <c r="A802">
        <v>21.875</v>
      </c>
      <c r="B802">
        <f>(A802^$K$3-1)/$K$3</f>
        <v>61.12958891018566</v>
      </c>
      <c r="C802">
        <f t="shared" si="24"/>
        <v>240.04130514920942</v>
      </c>
      <c r="D802">
        <f t="shared" si="25"/>
        <v>3.0853444322436783</v>
      </c>
    </row>
    <row r="803" spans="1:4" x14ac:dyDescent="0.25">
      <c r="A803">
        <v>23</v>
      </c>
      <c r="B803">
        <f>(A803^$K$3-1)/$K$3</f>
        <v>65.822599438023175</v>
      </c>
      <c r="C803">
        <f t="shared" si="24"/>
        <v>116.64552788557673</v>
      </c>
      <c r="D803">
        <f t="shared" si="25"/>
        <v>3.1354942159291497</v>
      </c>
    </row>
    <row r="804" spans="1:4" x14ac:dyDescent="0.25">
      <c r="A804">
        <v>24</v>
      </c>
      <c r="B804">
        <f>(A804^$K$3-1)/$K$3</f>
        <v>70.083762992975153</v>
      </c>
      <c r="C804">
        <f t="shared" si="24"/>
        <v>42.75972892719502</v>
      </c>
      <c r="D804">
        <f t="shared" si="25"/>
        <v>3.1780538303479458</v>
      </c>
    </row>
    <row r="805" spans="1:4" x14ac:dyDescent="0.25">
      <c r="A805">
        <v>24.5</v>
      </c>
      <c r="B805">
        <f>(A805^$K$3-1)/$K$3</f>
        <v>72.245332117524001</v>
      </c>
      <c r="C805">
        <f t="shared" si="24"/>
        <v>19.162709700067037</v>
      </c>
      <c r="D805">
        <f t="shared" si="25"/>
        <v>3.1986731175506815</v>
      </c>
    </row>
    <row r="806" spans="1:4" x14ac:dyDescent="0.25">
      <c r="A806">
        <v>23.428571430000002</v>
      </c>
      <c r="B806">
        <f>(A806^$K$3-1)/$K$3</f>
        <v>67.638611522637277</v>
      </c>
      <c r="C806">
        <f t="shared" si="24"/>
        <v>80.716637250481014</v>
      </c>
      <c r="D806">
        <f t="shared" si="25"/>
        <v>3.153956278829861</v>
      </c>
    </row>
    <row r="807" spans="1:4" x14ac:dyDescent="0.25">
      <c r="A807">
        <v>26.285714290000001</v>
      </c>
      <c r="B807">
        <f>(A807^$K$3-1)/$K$3</f>
        <v>80.129826594856723</v>
      </c>
      <c r="C807">
        <f t="shared" si="24"/>
        <v>12.298847272836323</v>
      </c>
      <c r="D807">
        <f t="shared" si="25"/>
        <v>3.2690256087167158</v>
      </c>
    </row>
    <row r="808" spans="1:4" x14ac:dyDescent="0.25">
      <c r="A808">
        <v>25.666666670000001</v>
      </c>
      <c r="B808">
        <f>(A808^$K$3-1)/$K$3</f>
        <v>77.36775650038247</v>
      </c>
      <c r="C808">
        <f t="shared" si="24"/>
        <v>0.55487771546902454</v>
      </c>
      <c r="D808">
        <f t="shared" si="25"/>
        <v>3.2451931333154445</v>
      </c>
    </row>
    <row r="809" spans="1:4" x14ac:dyDescent="0.25">
      <c r="A809">
        <v>26.25</v>
      </c>
      <c r="B809">
        <f>(A809^$K$3-1)/$K$3</f>
        <v>79.969656385622756</v>
      </c>
      <c r="C809">
        <f t="shared" si="24"/>
        <v>11.201077134430141</v>
      </c>
      <c r="D809">
        <f t="shared" si="25"/>
        <v>3.2676659890376327</v>
      </c>
    </row>
    <row r="810" spans="1:4" x14ac:dyDescent="0.25">
      <c r="A810">
        <v>26.125</v>
      </c>
      <c r="B810">
        <f>(A810^$K$3-1)/$K$3</f>
        <v>79.409848923342651</v>
      </c>
      <c r="C810">
        <f t="shared" si="24"/>
        <v>7.7673331465296238</v>
      </c>
      <c r="D810">
        <f t="shared" si="25"/>
        <v>3.2628927102849752</v>
      </c>
    </row>
    <row r="811" spans="1:4" x14ac:dyDescent="0.25">
      <c r="A811">
        <v>27.5</v>
      </c>
      <c r="B811">
        <f>(A811^$K$3-1)/$K$3</f>
        <v>85.634613447002721</v>
      </c>
      <c r="C811">
        <f t="shared" si="24"/>
        <v>81.211783897609038</v>
      </c>
      <c r="D811">
        <f t="shared" si="25"/>
        <v>3.3141860046725258</v>
      </c>
    </row>
    <row r="812" spans="1:4" x14ac:dyDescent="0.25">
      <c r="A812">
        <v>28.875</v>
      </c>
      <c r="B812">
        <f>(A812^$K$3-1)/$K$3</f>
        <v>92.003985421790674</v>
      </c>
      <c r="C812">
        <f t="shared" si="24"/>
        <v>236.57916211247158</v>
      </c>
      <c r="D812">
        <f t="shared" si="25"/>
        <v>3.3629761688419575</v>
      </c>
    </row>
    <row r="813" spans="1:4" x14ac:dyDescent="0.25">
      <c r="A813">
        <v>29.25</v>
      </c>
      <c r="B813">
        <f>(A813^$K$3-1)/$K$3</f>
        <v>93.765681933831132</v>
      </c>
      <c r="C813">
        <f t="shared" si="24"/>
        <v>293.87650309063548</v>
      </c>
      <c r="D813">
        <f t="shared" si="25"/>
        <v>3.3758795736778655</v>
      </c>
    </row>
    <row r="814" spans="1:4" x14ac:dyDescent="0.25">
      <c r="A814">
        <v>29.375</v>
      </c>
      <c r="B814">
        <f>(A814^$K$3-1)/$K$3</f>
        <v>94.355229053945152</v>
      </c>
      <c r="C814">
        <f t="shared" si="24"/>
        <v>314.43707697706759</v>
      </c>
      <c r="D814">
        <f t="shared" si="25"/>
        <v>3.3801439724643232</v>
      </c>
    </row>
    <row r="815" spans="1:4" x14ac:dyDescent="0.25">
      <c r="A815">
        <v>29.875</v>
      </c>
      <c r="B815">
        <f>(A815^$K$3-1)/$K$3</f>
        <v>96.724921397872777</v>
      </c>
      <c r="C815">
        <f t="shared" si="24"/>
        <v>404.09305916710804</v>
      </c>
      <c r="D815">
        <f t="shared" si="25"/>
        <v>3.3970220102516748</v>
      </c>
    </row>
    <row r="816" spans="1:4" x14ac:dyDescent="0.25">
      <c r="A816">
        <v>28.625</v>
      </c>
      <c r="B816">
        <f>(A816^$K$3-1)/$K$3</f>
        <v>90.835335477108956</v>
      </c>
      <c r="C816">
        <f t="shared" si="24"/>
        <v>201.99459120372993</v>
      </c>
      <c r="D816">
        <f t="shared" si="25"/>
        <v>3.3542804618744038</v>
      </c>
    </row>
    <row r="817" spans="1:4" x14ac:dyDescent="0.25">
      <c r="A817">
        <v>30.428571430000002</v>
      </c>
      <c r="B817">
        <f>(A817^$K$3-1)/$K$3</f>
        <v>99.369826528272853</v>
      </c>
      <c r="C817">
        <f t="shared" si="24"/>
        <v>517.42469752951786</v>
      </c>
      <c r="D817">
        <f t="shared" si="25"/>
        <v>3.4153820167010602</v>
      </c>
    </row>
    <row r="818" spans="1:4" x14ac:dyDescent="0.25">
      <c r="A818">
        <v>30</v>
      </c>
      <c r="B818">
        <f>(A818^$K$3-1)/$K$3</f>
        <v>97.320207353116501</v>
      </c>
      <c r="C818">
        <f t="shared" si="24"/>
        <v>428.38037970828873</v>
      </c>
      <c r="D818">
        <f t="shared" si="25"/>
        <v>3.4011973816621555</v>
      </c>
    </row>
    <row r="819" spans="1:4" x14ac:dyDescent="0.25">
      <c r="A819">
        <v>29.125</v>
      </c>
      <c r="B819">
        <f>(A819^$K$3-1)/$K$3</f>
        <v>93.177290498827261</v>
      </c>
      <c r="C819">
        <f t="shared" si="24"/>
        <v>274.04932291066865</v>
      </c>
      <c r="D819">
        <f t="shared" si="25"/>
        <v>3.3715969118858649</v>
      </c>
    </row>
    <row r="820" spans="1:4" x14ac:dyDescent="0.25">
      <c r="A820">
        <v>29.5</v>
      </c>
      <c r="B820">
        <f>(A820^$K$3-1)/$K$3</f>
        <v>94.945929196793841</v>
      </c>
      <c r="C820">
        <f t="shared" si="24"/>
        <v>335.73503498912356</v>
      </c>
      <c r="D820">
        <f t="shared" si="25"/>
        <v>3.3843902633457743</v>
      </c>
    </row>
    <row r="821" spans="1:4" x14ac:dyDescent="0.25">
      <c r="A821">
        <v>31.625</v>
      </c>
      <c r="B821">
        <f>(A821^$K$3-1)/$K$3</f>
        <v>105.1617457723744</v>
      </c>
      <c r="C821">
        <f t="shared" si="24"/>
        <v>814.4682662195388</v>
      </c>
      <c r="D821">
        <f t="shared" si="25"/>
        <v>3.4539479470476842</v>
      </c>
    </row>
    <row r="822" spans="1:4" x14ac:dyDescent="0.25">
      <c r="A822">
        <v>30.25</v>
      </c>
      <c r="B822">
        <f>(A822^$K$3-1)/$K$3</f>
        <v>98.514196607362095</v>
      </c>
      <c r="C822">
        <f t="shared" si="24"/>
        <v>479.23082180024238</v>
      </c>
      <c r="D822">
        <f t="shared" si="25"/>
        <v>3.4094961844768505</v>
      </c>
    </row>
    <row r="823" spans="1:4" x14ac:dyDescent="0.25">
      <c r="A823">
        <v>29</v>
      </c>
      <c r="B823">
        <f>(A823^$K$3-1)/$K$3</f>
        <v>92.590057428898348</v>
      </c>
      <c r="C823">
        <f t="shared" si="24"/>
        <v>254.95154204891693</v>
      </c>
      <c r="D823">
        <f t="shared" si="25"/>
        <v>3.3672958299864741</v>
      </c>
    </row>
    <row r="824" spans="1:4" x14ac:dyDescent="0.25">
      <c r="A824">
        <v>30.75</v>
      </c>
      <c r="B824">
        <f>(A824^$K$3-1)/$K$3</f>
        <v>100.91577335827014</v>
      </c>
      <c r="C824">
        <f t="shared" si="24"/>
        <v>590.1458650835026</v>
      </c>
      <c r="D824">
        <f t="shared" si="25"/>
        <v>3.4258899942525267</v>
      </c>
    </row>
    <row r="825" spans="1:4" x14ac:dyDescent="0.25">
      <c r="A825">
        <v>30.5</v>
      </c>
      <c r="B825">
        <f>(A825^$K$3-1)/$K$3</f>
        <v>99.712725329893715</v>
      </c>
      <c r="C825">
        <f t="shared" si="24"/>
        <v>533.142095428885</v>
      </c>
      <c r="D825">
        <f t="shared" si="25"/>
        <v>3.417726683613366</v>
      </c>
    </row>
    <row r="826" spans="1:4" x14ac:dyDescent="0.25">
      <c r="A826">
        <v>30.125</v>
      </c>
      <c r="B826">
        <f>(A826^$K$3-1)/$K$3</f>
        <v>97.916633276520642</v>
      </c>
      <c r="C826">
        <f t="shared" si="24"/>
        <v>453.42497814465241</v>
      </c>
      <c r="D826">
        <f t="shared" si="25"/>
        <v>3.405355391810819</v>
      </c>
    </row>
    <row r="827" spans="1:4" x14ac:dyDescent="0.25">
      <c r="A827">
        <v>31.375</v>
      </c>
      <c r="B827">
        <f>(A827^$K$3-1)/$K$3</f>
        <v>103.94303534569916</v>
      </c>
      <c r="C827">
        <f t="shared" si="24"/>
        <v>746.39223469034312</v>
      </c>
      <c r="D827">
        <f t="shared" si="25"/>
        <v>3.4460113974519482</v>
      </c>
    </row>
    <row r="828" spans="1:4" x14ac:dyDescent="0.25">
      <c r="A828">
        <v>29.75</v>
      </c>
      <c r="B828">
        <f>(A828^$K$3-1)/$K$3</f>
        <v>96.130777988005818</v>
      </c>
      <c r="C828">
        <f t="shared" si="24"/>
        <v>380.55904543116617</v>
      </c>
      <c r="D828">
        <f t="shared" si="25"/>
        <v>3.3928291319916388</v>
      </c>
    </row>
    <row r="829" spans="1:4" x14ac:dyDescent="0.25">
      <c r="A829">
        <v>30</v>
      </c>
      <c r="B829">
        <f>(A829^$K$3-1)/$K$3</f>
        <v>97.320207353116501</v>
      </c>
      <c r="C829">
        <f t="shared" si="24"/>
        <v>428.38037970828873</v>
      </c>
      <c r="D829">
        <f t="shared" si="25"/>
        <v>3.4011973816621555</v>
      </c>
    </row>
    <row r="830" spans="1:4" x14ac:dyDescent="0.25">
      <c r="A830">
        <v>31.285714290000001</v>
      </c>
      <c r="B830">
        <f>(A830^$K$3-1)/$K$3</f>
        <v>103.50885925820238</v>
      </c>
      <c r="C830">
        <f t="shared" si="24"/>
        <v>722.85720584969602</v>
      </c>
      <c r="D830">
        <f t="shared" si="25"/>
        <v>3.4431615808981739</v>
      </c>
    </row>
    <row r="831" spans="1:4" x14ac:dyDescent="0.25">
      <c r="A831">
        <v>31.25</v>
      </c>
      <c r="B831">
        <f>(A831^$K$3-1)/$K$3</f>
        <v>103.33534794289551</v>
      </c>
      <c r="C831">
        <f t="shared" si="24"/>
        <v>713.55726022527006</v>
      </c>
      <c r="D831">
        <f t="shared" si="25"/>
        <v>3.4420193761824107</v>
      </c>
    </row>
    <row r="832" spans="1:4" x14ac:dyDescent="0.25">
      <c r="A832">
        <v>31.875</v>
      </c>
      <c r="B832">
        <f>(A832^$K$3-1)/$K$3</f>
        <v>106.38488783183084</v>
      </c>
      <c r="C832">
        <f t="shared" si="24"/>
        <v>885.77857711505203</v>
      </c>
      <c r="D832">
        <f t="shared" si="25"/>
        <v>3.46182200347859</v>
      </c>
    </row>
    <row r="833" spans="1:4" x14ac:dyDescent="0.25">
      <c r="A833">
        <v>32.25</v>
      </c>
      <c r="B833">
        <f>(A833^$K$3-1)/$K$3</f>
        <v>108.22786909766278</v>
      </c>
      <c r="C833">
        <f t="shared" si="24"/>
        <v>998.8768936347376</v>
      </c>
      <c r="D833">
        <f t="shared" si="25"/>
        <v>3.4735180432417816</v>
      </c>
    </row>
    <row r="834" spans="1:4" x14ac:dyDescent="0.25">
      <c r="A834">
        <v>34.25</v>
      </c>
      <c r="B834">
        <f>(A834^$K$3-1)/$K$3</f>
        <v>118.22225376240009</v>
      </c>
      <c r="C834">
        <f t="shared" si="24"/>
        <v>1730.5099478060504</v>
      </c>
      <c r="D834">
        <f t="shared" si="25"/>
        <v>3.5336865647082343</v>
      </c>
    </row>
    <row r="835" spans="1:4" x14ac:dyDescent="0.25">
      <c r="A835">
        <v>32.875</v>
      </c>
      <c r="B835">
        <f>(A835^$K$3-1)/$K$3</f>
        <v>111.32139910797302</v>
      </c>
      <c r="C835">
        <f t="shared" ref="C835:C898" si="26">(B835-$K$4)^2</f>
        <v>1203.9889385339843</v>
      </c>
      <c r="D835">
        <f t="shared" ref="D835:D898" si="27">LN(A835)</f>
        <v>3.4927124904979285</v>
      </c>
    </row>
    <row r="836" spans="1:4" x14ac:dyDescent="0.25">
      <c r="A836">
        <v>32.75</v>
      </c>
      <c r="B836">
        <f>(A836^$K$3-1)/$K$3</f>
        <v>110.700514278604</v>
      </c>
      <c r="C836">
        <f t="shared" si="26"/>
        <v>1161.2868376712581</v>
      </c>
      <c r="D836">
        <f t="shared" si="27"/>
        <v>3.4889029620812608</v>
      </c>
    </row>
    <row r="837" spans="1:4" x14ac:dyDescent="0.25">
      <c r="A837">
        <v>33</v>
      </c>
      <c r="B837">
        <f>(A837^$K$3-1)/$K$3</f>
        <v>111.94336885586195</v>
      </c>
      <c r="C837">
        <f t="shared" si="26"/>
        <v>1247.5386739208016</v>
      </c>
      <c r="D837">
        <f t="shared" si="27"/>
        <v>3.4965075614664802</v>
      </c>
    </row>
    <row r="838" spans="1:4" x14ac:dyDescent="0.25">
      <c r="A838">
        <v>33.875</v>
      </c>
      <c r="B838">
        <f>(A838^$K$3-1)/$K$3</f>
        <v>116.32734956253547</v>
      </c>
      <c r="C838">
        <f t="shared" si="26"/>
        <v>1576.4468602270158</v>
      </c>
      <c r="D838">
        <f t="shared" si="27"/>
        <v>3.5226772791998648</v>
      </c>
    </row>
    <row r="839" spans="1:4" x14ac:dyDescent="0.25">
      <c r="A839">
        <v>35.5</v>
      </c>
      <c r="B839">
        <f>(A839^$K$3-1)/$K$3</f>
        <v>124.60726244268002</v>
      </c>
      <c r="C839">
        <f t="shared" si="26"/>
        <v>2302.5033234967341</v>
      </c>
      <c r="D839">
        <f t="shared" si="27"/>
        <v>3.5695326964813701</v>
      </c>
    </row>
    <row r="840" spans="1:4" x14ac:dyDescent="0.25">
      <c r="A840">
        <v>36.25</v>
      </c>
      <c r="B840">
        <f>(A840^$K$3-1)/$K$3</f>
        <v>128.48835454352806</v>
      </c>
      <c r="C840">
        <f t="shared" si="26"/>
        <v>2690.0300060109325</v>
      </c>
      <c r="D840">
        <f t="shared" si="27"/>
        <v>3.5904393813006839</v>
      </c>
    </row>
    <row r="841" spans="1:4" x14ac:dyDescent="0.25">
      <c r="A841">
        <v>36.25</v>
      </c>
      <c r="B841">
        <f>(A841^$K$3-1)/$K$3</f>
        <v>128.48835454352806</v>
      </c>
      <c r="C841">
        <f t="shared" si="26"/>
        <v>2690.0300060109325</v>
      </c>
      <c r="D841">
        <f t="shared" si="27"/>
        <v>3.5904393813006839</v>
      </c>
    </row>
    <row r="842" spans="1:4" x14ac:dyDescent="0.25">
      <c r="A842">
        <v>33.166666669999998</v>
      </c>
      <c r="B842">
        <f>(A842^$K$3-1)/$K$3</f>
        <v>112.77434567766934</v>
      </c>
      <c r="C842">
        <f t="shared" si="26"/>
        <v>1306.930252505256</v>
      </c>
      <c r="D842">
        <f t="shared" si="27"/>
        <v>3.50154535559694</v>
      </c>
    </row>
    <row r="843" spans="1:4" x14ac:dyDescent="0.25">
      <c r="A843">
        <v>35.625</v>
      </c>
      <c r="B843">
        <f>(A843^$K$3-1)/$K$3</f>
        <v>125.2515206794149</v>
      </c>
      <c r="C843">
        <f t="shared" si="26"/>
        <v>2364.7470911736905</v>
      </c>
      <c r="D843">
        <f t="shared" si="27"/>
        <v>3.5730476385888146</v>
      </c>
    </row>
    <row r="844" spans="1:4" x14ac:dyDescent="0.25">
      <c r="A844">
        <v>34.428571429999998</v>
      </c>
      <c r="B844">
        <f>(A844^$K$3-1)/$K$3</f>
        <v>119.12794926047155</v>
      </c>
      <c r="C844">
        <f t="shared" si="26"/>
        <v>1806.683007860282</v>
      </c>
      <c r="D844">
        <f t="shared" si="27"/>
        <v>3.5388867844768352</v>
      </c>
    </row>
    <row r="845" spans="1:4" x14ac:dyDescent="0.25">
      <c r="A845">
        <v>32.625</v>
      </c>
      <c r="B845">
        <f>(A845^$K$3-1)/$K$3</f>
        <v>110.08071660538396</v>
      </c>
      <c r="C845">
        <f t="shared" si="26"/>
        <v>1119.4284794084829</v>
      </c>
      <c r="D845">
        <f t="shared" si="27"/>
        <v>3.4850788656428575</v>
      </c>
    </row>
    <row r="846" spans="1:4" x14ac:dyDescent="0.25">
      <c r="A846">
        <v>32.375</v>
      </c>
      <c r="B846">
        <f>(A846^$K$3-1)/$K$3</f>
        <v>108.8443917440292</v>
      </c>
      <c r="C846">
        <f t="shared" si="26"/>
        <v>1038.2274072296034</v>
      </c>
      <c r="D846">
        <f t="shared" si="27"/>
        <v>3.4773865200197016</v>
      </c>
    </row>
    <row r="847" spans="1:4" x14ac:dyDescent="0.25">
      <c r="A847">
        <v>32.125</v>
      </c>
      <c r="B847">
        <f>(A847^$K$3-1)/$K$3</f>
        <v>107.61244269124511</v>
      </c>
      <c r="C847">
        <f t="shared" si="26"/>
        <v>960.35452323236041</v>
      </c>
      <c r="D847">
        <f t="shared" si="27"/>
        <v>3.4696345432153839</v>
      </c>
    </row>
    <row r="848" spans="1:4" x14ac:dyDescent="0.25">
      <c r="A848">
        <v>33.125</v>
      </c>
      <c r="B848">
        <f>(A848^$K$3-1)/$K$3</f>
        <v>112.56642129771305</v>
      </c>
      <c r="C848">
        <f t="shared" si="26"/>
        <v>1291.9399326336197</v>
      </c>
      <c r="D848">
        <f t="shared" si="27"/>
        <v>3.5002882843063863</v>
      </c>
    </row>
    <row r="849" spans="1:4" x14ac:dyDescent="0.25">
      <c r="A849">
        <v>34.75</v>
      </c>
      <c r="B849">
        <f>(A849^$K$3-1)/$K$3</f>
        <v>120.76363905254554</v>
      </c>
      <c r="C849">
        <f t="shared" si="26"/>
        <v>1948.4087853788026</v>
      </c>
      <c r="D849">
        <f t="shared" si="27"/>
        <v>3.5481795720108011</v>
      </c>
    </row>
    <row r="850" spans="1:4" x14ac:dyDescent="0.25">
      <c r="A850">
        <v>33.875</v>
      </c>
      <c r="B850">
        <f>(A850^$K$3-1)/$K$3</f>
        <v>116.32734956253547</v>
      </c>
      <c r="C850">
        <f t="shared" si="26"/>
        <v>1576.4468602270158</v>
      </c>
      <c r="D850">
        <f t="shared" si="27"/>
        <v>3.5226772791998648</v>
      </c>
    </row>
    <row r="851" spans="1:4" x14ac:dyDescent="0.25">
      <c r="A851">
        <v>33.125</v>
      </c>
      <c r="B851">
        <f>(A851^$K$3-1)/$K$3</f>
        <v>112.56642129771305</v>
      </c>
      <c r="C851">
        <f t="shared" si="26"/>
        <v>1291.9399326336197</v>
      </c>
      <c r="D851">
        <f t="shared" si="27"/>
        <v>3.5002882843063863</v>
      </c>
    </row>
    <row r="852" spans="1:4" x14ac:dyDescent="0.25">
      <c r="A852">
        <v>34.125</v>
      </c>
      <c r="B852">
        <f>(A852^$K$3-1)/$K$3</f>
        <v>117.58955508399124</v>
      </c>
      <c r="C852">
        <f t="shared" si="26"/>
        <v>1678.2704866345648</v>
      </c>
      <c r="D852">
        <f t="shared" si="27"/>
        <v>3.530030253505124</v>
      </c>
    </row>
    <row r="853" spans="1:4" x14ac:dyDescent="0.25">
      <c r="A853">
        <v>31.571428569999998</v>
      </c>
      <c r="B853">
        <f>(A853^$K$3-1)/$K$3</f>
        <v>104.90021981395012</v>
      </c>
      <c r="C853">
        <f t="shared" si="26"/>
        <v>799.6093407092535</v>
      </c>
      <c r="D853">
        <f t="shared" si="27"/>
        <v>3.4522525524171908</v>
      </c>
    </row>
    <row r="854" spans="1:4" x14ac:dyDescent="0.25">
      <c r="A854">
        <v>30.75</v>
      </c>
      <c r="B854">
        <f>(A854^$K$3-1)/$K$3</f>
        <v>100.91577335827014</v>
      </c>
      <c r="C854">
        <f t="shared" si="26"/>
        <v>590.1458650835026</v>
      </c>
      <c r="D854">
        <f t="shared" si="27"/>
        <v>3.4258899942525267</v>
      </c>
    </row>
    <row r="855" spans="1:4" x14ac:dyDescent="0.25">
      <c r="A855">
        <v>32.25</v>
      </c>
      <c r="B855">
        <f>(A855^$K$3-1)/$K$3</f>
        <v>108.22786909766278</v>
      </c>
      <c r="C855">
        <f t="shared" si="26"/>
        <v>998.8768936347376</v>
      </c>
      <c r="D855">
        <f t="shared" si="27"/>
        <v>3.4735180432417816</v>
      </c>
    </row>
    <row r="856" spans="1:4" x14ac:dyDescent="0.25">
      <c r="A856">
        <v>33.75</v>
      </c>
      <c r="B856">
        <f>(A856^$K$3-1)/$K$3</f>
        <v>115.69784695621856</v>
      </c>
      <c r="C856">
        <f t="shared" si="26"/>
        <v>1526.8549685868784</v>
      </c>
      <c r="D856">
        <f t="shared" si="27"/>
        <v>3.5189804173185388</v>
      </c>
    </row>
    <row r="857" spans="1:4" x14ac:dyDescent="0.25">
      <c r="A857">
        <v>35.25</v>
      </c>
      <c r="B857">
        <f>(A857^$K$3-1)/$K$3</f>
        <v>123.32187025507217</v>
      </c>
      <c r="C857">
        <f t="shared" si="26"/>
        <v>2180.7979925792924</v>
      </c>
      <c r="D857">
        <f t="shared" si="27"/>
        <v>3.5624655292582776</v>
      </c>
    </row>
    <row r="858" spans="1:4" x14ac:dyDescent="0.25">
      <c r="A858">
        <v>32.166666669999998</v>
      </c>
      <c r="B858">
        <f>(A858^$K$3-1)/$K$3</f>
        <v>107.81746289668973</v>
      </c>
      <c r="C858">
        <f t="shared" si="26"/>
        <v>973.10353964138926</v>
      </c>
      <c r="D858">
        <f t="shared" si="27"/>
        <v>3.4709307197804575</v>
      </c>
    </row>
    <row r="859" spans="1:4" x14ac:dyDescent="0.25">
      <c r="A859">
        <v>29.14285714</v>
      </c>
      <c r="B859">
        <f>(A859^$K$3-1)/$K$3</f>
        <v>93.261275547061416</v>
      </c>
      <c r="C859">
        <f t="shared" si="26"/>
        <v>276.8370264669785</v>
      </c>
      <c r="D859">
        <f t="shared" si="27"/>
        <v>3.3722098446908637</v>
      </c>
    </row>
    <row r="860" spans="1:4" x14ac:dyDescent="0.25">
      <c r="A860">
        <v>31.125</v>
      </c>
      <c r="B860">
        <f>(A860^$K$3-1)/$K$3</f>
        <v>102.72877561543611</v>
      </c>
      <c r="C860">
        <f t="shared" si="26"/>
        <v>681.51907261189763</v>
      </c>
      <c r="D860">
        <f t="shared" si="27"/>
        <v>3.4380113547848716</v>
      </c>
    </row>
    <row r="861" spans="1:4" x14ac:dyDescent="0.25">
      <c r="A861">
        <v>33.25</v>
      </c>
      <c r="B861">
        <f>(A861^$K$3-1)/$K$3</f>
        <v>113.19055422191478</v>
      </c>
      <c r="C861">
        <f t="shared" si="26"/>
        <v>1337.1966003760454</v>
      </c>
      <c r="D861">
        <f t="shared" si="27"/>
        <v>3.5040547671018634</v>
      </c>
    </row>
    <row r="862" spans="1:4" x14ac:dyDescent="0.25">
      <c r="A862">
        <v>33.625</v>
      </c>
      <c r="B862">
        <f>(A862^$K$3-1)/$K$3</f>
        <v>115.06941396410886</v>
      </c>
      <c r="C862">
        <f t="shared" si="26"/>
        <v>1478.1378688359991</v>
      </c>
      <c r="D862">
        <f t="shared" si="27"/>
        <v>3.5152698379220033</v>
      </c>
    </row>
    <row r="863" spans="1:4" x14ac:dyDescent="0.25">
      <c r="A863">
        <v>34.625</v>
      </c>
      <c r="B863">
        <f>(A863^$K$3-1)/$K$3</f>
        <v>120.1267082976496</v>
      </c>
      <c r="C863">
        <f t="shared" si="26"/>
        <v>1892.5852208017718</v>
      </c>
      <c r="D863">
        <f t="shared" si="27"/>
        <v>3.5445759645075028</v>
      </c>
    </row>
    <row r="864" spans="1:4" x14ac:dyDescent="0.25">
      <c r="A864">
        <v>33.625</v>
      </c>
      <c r="B864">
        <f>(A864^$K$3-1)/$K$3</f>
        <v>115.06941396410886</v>
      </c>
      <c r="C864">
        <f t="shared" si="26"/>
        <v>1478.1378688359991</v>
      </c>
      <c r="D864">
        <f t="shared" si="27"/>
        <v>3.5152698379220033</v>
      </c>
    </row>
    <row r="865" spans="1:4" x14ac:dyDescent="0.25">
      <c r="A865">
        <v>36.875</v>
      </c>
      <c r="B865">
        <f>(A865^$K$3-1)/$K$3</f>
        <v>131.75091552319353</v>
      </c>
      <c r="C865">
        <f t="shared" si="26"/>
        <v>3039.1030178396504</v>
      </c>
      <c r="D865">
        <f t="shared" si="27"/>
        <v>3.607533814659984</v>
      </c>
    </row>
    <row r="866" spans="1:4" x14ac:dyDescent="0.25">
      <c r="A866">
        <v>35.333333330000002</v>
      </c>
      <c r="B866">
        <f>(A866^$K$3-1)/$K$3</f>
        <v>123.74987075599735</v>
      </c>
      <c r="C866">
        <f t="shared" si="26"/>
        <v>2220.9555805474411</v>
      </c>
      <c r="D866">
        <f t="shared" si="27"/>
        <v>3.5648268053496177</v>
      </c>
    </row>
    <row r="867" spans="1:4" x14ac:dyDescent="0.25">
      <c r="A867">
        <v>36</v>
      </c>
      <c r="B867">
        <f>(A867^$K$3-1)/$K$3</f>
        <v>127.19052027318462</v>
      </c>
      <c r="C867">
        <f t="shared" si="26"/>
        <v>2557.0887352151353</v>
      </c>
      <c r="D867">
        <f t="shared" si="27"/>
        <v>3.5835189384561099</v>
      </c>
    </row>
    <row r="868" spans="1:4" x14ac:dyDescent="0.25">
      <c r="A868">
        <v>35.5</v>
      </c>
      <c r="B868">
        <f>(A868^$K$3-1)/$K$3</f>
        <v>124.60726244268002</v>
      </c>
      <c r="C868">
        <f t="shared" si="26"/>
        <v>2302.5033234967341</v>
      </c>
      <c r="D868">
        <f t="shared" si="27"/>
        <v>3.5695326964813701</v>
      </c>
    </row>
    <row r="869" spans="1:4" x14ac:dyDescent="0.25">
      <c r="A869">
        <v>37.857142860000003</v>
      </c>
      <c r="B869">
        <f>(A869^$K$3-1)/$K$3</f>
        <v>136.92920894567104</v>
      </c>
      <c r="C869">
        <f t="shared" si="26"/>
        <v>3636.856283328309</v>
      </c>
      <c r="D869">
        <f t="shared" si="27"/>
        <v>3.6338196770063806</v>
      </c>
    </row>
    <row r="870" spans="1:4" x14ac:dyDescent="0.25">
      <c r="A870">
        <v>38.25</v>
      </c>
      <c r="B870">
        <f>(A870^$K$3-1)/$K$3</f>
        <v>139.01795128944633</v>
      </c>
      <c r="C870">
        <f t="shared" si="26"/>
        <v>3893.14799659144</v>
      </c>
      <c r="D870">
        <f t="shared" si="27"/>
        <v>3.6441435602725449</v>
      </c>
    </row>
    <row r="871" spans="1:4" x14ac:dyDescent="0.25">
      <c r="A871">
        <v>35.75</v>
      </c>
      <c r="B871">
        <f>(A871^$K$3-1)/$K$3</f>
        <v>125.89681770564735</v>
      </c>
      <c r="C871">
        <f t="shared" si="26"/>
        <v>2427.9233656719516</v>
      </c>
      <c r="D871">
        <f t="shared" si="27"/>
        <v>3.5765502691400166</v>
      </c>
    </row>
    <row r="872" spans="1:4" x14ac:dyDescent="0.25">
      <c r="A872">
        <v>35.5</v>
      </c>
      <c r="B872">
        <f>(A872^$K$3-1)/$K$3</f>
        <v>124.60726244268002</v>
      </c>
      <c r="C872">
        <f t="shared" si="26"/>
        <v>2302.5033234967341</v>
      </c>
      <c r="D872">
        <f t="shared" si="27"/>
        <v>3.5695326964813701</v>
      </c>
    </row>
    <row r="873" spans="1:4" x14ac:dyDescent="0.25">
      <c r="A873">
        <v>34.375</v>
      </c>
      <c r="B873">
        <f>(A873^$K$3-1)/$K$3</f>
        <v>118.85601358133223</v>
      </c>
      <c r="C873">
        <f t="shared" si="26"/>
        <v>1783.6396537180783</v>
      </c>
      <c r="D873">
        <f t="shared" si="27"/>
        <v>3.5373295559867355</v>
      </c>
    </row>
    <row r="874" spans="1:4" x14ac:dyDescent="0.25">
      <c r="A874">
        <v>34.714285709999999</v>
      </c>
      <c r="B874">
        <f>(A874^$K$3-1)/$K$3</f>
        <v>120.58155129118649</v>
      </c>
      <c r="C874">
        <f t="shared" si="26"/>
        <v>1932.3669483556241</v>
      </c>
      <c r="D874">
        <f t="shared" si="27"/>
        <v>3.5471512941617784</v>
      </c>
    </row>
    <row r="875" spans="1:4" x14ac:dyDescent="0.25">
      <c r="A875">
        <v>36.5</v>
      </c>
      <c r="B875">
        <f>(A875^$K$3-1)/$K$3</f>
        <v>129.7903050809731</v>
      </c>
      <c r="C875">
        <f t="shared" si="26"/>
        <v>2826.7777102979912</v>
      </c>
      <c r="D875">
        <f t="shared" si="27"/>
        <v>3.597312260588446</v>
      </c>
    </row>
    <row r="876" spans="1:4" x14ac:dyDescent="0.25">
      <c r="A876">
        <v>36.875</v>
      </c>
      <c r="B876">
        <f>(A876^$K$3-1)/$K$3</f>
        <v>131.75091552319353</v>
      </c>
      <c r="C876">
        <f t="shared" si="26"/>
        <v>3039.1030178396504</v>
      </c>
      <c r="D876">
        <f t="shared" si="27"/>
        <v>3.607533814659984</v>
      </c>
    </row>
    <row r="877" spans="1:4" x14ac:dyDescent="0.25">
      <c r="A877">
        <v>36.25</v>
      </c>
      <c r="B877">
        <f>(A877^$K$3-1)/$K$3</f>
        <v>128.48835454352806</v>
      </c>
      <c r="C877">
        <f t="shared" si="26"/>
        <v>2690.0300060109325</v>
      </c>
      <c r="D877">
        <f t="shared" si="27"/>
        <v>3.5904393813006839</v>
      </c>
    </row>
    <row r="878" spans="1:4" x14ac:dyDescent="0.25">
      <c r="A878">
        <v>38.142857139999997</v>
      </c>
      <c r="B878">
        <f>(A878^$K$3-1)/$K$3</f>
        <v>138.44731274638397</v>
      </c>
      <c r="C878">
        <f t="shared" si="26"/>
        <v>3822.2635316624387</v>
      </c>
      <c r="D878">
        <f t="shared" si="27"/>
        <v>3.6413385092700299</v>
      </c>
    </row>
    <row r="879" spans="1:4" x14ac:dyDescent="0.25">
      <c r="A879">
        <v>37.428571429999998</v>
      </c>
      <c r="B879">
        <f>(A879^$K$3-1)/$K$3</f>
        <v>134.66190682195477</v>
      </c>
      <c r="C879">
        <f t="shared" si="26"/>
        <v>3368.5314951119021</v>
      </c>
      <c r="D879">
        <f t="shared" si="27"/>
        <v>3.6224343547439513</v>
      </c>
    </row>
    <row r="880" spans="1:4" x14ac:dyDescent="0.25">
      <c r="A880">
        <v>33.5</v>
      </c>
      <c r="B880">
        <f>(A880^$K$3-1)/$K$3</f>
        <v>114.44205273491217</v>
      </c>
      <c r="C880">
        <f t="shared" si="26"/>
        <v>1430.2916904138892</v>
      </c>
      <c r="D880">
        <f t="shared" si="27"/>
        <v>3.5115454388310208</v>
      </c>
    </row>
    <row r="881" spans="1:4" x14ac:dyDescent="0.25">
      <c r="A881">
        <v>31.75</v>
      </c>
      <c r="B881">
        <f>(A881^$K$3-1)/$K$3</f>
        <v>105.77276403041182</v>
      </c>
      <c r="C881">
        <f t="shared" si="26"/>
        <v>849.71717574872639</v>
      </c>
      <c r="D881">
        <f t="shared" si="27"/>
        <v>3.4578927253387008</v>
      </c>
    </row>
    <row r="882" spans="1:4" x14ac:dyDescent="0.25">
      <c r="A882">
        <v>33</v>
      </c>
      <c r="B882">
        <f>(A882^$K$3-1)/$K$3</f>
        <v>111.94336885586195</v>
      </c>
      <c r="C882">
        <f t="shared" si="26"/>
        <v>1247.5386739208016</v>
      </c>
      <c r="D882">
        <f t="shared" si="27"/>
        <v>3.4965075614664802</v>
      </c>
    </row>
    <row r="883" spans="1:4" x14ac:dyDescent="0.25">
      <c r="A883">
        <v>35</v>
      </c>
      <c r="B883">
        <f>(A883^$K$3-1)/$K$3</f>
        <v>122.04065708568019</v>
      </c>
      <c r="C883">
        <f t="shared" si="26"/>
        <v>2062.7767139910948</v>
      </c>
      <c r="D883">
        <f t="shared" si="27"/>
        <v>3.5553480614894135</v>
      </c>
    </row>
    <row r="884" spans="1:4" x14ac:dyDescent="0.25">
      <c r="A884">
        <v>37.428571429999998</v>
      </c>
      <c r="B884">
        <f>(A884^$K$3-1)/$K$3</f>
        <v>134.66190682195477</v>
      </c>
      <c r="C884">
        <f t="shared" si="26"/>
        <v>3368.5314951119021</v>
      </c>
      <c r="D884">
        <f t="shared" si="27"/>
        <v>3.6224343547439513</v>
      </c>
    </row>
    <row r="885" spans="1:4" x14ac:dyDescent="0.25">
      <c r="A885">
        <v>38.5</v>
      </c>
      <c r="B885">
        <f>(A885^$K$3-1)/$K$3</f>
        <v>140.35229528152655</v>
      </c>
      <c r="C885">
        <f t="shared" si="26"/>
        <v>4061.4415132697823</v>
      </c>
      <c r="D885">
        <f t="shared" si="27"/>
        <v>3.6506582412937387</v>
      </c>
    </row>
    <row r="886" spans="1:4" x14ac:dyDescent="0.25">
      <c r="A886">
        <v>34.875</v>
      </c>
      <c r="B886">
        <f>(A886^$K$3-1)/$K$3</f>
        <v>121.40162266277314</v>
      </c>
      <c r="C886">
        <f t="shared" si="26"/>
        <v>2005.1380015482018</v>
      </c>
      <c r="D886">
        <f t="shared" si="27"/>
        <v>3.5517702401415296</v>
      </c>
    </row>
    <row r="887" spans="1:4" x14ac:dyDescent="0.25">
      <c r="A887">
        <v>34.625</v>
      </c>
      <c r="B887">
        <f>(A887^$K$3-1)/$K$3</f>
        <v>120.1267082976496</v>
      </c>
      <c r="C887">
        <f t="shared" si="26"/>
        <v>1892.5852208017718</v>
      </c>
      <c r="D887">
        <f t="shared" si="27"/>
        <v>3.5445759645075028</v>
      </c>
    </row>
    <row r="888" spans="1:4" x14ac:dyDescent="0.25">
      <c r="A888">
        <v>30.375</v>
      </c>
      <c r="B888">
        <f>(A888^$K$3-1)/$K$3</f>
        <v>99.112894801237744</v>
      </c>
      <c r="C888">
        <f t="shared" si="26"/>
        <v>505.80187426545979</v>
      </c>
      <c r="D888">
        <f t="shared" si="27"/>
        <v>3.4136199016607125</v>
      </c>
    </row>
    <row r="889" spans="1:4" x14ac:dyDescent="0.25">
      <c r="A889">
        <v>32.25</v>
      </c>
      <c r="B889">
        <f>(A889^$K$3-1)/$K$3</f>
        <v>108.22786909766278</v>
      </c>
      <c r="C889">
        <f t="shared" si="26"/>
        <v>998.8768936347376</v>
      </c>
      <c r="D889">
        <f t="shared" si="27"/>
        <v>3.4735180432417816</v>
      </c>
    </row>
    <row r="890" spans="1:4" x14ac:dyDescent="0.25">
      <c r="A890">
        <v>29</v>
      </c>
      <c r="B890">
        <f>(A890^$K$3-1)/$K$3</f>
        <v>92.590057428898348</v>
      </c>
      <c r="C890">
        <f t="shared" si="26"/>
        <v>254.95154204891693</v>
      </c>
      <c r="D890">
        <f t="shared" si="27"/>
        <v>3.3672958299864741</v>
      </c>
    </row>
    <row r="891" spans="1:4" x14ac:dyDescent="0.25">
      <c r="A891">
        <v>24.75</v>
      </c>
      <c r="B891">
        <f>(A891^$K$3-1)/$K$3</f>
        <v>73.333762445875536</v>
      </c>
      <c r="C891">
        <f t="shared" si="26"/>
        <v>10.818132168928717</v>
      </c>
      <c r="D891">
        <f t="shared" si="27"/>
        <v>3.2088254890146994</v>
      </c>
    </row>
    <row r="892" spans="1:4" x14ac:dyDescent="0.25">
      <c r="A892">
        <v>31</v>
      </c>
      <c r="B892">
        <f>(A892^$K$3-1)/$K$3</f>
        <v>102.12332078310989</v>
      </c>
      <c r="C892">
        <f t="shared" si="26"/>
        <v>650.27373701862723</v>
      </c>
      <c r="D892">
        <f t="shared" si="27"/>
        <v>3.4339872044851463</v>
      </c>
    </row>
    <row r="893" spans="1:4" x14ac:dyDescent="0.25">
      <c r="A893">
        <v>33</v>
      </c>
      <c r="B893">
        <f>(A893^$K$3-1)/$K$3</f>
        <v>111.94336885586195</v>
      </c>
      <c r="C893">
        <f t="shared" si="26"/>
        <v>1247.5386739208016</v>
      </c>
      <c r="D893">
        <f t="shared" si="27"/>
        <v>3.4965075614664802</v>
      </c>
    </row>
    <row r="894" spans="1:4" x14ac:dyDescent="0.25">
      <c r="A894">
        <v>34.75</v>
      </c>
      <c r="B894">
        <f>(A894^$K$3-1)/$K$3</f>
        <v>120.76363905254554</v>
      </c>
      <c r="C894">
        <f t="shared" si="26"/>
        <v>1948.4087853788026</v>
      </c>
      <c r="D894">
        <f t="shared" si="27"/>
        <v>3.5481795720108011</v>
      </c>
    </row>
    <row r="895" spans="1:4" x14ac:dyDescent="0.25">
      <c r="A895">
        <v>35.625</v>
      </c>
      <c r="B895">
        <f>(A895^$K$3-1)/$K$3</f>
        <v>125.2515206794149</v>
      </c>
      <c r="C895">
        <f t="shared" si="26"/>
        <v>2364.7470911736905</v>
      </c>
      <c r="D895">
        <f t="shared" si="27"/>
        <v>3.5730476385888146</v>
      </c>
    </row>
    <row r="896" spans="1:4" x14ac:dyDescent="0.25">
      <c r="A896">
        <v>33.5</v>
      </c>
      <c r="B896">
        <f>(A896^$K$3-1)/$K$3</f>
        <v>114.44205273491217</v>
      </c>
      <c r="C896">
        <f t="shared" si="26"/>
        <v>1430.2916904138892</v>
      </c>
      <c r="D896">
        <f t="shared" si="27"/>
        <v>3.5115454388310208</v>
      </c>
    </row>
    <row r="897" spans="1:4" x14ac:dyDescent="0.25">
      <c r="A897">
        <v>33.428571429999998</v>
      </c>
      <c r="B897">
        <f>(A897^$K$3-1)/$K$3</f>
        <v>114.08404264191947</v>
      </c>
      <c r="C897">
        <f t="shared" si="26"/>
        <v>1403.3405528992344</v>
      </c>
      <c r="D897">
        <f t="shared" si="27"/>
        <v>3.509410966345123</v>
      </c>
    </row>
    <row r="898" spans="1:4" x14ac:dyDescent="0.25">
      <c r="A898">
        <v>34.625</v>
      </c>
      <c r="B898">
        <f>(A898^$K$3-1)/$K$3</f>
        <v>120.1267082976496</v>
      </c>
      <c r="C898">
        <f t="shared" si="26"/>
        <v>1892.5852208017718</v>
      </c>
      <c r="D898">
        <f t="shared" si="27"/>
        <v>3.5445759645075028</v>
      </c>
    </row>
    <row r="899" spans="1:4" x14ac:dyDescent="0.25">
      <c r="A899">
        <v>33.875</v>
      </c>
      <c r="B899">
        <f>(A899^$K$3-1)/$K$3</f>
        <v>116.32734956253547</v>
      </c>
      <c r="C899">
        <f t="shared" ref="C899:C962" si="28">(B899-$K$4)^2</f>
        <v>1576.4468602270158</v>
      </c>
      <c r="D899">
        <f t="shared" ref="D899:D962" si="29">LN(A899)</f>
        <v>3.5226772791998648</v>
      </c>
    </row>
    <row r="900" spans="1:4" x14ac:dyDescent="0.25">
      <c r="A900">
        <v>34.875</v>
      </c>
      <c r="B900">
        <f>(A900^$K$3-1)/$K$3</f>
        <v>121.40162266277314</v>
      </c>
      <c r="C900">
        <f t="shared" si="28"/>
        <v>2005.1380015482018</v>
      </c>
      <c r="D900">
        <f t="shared" si="29"/>
        <v>3.5517702401415296</v>
      </c>
    </row>
    <row r="901" spans="1:4" x14ac:dyDescent="0.25">
      <c r="A901">
        <v>35.25</v>
      </c>
      <c r="B901">
        <f>(A901^$K$3-1)/$K$3</f>
        <v>123.32187025507217</v>
      </c>
      <c r="C901">
        <f t="shared" si="28"/>
        <v>2180.7979925792924</v>
      </c>
      <c r="D901">
        <f t="shared" si="29"/>
        <v>3.5624655292582776</v>
      </c>
    </row>
    <row r="902" spans="1:4" x14ac:dyDescent="0.25">
      <c r="A902">
        <v>35.875</v>
      </c>
      <c r="B902">
        <f>(A902^$K$3-1)/$K$3</f>
        <v>126.54315155538141</v>
      </c>
      <c r="C902">
        <f t="shared" si="28"/>
        <v>2492.035972671953</v>
      </c>
      <c r="D902">
        <f t="shared" si="29"/>
        <v>3.5800406740797852</v>
      </c>
    </row>
    <row r="903" spans="1:4" x14ac:dyDescent="0.25">
      <c r="A903">
        <v>38</v>
      </c>
      <c r="B903">
        <f>(A903^$K$3-1)/$K$3</f>
        <v>137.68760572375257</v>
      </c>
      <c r="C903">
        <f t="shared" si="28"/>
        <v>3728.9037375223947</v>
      </c>
      <c r="D903">
        <f t="shared" si="29"/>
        <v>3.6375861597263857</v>
      </c>
    </row>
    <row r="904" spans="1:4" x14ac:dyDescent="0.25">
      <c r="A904">
        <v>37.625</v>
      </c>
      <c r="B904">
        <f>(A904^$K$3-1)/$K$3</f>
        <v>135.69961553945262</v>
      </c>
      <c r="C904">
        <f t="shared" si="28"/>
        <v>3490.0635938181181</v>
      </c>
      <c r="D904">
        <f t="shared" si="29"/>
        <v>3.6276687230690396</v>
      </c>
    </row>
    <row r="905" spans="1:4" x14ac:dyDescent="0.25">
      <c r="A905">
        <v>38.571428570000002</v>
      </c>
      <c r="B905">
        <f>(A905^$K$3-1)/$K$3</f>
        <v>140.73426884773886</v>
      </c>
      <c r="C905">
        <f t="shared" si="28"/>
        <v>4110.2733399574909</v>
      </c>
      <c r="D905">
        <f t="shared" si="29"/>
        <v>3.6525118099060245</v>
      </c>
    </row>
    <row r="906" spans="1:4" x14ac:dyDescent="0.25">
      <c r="A906">
        <v>38.714285709999999</v>
      </c>
      <c r="B906">
        <f>(A906^$K$3-1)/$K$3</f>
        <v>141.49919043717571</v>
      </c>
      <c r="C906">
        <f t="shared" si="28"/>
        <v>4208.9388536143479</v>
      </c>
      <c r="D906">
        <f t="shared" si="29"/>
        <v>3.6562086717136864</v>
      </c>
    </row>
    <row r="907" spans="1:4" x14ac:dyDescent="0.25">
      <c r="A907">
        <v>33.375</v>
      </c>
      <c r="B907">
        <f>(A907^$K$3-1)/$K$3</f>
        <v>113.8157654296775</v>
      </c>
      <c r="C907">
        <f t="shared" si="28"/>
        <v>1383.312559776957</v>
      </c>
      <c r="D907">
        <f t="shared" si="29"/>
        <v>3.5078071167204135</v>
      </c>
    </row>
    <row r="908" spans="1:4" x14ac:dyDescent="0.25">
      <c r="A908">
        <v>31.75</v>
      </c>
      <c r="B908">
        <f>(A908^$K$3-1)/$K$3</f>
        <v>105.77276403041182</v>
      </c>
      <c r="C908">
        <f t="shared" si="28"/>
        <v>849.71717574872639</v>
      </c>
      <c r="D908">
        <f t="shared" si="29"/>
        <v>3.4578927253387008</v>
      </c>
    </row>
    <row r="909" spans="1:4" x14ac:dyDescent="0.25">
      <c r="A909">
        <v>35.25</v>
      </c>
      <c r="B909">
        <f>(A909^$K$3-1)/$K$3</f>
        <v>123.32187025507217</v>
      </c>
      <c r="C909">
        <f t="shared" si="28"/>
        <v>2180.7979925792924</v>
      </c>
      <c r="D909">
        <f t="shared" si="29"/>
        <v>3.5624655292582776</v>
      </c>
    </row>
    <row r="910" spans="1:4" x14ac:dyDescent="0.25">
      <c r="A910">
        <v>35.25</v>
      </c>
      <c r="B910">
        <f>(A910^$K$3-1)/$K$3</f>
        <v>123.32187025507217</v>
      </c>
      <c r="C910">
        <f t="shared" si="28"/>
        <v>2180.7979925792924</v>
      </c>
      <c r="D910">
        <f t="shared" si="29"/>
        <v>3.5624655292582776</v>
      </c>
    </row>
    <row r="911" spans="1:4" x14ac:dyDescent="0.25">
      <c r="A911">
        <v>33.75</v>
      </c>
      <c r="B911">
        <f>(A911^$K$3-1)/$K$3</f>
        <v>115.69784695621856</v>
      </c>
      <c r="C911">
        <f t="shared" si="28"/>
        <v>1526.8549685868784</v>
      </c>
      <c r="D911">
        <f t="shared" si="29"/>
        <v>3.5189804173185388</v>
      </c>
    </row>
    <row r="912" spans="1:4" x14ac:dyDescent="0.25">
      <c r="A912">
        <v>34.625</v>
      </c>
      <c r="B912">
        <f>(A912^$K$3-1)/$K$3</f>
        <v>120.1267082976496</v>
      </c>
      <c r="C912">
        <f t="shared" si="28"/>
        <v>1892.5852208017718</v>
      </c>
      <c r="D912">
        <f t="shared" si="29"/>
        <v>3.5445759645075028</v>
      </c>
    </row>
    <row r="913" spans="1:4" x14ac:dyDescent="0.25">
      <c r="A913">
        <v>36</v>
      </c>
      <c r="B913">
        <f>(A913^$K$3-1)/$K$3</f>
        <v>127.19052027318462</v>
      </c>
      <c r="C913">
        <f t="shared" si="28"/>
        <v>2557.0887352151353</v>
      </c>
      <c r="D913">
        <f t="shared" si="29"/>
        <v>3.5835189384561099</v>
      </c>
    </row>
    <row r="914" spans="1:4" x14ac:dyDescent="0.25">
      <c r="A914">
        <v>32.625</v>
      </c>
      <c r="B914">
        <f>(A914^$K$3-1)/$K$3</f>
        <v>110.08071660538396</v>
      </c>
      <c r="C914">
        <f t="shared" si="28"/>
        <v>1119.4284794084829</v>
      </c>
      <c r="D914">
        <f t="shared" si="29"/>
        <v>3.4850788656428575</v>
      </c>
    </row>
    <row r="915" spans="1:4" x14ac:dyDescent="0.25">
      <c r="A915">
        <v>34.375</v>
      </c>
      <c r="B915">
        <f>(A915^$K$3-1)/$K$3</f>
        <v>118.85601358133223</v>
      </c>
      <c r="C915">
        <f t="shared" si="28"/>
        <v>1783.6396537180783</v>
      </c>
      <c r="D915">
        <f t="shared" si="29"/>
        <v>3.5373295559867355</v>
      </c>
    </row>
    <row r="916" spans="1:4" x14ac:dyDescent="0.25">
      <c r="A916">
        <v>34.5</v>
      </c>
      <c r="B916">
        <f>(A916^$K$3-1)/$K$3</f>
        <v>119.49083245209087</v>
      </c>
      <c r="C916">
        <f t="shared" si="28"/>
        <v>1837.6634603435848</v>
      </c>
      <c r="D916">
        <f t="shared" si="29"/>
        <v>3.5409593240373143</v>
      </c>
    </row>
    <row r="917" spans="1:4" x14ac:dyDescent="0.25">
      <c r="A917">
        <v>28.875</v>
      </c>
      <c r="B917">
        <f>(A917^$K$3-1)/$K$3</f>
        <v>92.003985421790674</v>
      </c>
      <c r="C917">
        <f t="shared" si="28"/>
        <v>236.57916211247158</v>
      </c>
      <c r="D917">
        <f t="shared" si="29"/>
        <v>3.3629761688419575</v>
      </c>
    </row>
    <row r="918" spans="1:4" x14ac:dyDescent="0.25">
      <c r="A918">
        <v>27.5</v>
      </c>
      <c r="B918">
        <f>(A918^$K$3-1)/$K$3</f>
        <v>85.634613447002721</v>
      </c>
      <c r="C918">
        <f t="shared" si="28"/>
        <v>81.211783897609038</v>
      </c>
      <c r="D918">
        <f t="shared" si="29"/>
        <v>3.3141860046725258</v>
      </c>
    </row>
    <row r="919" spans="1:4" x14ac:dyDescent="0.25">
      <c r="A919">
        <v>28.8</v>
      </c>
      <c r="B919">
        <f>(A919^$K$3-1)/$K$3</f>
        <v>91.652900656667541</v>
      </c>
      <c r="C919">
        <f t="shared" si="28"/>
        <v>225.90226175155308</v>
      </c>
      <c r="D919">
        <f t="shared" si="29"/>
        <v>3.3603753871419002</v>
      </c>
    </row>
    <row r="920" spans="1:4" x14ac:dyDescent="0.25">
      <c r="A920">
        <v>29.875</v>
      </c>
      <c r="B920">
        <f>(A920^$K$3-1)/$K$3</f>
        <v>96.724921397872777</v>
      </c>
      <c r="C920">
        <f t="shared" si="28"/>
        <v>404.09305916710804</v>
      </c>
      <c r="D920">
        <f t="shared" si="29"/>
        <v>3.3970220102516748</v>
      </c>
    </row>
    <row r="921" spans="1:4" x14ac:dyDescent="0.25">
      <c r="A921">
        <v>31.714285709999999</v>
      </c>
      <c r="B921">
        <f>(A921^$K$3-1)/$K$3</f>
        <v>105.59807445076085</v>
      </c>
      <c r="C921">
        <f t="shared" si="28"/>
        <v>839.56332161143769</v>
      </c>
      <c r="D921">
        <f t="shared" si="29"/>
        <v>3.4567672326818308</v>
      </c>
    </row>
    <row r="922" spans="1:4" x14ac:dyDescent="0.25">
      <c r="A922">
        <v>33.75</v>
      </c>
      <c r="B922">
        <f>(A922^$K$3-1)/$K$3</f>
        <v>115.69784695621856</v>
      </c>
      <c r="C922">
        <f t="shared" si="28"/>
        <v>1526.8549685868784</v>
      </c>
      <c r="D922">
        <f t="shared" si="29"/>
        <v>3.5189804173185388</v>
      </c>
    </row>
    <row r="923" spans="1:4" x14ac:dyDescent="0.25">
      <c r="A923">
        <v>34.5</v>
      </c>
      <c r="B923">
        <f>(A923^$K$3-1)/$K$3</f>
        <v>119.49083245209087</v>
      </c>
      <c r="C923">
        <f t="shared" si="28"/>
        <v>1837.6634603435848</v>
      </c>
      <c r="D923">
        <f t="shared" si="29"/>
        <v>3.5409593240373143</v>
      </c>
    </row>
    <row r="924" spans="1:4" x14ac:dyDescent="0.25">
      <c r="A924">
        <v>33.285714290000001</v>
      </c>
      <c r="B924">
        <f>(A924^$K$3-1)/$K$3</f>
        <v>113.36907608389292</v>
      </c>
      <c r="C924">
        <f t="shared" si="28"/>
        <v>1350.2847378109834</v>
      </c>
      <c r="D924">
        <f t="shared" si="29"/>
        <v>3.5051283046391428</v>
      </c>
    </row>
    <row r="925" spans="1:4" x14ac:dyDescent="0.25">
      <c r="A925">
        <v>30.428571430000002</v>
      </c>
      <c r="B925">
        <f>(A925^$K$3-1)/$K$3</f>
        <v>99.369826528272853</v>
      </c>
      <c r="C925">
        <f t="shared" si="28"/>
        <v>517.42469752951786</v>
      </c>
      <c r="D925">
        <f t="shared" si="29"/>
        <v>3.4153820167010602</v>
      </c>
    </row>
    <row r="926" spans="1:4" x14ac:dyDescent="0.25">
      <c r="A926">
        <v>30.5</v>
      </c>
      <c r="B926">
        <f>(A926^$K$3-1)/$K$3</f>
        <v>99.712725329893715</v>
      </c>
      <c r="C926">
        <f t="shared" si="28"/>
        <v>533.142095428885</v>
      </c>
      <c r="D926">
        <f t="shared" si="29"/>
        <v>3.417726683613366</v>
      </c>
    </row>
    <row r="927" spans="1:4" x14ac:dyDescent="0.25">
      <c r="A927">
        <v>33.200000000000003</v>
      </c>
      <c r="B927">
        <f>(A927^$K$3-1)/$K$3</f>
        <v>112.9407715353604</v>
      </c>
      <c r="C927">
        <f t="shared" si="28"/>
        <v>1318.9910356386779</v>
      </c>
      <c r="D927">
        <f t="shared" si="29"/>
        <v>3.5025498759224432</v>
      </c>
    </row>
    <row r="928" spans="1:4" x14ac:dyDescent="0.25">
      <c r="A928">
        <v>32.857142860000003</v>
      </c>
      <c r="B928">
        <f>(A928^$K$3-1)/$K$3</f>
        <v>111.23263481377622</v>
      </c>
      <c r="C928">
        <f t="shared" si="28"/>
        <v>1197.8368341422392</v>
      </c>
      <c r="D928">
        <f t="shared" si="29"/>
        <v>3.4921691599548388</v>
      </c>
    </row>
    <row r="929" spans="1:4" x14ac:dyDescent="0.25">
      <c r="A929">
        <v>32.857142860000003</v>
      </c>
      <c r="B929">
        <f>(A929^$K$3-1)/$K$3</f>
        <v>111.23263481377622</v>
      </c>
      <c r="C929">
        <f t="shared" si="28"/>
        <v>1197.8368341422392</v>
      </c>
      <c r="D929">
        <f t="shared" si="29"/>
        <v>3.4921691599548388</v>
      </c>
    </row>
    <row r="930" spans="1:4" x14ac:dyDescent="0.25">
      <c r="A930">
        <v>32</v>
      </c>
      <c r="B930">
        <f>(A930^$K$3-1)/$K$3</f>
        <v>106.9981148297047</v>
      </c>
      <c r="C930">
        <f t="shared" si="28"/>
        <v>922.65638811799647</v>
      </c>
      <c r="D930">
        <f t="shared" si="29"/>
        <v>3.4657359027997265</v>
      </c>
    </row>
    <row r="931" spans="1:4" x14ac:dyDescent="0.25">
      <c r="A931">
        <v>32.714285709999999</v>
      </c>
      <c r="B931">
        <f>(A931^$K$3-1)/$K$3</f>
        <v>110.52331817536918</v>
      </c>
      <c r="C931">
        <f t="shared" si="28"/>
        <v>1149.2413793932235</v>
      </c>
      <c r="D931">
        <f t="shared" si="29"/>
        <v>3.487811854367922</v>
      </c>
    </row>
    <row r="932" spans="1:4" x14ac:dyDescent="0.25">
      <c r="A932">
        <v>30.5</v>
      </c>
      <c r="B932">
        <f>(A932^$K$3-1)/$K$3</f>
        <v>99.712725329893715</v>
      </c>
      <c r="C932">
        <f t="shared" si="28"/>
        <v>533.142095428885</v>
      </c>
      <c r="D932">
        <f t="shared" si="29"/>
        <v>3.417726683613366</v>
      </c>
    </row>
    <row r="933" spans="1:4" x14ac:dyDescent="0.25">
      <c r="A933">
        <v>27.714285709999999</v>
      </c>
      <c r="B933">
        <f>(A933^$K$3-1)/$K$3</f>
        <v>86.617829621620942</v>
      </c>
      <c r="C933">
        <f t="shared" si="28"/>
        <v>99.899510578028938</v>
      </c>
      <c r="D933">
        <f t="shared" si="29"/>
        <v>3.3219480098533758</v>
      </c>
    </row>
    <row r="934" spans="1:4" x14ac:dyDescent="0.25">
      <c r="A934">
        <v>30</v>
      </c>
      <c r="B934">
        <f>(A934^$K$3-1)/$K$3</f>
        <v>97.320207353116501</v>
      </c>
      <c r="C934">
        <f t="shared" si="28"/>
        <v>428.38037970828873</v>
      </c>
      <c r="D934">
        <f t="shared" si="29"/>
        <v>3.4011973816621555</v>
      </c>
    </row>
    <row r="935" spans="1:4" x14ac:dyDescent="0.25">
      <c r="A935">
        <v>30.285714290000001</v>
      </c>
      <c r="B935">
        <f>(A935^$K$3-1)/$K$3</f>
        <v>98.685137563218007</v>
      </c>
      <c r="C935">
        <f t="shared" si="28"/>
        <v>486.74429620771292</v>
      </c>
      <c r="D935">
        <f t="shared" si="29"/>
        <v>3.4106761257582088</v>
      </c>
    </row>
    <row r="936" spans="1:4" x14ac:dyDescent="0.25">
      <c r="A936">
        <v>31.375</v>
      </c>
      <c r="B936">
        <f>(A936^$K$3-1)/$K$3</f>
        <v>103.94303534569916</v>
      </c>
      <c r="C936">
        <f t="shared" si="28"/>
        <v>746.39223469034312</v>
      </c>
      <c r="D936">
        <f t="shared" si="29"/>
        <v>3.4460113974519482</v>
      </c>
    </row>
    <row r="937" spans="1:4" x14ac:dyDescent="0.25">
      <c r="A937">
        <v>32</v>
      </c>
      <c r="B937">
        <f>(A937^$K$3-1)/$K$3</f>
        <v>106.9981148297047</v>
      </c>
      <c r="C937">
        <f t="shared" si="28"/>
        <v>922.65638811799647</v>
      </c>
      <c r="D937">
        <f t="shared" si="29"/>
        <v>3.4657359027997265</v>
      </c>
    </row>
    <row r="938" spans="1:4" x14ac:dyDescent="0.25">
      <c r="A938">
        <v>31</v>
      </c>
      <c r="B938">
        <f>(A938^$K$3-1)/$K$3</f>
        <v>102.12332078310989</v>
      </c>
      <c r="C938">
        <f t="shared" si="28"/>
        <v>650.27373701862723</v>
      </c>
      <c r="D938">
        <f t="shared" si="29"/>
        <v>3.4339872044851463</v>
      </c>
    </row>
    <row r="939" spans="1:4" x14ac:dyDescent="0.25">
      <c r="A939">
        <v>32.857142860000003</v>
      </c>
      <c r="B939">
        <f>(A939^$K$3-1)/$K$3</f>
        <v>111.23263481377622</v>
      </c>
      <c r="C939">
        <f t="shared" si="28"/>
        <v>1197.8368341422392</v>
      </c>
      <c r="D939">
        <f t="shared" si="29"/>
        <v>3.4921691599548388</v>
      </c>
    </row>
    <row r="940" spans="1:4" x14ac:dyDescent="0.25">
      <c r="A940">
        <v>27.875</v>
      </c>
      <c r="B940">
        <f>(A940^$K$3-1)/$K$3</f>
        <v>87.357537381614364</v>
      </c>
      <c r="C940">
        <f t="shared" si="28"/>
        <v>115.23339819921492</v>
      </c>
      <c r="D940">
        <f t="shared" si="29"/>
        <v>3.3277302297802827</v>
      </c>
    </row>
    <row r="941" spans="1:4" x14ac:dyDescent="0.25">
      <c r="A941">
        <v>30.285714290000001</v>
      </c>
      <c r="B941">
        <f>(A941^$K$3-1)/$K$3</f>
        <v>98.685137563218007</v>
      </c>
      <c r="C941">
        <f t="shared" si="28"/>
        <v>486.74429620771292</v>
      </c>
      <c r="D941">
        <f t="shared" si="29"/>
        <v>3.4106761257582088</v>
      </c>
    </row>
    <row r="942" spans="1:4" x14ac:dyDescent="0.25">
      <c r="A942">
        <v>30.375</v>
      </c>
      <c r="B942">
        <f>(A942^$K$3-1)/$K$3</f>
        <v>99.112894801237744</v>
      </c>
      <c r="C942">
        <f t="shared" si="28"/>
        <v>505.80187426545979</v>
      </c>
      <c r="D942">
        <f t="shared" si="29"/>
        <v>3.4136199016607125</v>
      </c>
    </row>
    <row r="943" spans="1:4" x14ac:dyDescent="0.25">
      <c r="A943">
        <v>29.333333329999999</v>
      </c>
      <c r="B943">
        <f>(A943^$K$3-1)/$K$3</f>
        <v>94.158585086761278</v>
      </c>
      <c r="C943">
        <f t="shared" si="28"/>
        <v>307.50181720364594</v>
      </c>
      <c r="D943">
        <f t="shared" si="29"/>
        <v>3.3787245256964602</v>
      </c>
    </row>
    <row r="944" spans="1:4" x14ac:dyDescent="0.25">
      <c r="A944">
        <v>26.285714290000001</v>
      </c>
      <c r="B944">
        <f>(A944^$K$3-1)/$K$3</f>
        <v>80.129826594856723</v>
      </c>
      <c r="C944">
        <f t="shared" si="28"/>
        <v>12.298847272836323</v>
      </c>
      <c r="D944">
        <f t="shared" si="29"/>
        <v>3.2690256087167158</v>
      </c>
    </row>
    <row r="945" spans="1:4" x14ac:dyDescent="0.25">
      <c r="A945">
        <v>28.166666670000001</v>
      </c>
      <c r="B945">
        <f>(A945^$K$3-1)/$K$3</f>
        <v>88.704974041208445</v>
      </c>
      <c r="C945">
        <f t="shared" si="28"/>
        <v>145.97759193265497</v>
      </c>
      <c r="D945">
        <f t="shared" si="29"/>
        <v>3.3381392458133616</v>
      </c>
    </row>
    <row r="946" spans="1:4" x14ac:dyDescent="0.25">
      <c r="A946">
        <v>28.833333329999999</v>
      </c>
      <c r="B946">
        <f>(A946^$K$3-1)/$K$3</f>
        <v>91.808886553308298</v>
      </c>
      <c r="C946">
        <f t="shared" si="28"/>
        <v>230.61554353717423</v>
      </c>
      <c r="D946">
        <f t="shared" si="29"/>
        <v>3.3615321251541168</v>
      </c>
    </row>
    <row r="947" spans="1:4" x14ac:dyDescent="0.25">
      <c r="A947">
        <v>29.714285709999999</v>
      </c>
      <c r="B947">
        <f>(A947^$K$3-1)/$K$3</f>
        <v>95.961232925550689</v>
      </c>
      <c r="C947">
        <f t="shared" si="28"/>
        <v>373.97284703721363</v>
      </c>
      <c r="D947">
        <f t="shared" si="29"/>
        <v>3.391627930501774</v>
      </c>
    </row>
    <row r="948" spans="1:4" x14ac:dyDescent="0.25">
      <c r="A948">
        <v>30.166666670000001</v>
      </c>
      <c r="B948">
        <f>(A948^$K$3-1)/$K$3</f>
        <v>98.115694816777292</v>
      </c>
      <c r="C948">
        <f t="shared" si="28"/>
        <v>461.942148103097</v>
      </c>
      <c r="D948">
        <f t="shared" si="29"/>
        <v>3.4067375621482681</v>
      </c>
    </row>
    <row r="949" spans="1:4" x14ac:dyDescent="0.25">
      <c r="A949">
        <v>29.14285714</v>
      </c>
      <c r="B949">
        <f>(A949^$K$3-1)/$K$3</f>
        <v>93.261275547061416</v>
      </c>
      <c r="C949">
        <f t="shared" si="28"/>
        <v>276.8370264669785</v>
      </c>
      <c r="D949">
        <f t="shared" si="29"/>
        <v>3.3722098446908637</v>
      </c>
    </row>
    <row r="950" spans="1:4" x14ac:dyDescent="0.25">
      <c r="A950">
        <v>31.875</v>
      </c>
      <c r="B950">
        <f>(A950^$K$3-1)/$K$3</f>
        <v>106.38488783183084</v>
      </c>
      <c r="C950">
        <f t="shared" si="28"/>
        <v>885.77857711505203</v>
      </c>
      <c r="D950">
        <f t="shared" si="29"/>
        <v>3.46182200347859</v>
      </c>
    </row>
    <row r="951" spans="1:4" x14ac:dyDescent="0.25">
      <c r="A951">
        <v>31.875</v>
      </c>
      <c r="B951">
        <f>(A951^$K$3-1)/$K$3</f>
        <v>106.38488783183084</v>
      </c>
      <c r="C951">
        <f t="shared" si="28"/>
        <v>885.77857711505203</v>
      </c>
      <c r="D951">
        <f t="shared" si="29"/>
        <v>3.46182200347859</v>
      </c>
    </row>
    <row r="952" spans="1:4" x14ac:dyDescent="0.25">
      <c r="A952">
        <v>32.857142860000003</v>
      </c>
      <c r="B952">
        <f>(A952^$K$3-1)/$K$3</f>
        <v>111.23263481377622</v>
      </c>
      <c r="C952">
        <f t="shared" si="28"/>
        <v>1197.8368341422392</v>
      </c>
      <c r="D952">
        <f t="shared" si="29"/>
        <v>3.4921691599548388</v>
      </c>
    </row>
    <row r="953" spans="1:4" x14ac:dyDescent="0.25">
      <c r="A953">
        <v>32.857142860000003</v>
      </c>
      <c r="B953">
        <f>(A953^$K$3-1)/$K$3</f>
        <v>111.23263481377622</v>
      </c>
      <c r="C953">
        <f t="shared" si="28"/>
        <v>1197.8368341422392</v>
      </c>
      <c r="D953">
        <f t="shared" si="29"/>
        <v>3.4921691599548388</v>
      </c>
    </row>
    <row r="954" spans="1:4" x14ac:dyDescent="0.25">
      <c r="A954">
        <v>30.666666670000001</v>
      </c>
      <c r="B954">
        <f>(A954^$K$3-1)/$K$3</f>
        <v>100.51425645389163</v>
      </c>
      <c r="C954">
        <f t="shared" si="28"/>
        <v>570.79904643851387</v>
      </c>
      <c r="D954">
        <f t="shared" si="29"/>
        <v>3.4231762884896262</v>
      </c>
    </row>
    <row r="955" spans="1:4" x14ac:dyDescent="0.25">
      <c r="A955">
        <v>28</v>
      </c>
      <c r="B955">
        <f>(A955^$K$3-1)/$K$3</f>
        <v>87.934221567576458</v>
      </c>
      <c r="C955">
        <f t="shared" si="28"/>
        <v>127.94700558099909</v>
      </c>
      <c r="D955">
        <f t="shared" si="29"/>
        <v>3.3322045101752038</v>
      </c>
    </row>
    <row r="956" spans="1:4" x14ac:dyDescent="0.25">
      <c r="A956">
        <v>29.285714290000001</v>
      </c>
      <c r="B956">
        <f>(A956^$K$3-1)/$K$3</f>
        <v>93.934006178060386</v>
      </c>
      <c r="C956">
        <f t="shared" si="28"/>
        <v>299.67594279729207</v>
      </c>
      <c r="D956">
        <f t="shared" si="29"/>
        <v>3.3770998302294366</v>
      </c>
    </row>
    <row r="957" spans="1:4" x14ac:dyDescent="0.25">
      <c r="A957">
        <v>30.25</v>
      </c>
      <c r="B957">
        <f>(A957^$K$3-1)/$K$3</f>
        <v>98.514196607362095</v>
      </c>
      <c r="C957">
        <f t="shared" si="28"/>
        <v>479.23082180024238</v>
      </c>
      <c r="D957">
        <f t="shared" si="29"/>
        <v>3.4094961844768505</v>
      </c>
    </row>
    <row r="958" spans="1:4" x14ac:dyDescent="0.25">
      <c r="A958">
        <v>28</v>
      </c>
      <c r="B958">
        <f>(A958^$K$3-1)/$K$3</f>
        <v>87.934221567576458</v>
      </c>
      <c r="C958">
        <f t="shared" si="28"/>
        <v>127.94700558099909</v>
      </c>
      <c r="D958">
        <f t="shared" si="29"/>
        <v>3.3322045101752038</v>
      </c>
    </row>
    <row r="959" spans="1:4" x14ac:dyDescent="0.25">
      <c r="A959">
        <v>29.428571430000002</v>
      </c>
      <c r="B959">
        <f>(A959^$K$3-1)/$K$3</f>
        <v>94.608245232938202</v>
      </c>
      <c r="C959">
        <f t="shared" si="28"/>
        <v>323.47424903915424</v>
      </c>
      <c r="D959">
        <f t="shared" si="29"/>
        <v>3.3819660197828116</v>
      </c>
    </row>
    <row r="960" spans="1:4" x14ac:dyDescent="0.25">
      <c r="A960">
        <v>29.125</v>
      </c>
      <c r="B960">
        <f>(A960^$K$3-1)/$K$3</f>
        <v>93.177290498827261</v>
      </c>
      <c r="C960">
        <f t="shared" si="28"/>
        <v>274.04932291066865</v>
      </c>
      <c r="D960">
        <f t="shared" si="29"/>
        <v>3.3715969118858649</v>
      </c>
    </row>
    <row r="961" spans="1:4" x14ac:dyDescent="0.25">
      <c r="A961">
        <v>30.333333329999999</v>
      </c>
      <c r="B961">
        <f>(A961^$K$3-1)/$K$3</f>
        <v>98.913202781144975</v>
      </c>
      <c r="C961">
        <f t="shared" si="28"/>
        <v>496.85958835062542</v>
      </c>
      <c r="D961">
        <f t="shared" si="29"/>
        <v>3.4122472177388503</v>
      </c>
    </row>
    <row r="962" spans="1:4" x14ac:dyDescent="0.25">
      <c r="A962">
        <v>29.25</v>
      </c>
      <c r="B962">
        <f>(A962^$K$3-1)/$K$3</f>
        <v>93.765681933831132</v>
      </c>
      <c r="C962">
        <f t="shared" si="28"/>
        <v>293.87650309063548</v>
      </c>
      <c r="D962">
        <f t="shared" si="29"/>
        <v>3.3758795736778655</v>
      </c>
    </row>
    <row r="963" spans="1:4" x14ac:dyDescent="0.25">
      <c r="A963">
        <v>27.333333329999999</v>
      </c>
      <c r="B963">
        <f>(A963^$K$3-1)/$K$3</f>
        <v>84.872316699438883</v>
      </c>
      <c r="C963">
        <f t="shared" ref="C963:C1026" si="30">(B963-$K$4)^2</f>
        <v>68.053612463168548</v>
      </c>
      <c r="D963">
        <f t="shared" ref="D963:D1026" si="31">LN(A963)</f>
        <v>3.308106958474192</v>
      </c>
    </row>
    <row r="964" spans="1:4" x14ac:dyDescent="0.25">
      <c r="A964">
        <v>27.6</v>
      </c>
      <c r="B964">
        <f>(A964^$K$3-1)/$K$3</f>
        <v>86.093011578001338</v>
      </c>
      <c r="C964">
        <f t="shared" si="30"/>
        <v>89.683858876315441</v>
      </c>
      <c r="D964">
        <f t="shared" si="31"/>
        <v>3.3178157727231046</v>
      </c>
    </row>
    <row r="965" spans="1:4" x14ac:dyDescent="0.25">
      <c r="A965">
        <v>27.571428569999998</v>
      </c>
      <c r="B965">
        <f>(A965^$K$3-1)/$K$3</f>
        <v>85.961962730438785</v>
      </c>
      <c r="C965">
        <f t="shared" si="30"/>
        <v>87.218926558401975</v>
      </c>
      <c r="D965">
        <f t="shared" si="31"/>
        <v>3.3167800397977589</v>
      </c>
    </row>
    <row r="966" spans="1:4" x14ac:dyDescent="0.25">
      <c r="A966">
        <v>27.125</v>
      </c>
      <c r="B966">
        <f>(A966^$K$3-1)/$K$3</f>
        <v>83.922443708919786</v>
      </c>
      <c r="C966">
        <f t="shared" si="30"/>
        <v>53.283990127635633</v>
      </c>
      <c r="D966">
        <f t="shared" si="31"/>
        <v>3.3004558118606235</v>
      </c>
    </row>
    <row r="967" spans="1:4" x14ac:dyDescent="0.25">
      <c r="A967">
        <v>28.5</v>
      </c>
      <c r="B967">
        <f>(A967^$K$3-1)/$K$3</f>
        <v>90.252763025710053</v>
      </c>
      <c r="C967">
        <f t="shared" si="30"/>
        <v>185.77438309519039</v>
      </c>
      <c r="D967">
        <f t="shared" si="31"/>
        <v>3.3499040872746049</v>
      </c>
    </row>
    <row r="968" spans="1:4" x14ac:dyDescent="0.25">
      <c r="A968">
        <v>28</v>
      </c>
      <c r="B968">
        <f>(A968^$K$3-1)/$K$3</f>
        <v>87.934221567576458</v>
      </c>
      <c r="C968">
        <f t="shared" si="30"/>
        <v>127.94700558099909</v>
      </c>
      <c r="D968">
        <f t="shared" si="31"/>
        <v>3.3322045101752038</v>
      </c>
    </row>
    <row r="969" spans="1:4" x14ac:dyDescent="0.25">
      <c r="A969">
        <v>28</v>
      </c>
      <c r="B969">
        <f>(A969^$K$3-1)/$K$3</f>
        <v>87.934221567576458</v>
      </c>
      <c r="C969">
        <f t="shared" si="30"/>
        <v>127.94700558099909</v>
      </c>
      <c r="D969">
        <f t="shared" si="31"/>
        <v>3.3322045101752038</v>
      </c>
    </row>
    <row r="970" spans="1:4" x14ac:dyDescent="0.25">
      <c r="A970">
        <v>29.375</v>
      </c>
      <c r="B970">
        <f>(A970^$K$3-1)/$K$3</f>
        <v>94.355229053945152</v>
      </c>
      <c r="C970">
        <f t="shared" si="30"/>
        <v>314.43707697706759</v>
      </c>
      <c r="D970">
        <f t="shared" si="31"/>
        <v>3.3801439724643232</v>
      </c>
    </row>
    <row r="971" spans="1:4" x14ac:dyDescent="0.25">
      <c r="A971">
        <v>30.333333329999999</v>
      </c>
      <c r="B971">
        <f>(A971^$K$3-1)/$K$3</f>
        <v>98.913202781144975</v>
      </c>
      <c r="C971">
        <f t="shared" si="30"/>
        <v>496.85958835062542</v>
      </c>
      <c r="D971">
        <f t="shared" si="31"/>
        <v>3.4122472177388503</v>
      </c>
    </row>
    <row r="972" spans="1:4" x14ac:dyDescent="0.25">
      <c r="A972">
        <v>30.5</v>
      </c>
      <c r="B972">
        <f>(A972^$K$3-1)/$K$3</f>
        <v>99.712725329893715</v>
      </c>
      <c r="C972">
        <f t="shared" si="30"/>
        <v>533.142095428885</v>
      </c>
      <c r="D972">
        <f t="shared" si="31"/>
        <v>3.417726683613366</v>
      </c>
    </row>
    <row r="973" spans="1:4" x14ac:dyDescent="0.25">
      <c r="A973">
        <v>31.4</v>
      </c>
      <c r="B973">
        <f>(A973^$K$3-1)/$K$3</f>
        <v>104.06470642340805</v>
      </c>
      <c r="C973">
        <f t="shared" si="30"/>
        <v>753.055190026682</v>
      </c>
      <c r="D973">
        <f t="shared" si="31"/>
        <v>3.4468078929142076</v>
      </c>
    </row>
    <row r="974" spans="1:4" x14ac:dyDescent="0.25">
      <c r="A974">
        <v>31.375</v>
      </c>
      <c r="B974">
        <f>(A974^$K$3-1)/$K$3</f>
        <v>103.94303534569916</v>
      </c>
      <c r="C974">
        <f t="shared" si="30"/>
        <v>746.39223469034312</v>
      </c>
      <c r="D974">
        <f t="shared" si="31"/>
        <v>3.4460113974519482</v>
      </c>
    </row>
    <row r="975" spans="1:4" x14ac:dyDescent="0.25">
      <c r="A975">
        <v>30.5</v>
      </c>
      <c r="B975">
        <f>(A975^$K$3-1)/$K$3</f>
        <v>99.712725329893715</v>
      </c>
      <c r="C975">
        <f t="shared" si="30"/>
        <v>533.142095428885</v>
      </c>
      <c r="D975">
        <f t="shared" si="31"/>
        <v>3.417726683613366</v>
      </c>
    </row>
    <row r="976" spans="1:4" x14ac:dyDescent="0.25">
      <c r="A976">
        <v>29.5</v>
      </c>
      <c r="B976">
        <f>(A976^$K$3-1)/$K$3</f>
        <v>94.945929196793841</v>
      </c>
      <c r="C976">
        <f t="shared" si="30"/>
        <v>335.73503498912356</v>
      </c>
      <c r="D976">
        <f t="shared" si="31"/>
        <v>3.3843902633457743</v>
      </c>
    </row>
    <row r="977" spans="1:4" x14ac:dyDescent="0.25">
      <c r="A977">
        <v>29.375</v>
      </c>
      <c r="B977">
        <f>(A977^$K$3-1)/$K$3</f>
        <v>94.355229053945152</v>
      </c>
      <c r="C977">
        <f t="shared" si="30"/>
        <v>314.43707697706759</v>
      </c>
      <c r="D977">
        <f t="shared" si="31"/>
        <v>3.3801439724643232</v>
      </c>
    </row>
    <row r="978" spans="1:4" x14ac:dyDescent="0.25">
      <c r="A978">
        <v>28.375</v>
      </c>
      <c r="B978">
        <f>(A978^$K$3-1)/$K$3</f>
        <v>89.671362609888703</v>
      </c>
      <c r="C978">
        <f t="shared" si="30"/>
        <v>170.26354156471325</v>
      </c>
      <c r="D978">
        <f t="shared" si="31"/>
        <v>3.3455084758015667</v>
      </c>
    </row>
    <row r="979" spans="1:4" x14ac:dyDescent="0.25">
      <c r="A979">
        <v>28.125</v>
      </c>
      <c r="B979">
        <f>(A979^$K$3-1)/$K$3</f>
        <v>88.512089062567156</v>
      </c>
      <c r="C979">
        <f t="shared" si="30"/>
        <v>141.3538781384178</v>
      </c>
      <c r="D979">
        <f t="shared" si="31"/>
        <v>3.3366588605245844</v>
      </c>
    </row>
    <row r="980" spans="1:4" x14ac:dyDescent="0.25">
      <c r="A980">
        <v>26.714285709999999</v>
      </c>
      <c r="B980">
        <f>(A980^$K$3-1)/$K$3</f>
        <v>82.059644392694537</v>
      </c>
      <c r="C980">
        <f t="shared" si="30"/>
        <v>29.558675033658155</v>
      </c>
      <c r="D980">
        <f t="shared" si="31"/>
        <v>3.2851984676388453</v>
      </c>
    </row>
    <row r="981" spans="1:4" x14ac:dyDescent="0.25">
      <c r="A981">
        <v>28.625</v>
      </c>
      <c r="B981">
        <f>(A981^$K$3-1)/$K$3</f>
        <v>90.835335477108956</v>
      </c>
      <c r="C981">
        <f t="shared" si="30"/>
        <v>201.99459120372993</v>
      </c>
      <c r="D981">
        <f t="shared" si="31"/>
        <v>3.3542804618744038</v>
      </c>
    </row>
    <row r="982" spans="1:4" x14ac:dyDescent="0.25">
      <c r="A982">
        <v>28.875</v>
      </c>
      <c r="B982">
        <f>(A982^$K$3-1)/$K$3</f>
        <v>92.003985421790674</v>
      </c>
      <c r="C982">
        <f t="shared" si="30"/>
        <v>236.57916211247158</v>
      </c>
      <c r="D982">
        <f t="shared" si="31"/>
        <v>3.3629761688419575</v>
      </c>
    </row>
    <row r="983" spans="1:4" x14ac:dyDescent="0.25">
      <c r="A983">
        <v>28</v>
      </c>
      <c r="B983">
        <f>(A983^$K$3-1)/$K$3</f>
        <v>87.934221567576458</v>
      </c>
      <c r="C983">
        <f t="shared" si="30"/>
        <v>127.94700558099909</v>
      </c>
      <c r="D983">
        <f t="shared" si="31"/>
        <v>3.3322045101752038</v>
      </c>
    </row>
    <row r="984" spans="1:4" x14ac:dyDescent="0.25">
      <c r="A984">
        <v>28.75</v>
      </c>
      <c r="B984">
        <f>(A984^$K$3-1)/$K$3</f>
        <v>91.419077193227821</v>
      </c>
      <c r="C984">
        <f t="shared" si="30"/>
        <v>218.92818066771423</v>
      </c>
      <c r="D984">
        <f t="shared" si="31"/>
        <v>3.3586377672433594</v>
      </c>
    </row>
    <row r="985" spans="1:4" x14ac:dyDescent="0.25">
      <c r="A985">
        <v>29.5</v>
      </c>
      <c r="B985">
        <f>(A985^$K$3-1)/$K$3</f>
        <v>94.945929196793841</v>
      </c>
      <c r="C985">
        <f t="shared" si="30"/>
        <v>335.73503498912356</v>
      </c>
      <c r="D985">
        <f t="shared" si="31"/>
        <v>3.3843902633457743</v>
      </c>
    </row>
    <row r="986" spans="1:4" x14ac:dyDescent="0.25">
      <c r="A986">
        <v>28</v>
      </c>
      <c r="B986">
        <f>(A986^$K$3-1)/$K$3</f>
        <v>87.934221567576458</v>
      </c>
      <c r="C986">
        <f t="shared" si="30"/>
        <v>127.94700558099909</v>
      </c>
      <c r="D986">
        <f t="shared" si="31"/>
        <v>3.3322045101752038</v>
      </c>
    </row>
    <row r="987" spans="1:4" x14ac:dyDescent="0.25">
      <c r="A987">
        <v>26.5</v>
      </c>
      <c r="B987">
        <f>(A987^$K$3-1)/$K$3</f>
        <v>81.092944192418656</v>
      </c>
      <c r="C987">
        <f t="shared" si="30"/>
        <v>19.981694208875485</v>
      </c>
      <c r="D987">
        <f t="shared" si="31"/>
        <v>3.2771447329921766</v>
      </c>
    </row>
    <row r="988" spans="1:4" x14ac:dyDescent="0.25">
      <c r="A988">
        <v>26.875</v>
      </c>
      <c r="B988">
        <f>(A988^$K$3-1)/$K$3</f>
        <v>82.787011285509735</v>
      </c>
      <c r="C988">
        <f t="shared" si="30"/>
        <v>37.996818327999634</v>
      </c>
      <c r="D988">
        <f t="shared" si="31"/>
        <v>3.2911964864478267</v>
      </c>
    </row>
    <row r="989" spans="1:4" x14ac:dyDescent="0.25">
      <c r="A989">
        <v>27.75</v>
      </c>
      <c r="B989">
        <f>(A989^$K$3-1)/$K$3</f>
        <v>86.782039371629239</v>
      </c>
      <c r="C989">
        <f t="shared" si="30"/>
        <v>103.2090198711456</v>
      </c>
      <c r="D989">
        <f t="shared" si="31"/>
        <v>3.3232358401924436</v>
      </c>
    </row>
    <row r="990" spans="1:4" x14ac:dyDescent="0.25">
      <c r="A990">
        <v>27.428571430000002</v>
      </c>
      <c r="B990">
        <f>(A990^$K$3-1)/$K$3</f>
        <v>85.307654333625933</v>
      </c>
      <c r="C990">
        <f t="shared" si="30"/>
        <v>75.425733288379746</v>
      </c>
      <c r="D990">
        <f t="shared" si="31"/>
        <v>3.3115852230245517</v>
      </c>
    </row>
    <row r="991" spans="1:4" x14ac:dyDescent="0.25">
      <c r="A991">
        <v>28.375</v>
      </c>
      <c r="B991">
        <f>(A991^$K$3-1)/$K$3</f>
        <v>89.671362609888703</v>
      </c>
      <c r="C991">
        <f t="shared" si="30"/>
        <v>170.26354156471325</v>
      </c>
      <c r="D991">
        <f t="shared" si="31"/>
        <v>3.3455084758015667</v>
      </c>
    </row>
    <row r="992" spans="1:4" x14ac:dyDescent="0.25">
      <c r="A992">
        <v>28.833333329999999</v>
      </c>
      <c r="B992">
        <f>(A992^$K$3-1)/$K$3</f>
        <v>91.808886553308298</v>
      </c>
      <c r="C992">
        <f t="shared" si="30"/>
        <v>230.61554353717423</v>
      </c>
      <c r="D992">
        <f t="shared" si="31"/>
        <v>3.3615321251541168</v>
      </c>
    </row>
    <row r="993" spans="1:4" x14ac:dyDescent="0.25">
      <c r="A993">
        <v>27.714285709999999</v>
      </c>
      <c r="B993">
        <f>(A993^$K$3-1)/$K$3</f>
        <v>86.617829621620942</v>
      </c>
      <c r="C993">
        <f t="shared" si="30"/>
        <v>99.899510578028938</v>
      </c>
      <c r="D993">
        <f t="shared" si="31"/>
        <v>3.3219480098533758</v>
      </c>
    </row>
    <row r="994" spans="1:4" x14ac:dyDescent="0.25">
      <c r="A994">
        <v>22.75</v>
      </c>
      <c r="B994">
        <f>(A994^$K$3-1)/$K$3</f>
        <v>64.770393943846372</v>
      </c>
      <c r="C994">
        <f t="shared" si="30"/>
        <v>140.48084151757357</v>
      </c>
      <c r="D994">
        <f t="shared" si="31"/>
        <v>3.1245651453969594</v>
      </c>
    </row>
    <row r="995" spans="1:4" x14ac:dyDescent="0.25">
      <c r="A995">
        <v>25.75</v>
      </c>
      <c r="B995">
        <f>(A995^$K$3-1)/$K$3</f>
        <v>77.737810381394951</v>
      </c>
      <c r="C995">
        <f t="shared" si="30"/>
        <v>1.2431247095016995</v>
      </c>
      <c r="D995">
        <f t="shared" si="31"/>
        <v>3.2484346271097451</v>
      </c>
    </row>
    <row r="996" spans="1:4" x14ac:dyDescent="0.25">
      <c r="A996">
        <v>26.125</v>
      </c>
      <c r="B996">
        <f>(A996^$K$3-1)/$K$3</f>
        <v>79.409848923342651</v>
      </c>
      <c r="C996">
        <f t="shared" si="30"/>
        <v>7.7673331465296238</v>
      </c>
      <c r="D996">
        <f t="shared" si="31"/>
        <v>3.2628927102849752</v>
      </c>
    </row>
    <row r="997" spans="1:4" x14ac:dyDescent="0.25">
      <c r="A997">
        <v>25.875</v>
      </c>
      <c r="B997">
        <f>(A997^$K$3-1)/$K$3</f>
        <v>78.293922718489569</v>
      </c>
      <c r="C997">
        <f t="shared" si="30"/>
        <v>2.7924661312491703</v>
      </c>
      <c r="D997">
        <f t="shared" si="31"/>
        <v>3.253277251585533</v>
      </c>
    </row>
    <row r="998" spans="1:4" x14ac:dyDescent="0.25">
      <c r="A998">
        <v>25.85714286</v>
      </c>
      <c r="B998">
        <f>(A998^$K$3-1)/$K$3</f>
        <v>78.214402429304712</v>
      </c>
      <c r="C998">
        <f t="shared" si="30"/>
        <v>2.5330220877556253</v>
      </c>
      <c r="D998">
        <f t="shared" si="31"/>
        <v>3.2525868823210096</v>
      </c>
    </row>
    <row r="999" spans="1:4" x14ac:dyDescent="0.25">
      <c r="A999">
        <v>27.85714286</v>
      </c>
      <c r="B999">
        <f>(A999^$K$3-1)/$K$3</f>
        <v>87.275250703217964</v>
      </c>
      <c r="C999">
        <f t="shared" si="30"/>
        <v>113.47352664153513</v>
      </c>
      <c r="D999">
        <f t="shared" si="31"/>
        <v>3.3270894096109975</v>
      </c>
    </row>
    <row r="1000" spans="1:4" x14ac:dyDescent="0.25">
      <c r="A1000">
        <v>28.833333329999999</v>
      </c>
      <c r="B1000">
        <f>(A1000^$K$3-1)/$K$3</f>
        <v>91.808886553308298</v>
      </c>
      <c r="C1000">
        <f t="shared" si="30"/>
        <v>230.61554353717423</v>
      </c>
      <c r="D1000">
        <f t="shared" si="31"/>
        <v>3.3615321251541168</v>
      </c>
    </row>
    <row r="1001" spans="1:4" x14ac:dyDescent="0.25">
      <c r="A1001">
        <v>28.14285714</v>
      </c>
      <c r="B1001">
        <f>(A1001^$K$3-1)/$K$3</f>
        <v>88.59473797901434</v>
      </c>
      <c r="C1001">
        <f t="shared" si="30"/>
        <v>143.32597354834078</v>
      </c>
      <c r="D1001">
        <f t="shared" si="31"/>
        <v>3.3372935795811522</v>
      </c>
    </row>
    <row r="1002" spans="1:4" x14ac:dyDescent="0.25">
      <c r="A1002">
        <v>28.285714290000001</v>
      </c>
      <c r="B1002">
        <f>(A1002^$K$3-1)/$K$3</f>
        <v>89.256795735811053</v>
      </c>
      <c r="C1002">
        <f t="shared" si="30"/>
        <v>159.61644953023202</v>
      </c>
      <c r="D1002">
        <f t="shared" si="31"/>
        <v>3.342356881790737</v>
      </c>
    </row>
    <row r="1003" spans="1:4" x14ac:dyDescent="0.25">
      <c r="A1003">
        <v>28.5</v>
      </c>
      <c r="B1003">
        <f>(A1003^$K$3-1)/$K$3</f>
        <v>90.252763025710053</v>
      </c>
      <c r="C1003">
        <f t="shared" si="30"/>
        <v>185.77438309519039</v>
      </c>
      <c r="D1003">
        <f t="shared" si="31"/>
        <v>3.3499040872746049</v>
      </c>
    </row>
    <row r="1004" spans="1:4" x14ac:dyDescent="0.25">
      <c r="A1004">
        <v>28.25</v>
      </c>
      <c r="B1004">
        <f>(A1004^$K$3-1)/$K$3</f>
        <v>89.091137019291935</v>
      </c>
      <c r="C1004">
        <f t="shared" si="30"/>
        <v>155.4580476446676</v>
      </c>
      <c r="D1004">
        <f t="shared" si="31"/>
        <v>3.34109345759245</v>
      </c>
    </row>
    <row r="1005" spans="1:4" x14ac:dyDescent="0.25">
      <c r="A1005">
        <v>28.25</v>
      </c>
      <c r="B1005">
        <f>(A1005^$K$3-1)/$K$3</f>
        <v>89.091137019291935</v>
      </c>
      <c r="C1005">
        <f t="shared" si="30"/>
        <v>155.4580476446676</v>
      </c>
      <c r="D1005">
        <f t="shared" si="31"/>
        <v>3.34109345759245</v>
      </c>
    </row>
    <row r="1006" spans="1:4" x14ac:dyDescent="0.25">
      <c r="A1006">
        <v>28.833333329999999</v>
      </c>
      <c r="B1006">
        <f>(A1006^$K$3-1)/$K$3</f>
        <v>91.808886553308298</v>
      </c>
      <c r="C1006">
        <f t="shared" si="30"/>
        <v>230.61554353717423</v>
      </c>
      <c r="D1006">
        <f t="shared" si="31"/>
        <v>3.3615321251541168</v>
      </c>
    </row>
    <row r="1007" spans="1:4" x14ac:dyDescent="0.25">
      <c r="A1007">
        <v>29.428571430000002</v>
      </c>
      <c r="B1007">
        <f>(A1007^$K$3-1)/$K$3</f>
        <v>94.608245232938202</v>
      </c>
      <c r="C1007">
        <f t="shared" si="30"/>
        <v>323.47424903915424</v>
      </c>
      <c r="D1007">
        <f t="shared" si="31"/>
        <v>3.3819660197828116</v>
      </c>
    </row>
    <row r="1008" spans="1:4" x14ac:dyDescent="0.25">
      <c r="A1008">
        <v>28.5</v>
      </c>
      <c r="B1008">
        <f>(A1008^$K$3-1)/$K$3</f>
        <v>90.252763025710053</v>
      </c>
      <c r="C1008">
        <f t="shared" si="30"/>
        <v>185.77438309519039</v>
      </c>
      <c r="D1008">
        <f t="shared" si="31"/>
        <v>3.3499040872746049</v>
      </c>
    </row>
    <row r="1009" spans="1:4" x14ac:dyDescent="0.25">
      <c r="A1009">
        <v>27.14285714</v>
      </c>
      <c r="B1009">
        <f>(A1009^$K$3-1)/$K$3</f>
        <v>84.003730552500343</v>
      </c>
      <c r="C1009">
        <f t="shared" si="30"/>
        <v>54.477318671929261</v>
      </c>
      <c r="D1009">
        <f t="shared" si="31"/>
        <v>3.3011139229999098</v>
      </c>
    </row>
    <row r="1010" spans="1:4" x14ac:dyDescent="0.25">
      <c r="A1010">
        <v>28.428571430000002</v>
      </c>
      <c r="B1010">
        <f>(A1010^$K$3-1)/$K$3</f>
        <v>89.920390530257507</v>
      </c>
      <c r="C1010">
        <f t="shared" si="30"/>
        <v>176.82444172073221</v>
      </c>
      <c r="D1010">
        <f t="shared" si="31"/>
        <v>3.3473946757194306</v>
      </c>
    </row>
    <row r="1011" spans="1:4" x14ac:dyDescent="0.25">
      <c r="A1011">
        <v>28.375</v>
      </c>
      <c r="B1011">
        <f>(A1011^$K$3-1)/$K$3</f>
        <v>89.671362609888703</v>
      </c>
      <c r="C1011">
        <f t="shared" si="30"/>
        <v>170.26354156471325</v>
      </c>
      <c r="D1011">
        <f t="shared" si="31"/>
        <v>3.3455084758015667</v>
      </c>
    </row>
    <row r="1012" spans="1:4" x14ac:dyDescent="0.25">
      <c r="A1012">
        <v>27.875</v>
      </c>
      <c r="B1012">
        <f>(A1012^$K$3-1)/$K$3</f>
        <v>87.357537381614364</v>
      </c>
      <c r="C1012">
        <f t="shared" si="30"/>
        <v>115.23339819921492</v>
      </c>
      <c r="D1012">
        <f t="shared" si="31"/>
        <v>3.3277302297802827</v>
      </c>
    </row>
    <row r="1013" spans="1:4" x14ac:dyDescent="0.25">
      <c r="A1013">
        <v>27.875</v>
      </c>
      <c r="B1013">
        <f>(A1013^$K$3-1)/$K$3</f>
        <v>87.357537381614364</v>
      </c>
      <c r="C1013">
        <f t="shared" si="30"/>
        <v>115.23339819921492</v>
      </c>
      <c r="D1013">
        <f t="shared" si="31"/>
        <v>3.3277302297802827</v>
      </c>
    </row>
    <row r="1014" spans="1:4" x14ac:dyDescent="0.25">
      <c r="A1014">
        <v>28.125</v>
      </c>
      <c r="B1014">
        <f>(A1014^$K$3-1)/$K$3</f>
        <v>88.512089062567156</v>
      </c>
      <c r="C1014">
        <f t="shared" si="30"/>
        <v>141.3538781384178</v>
      </c>
      <c r="D1014">
        <f t="shared" si="31"/>
        <v>3.3366588605245844</v>
      </c>
    </row>
    <row r="1015" spans="1:4" x14ac:dyDescent="0.25">
      <c r="A1015">
        <v>26.571428569999998</v>
      </c>
      <c r="B1015">
        <f>(A1015^$K$3-1)/$K$3</f>
        <v>81.414780298480437</v>
      </c>
      <c r="C1015">
        <f t="shared" si="30"/>
        <v>22.96254465801178</v>
      </c>
      <c r="D1015">
        <f t="shared" si="31"/>
        <v>3.2798365246041246</v>
      </c>
    </row>
    <row r="1016" spans="1:4" x14ac:dyDescent="0.25">
      <c r="A1016">
        <v>26.285714290000001</v>
      </c>
      <c r="B1016">
        <f>(A1016^$K$3-1)/$K$3</f>
        <v>80.129826594856723</v>
      </c>
      <c r="C1016">
        <f t="shared" si="30"/>
        <v>12.298847272836323</v>
      </c>
      <c r="D1016">
        <f t="shared" si="31"/>
        <v>3.2690256087167158</v>
      </c>
    </row>
    <row r="1017" spans="1:4" x14ac:dyDescent="0.25">
      <c r="A1017">
        <v>27.75</v>
      </c>
      <c r="B1017">
        <f>(A1017^$K$3-1)/$K$3</f>
        <v>86.782039371629239</v>
      </c>
      <c r="C1017">
        <f t="shared" si="30"/>
        <v>103.2090198711456</v>
      </c>
      <c r="D1017">
        <f t="shared" si="31"/>
        <v>3.3232358401924436</v>
      </c>
    </row>
    <row r="1018" spans="1:4" x14ac:dyDescent="0.25">
      <c r="A1018">
        <v>27.4</v>
      </c>
      <c r="B1018">
        <f>(A1018^$K$3-1)/$K$3</f>
        <v>85.176980049694706</v>
      </c>
      <c r="C1018">
        <f t="shared" si="30"/>
        <v>73.17304928178541</v>
      </c>
      <c r="D1018">
        <f t="shared" si="31"/>
        <v>3.3105430133940246</v>
      </c>
    </row>
    <row r="1019" spans="1:4" x14ac:dyDescent="0.25">
      <c r="A1019">
        <v>26.875</v>
      </c>
      <c r="B1019">
        <f>(A1019^$K$3-1)/$K$3</f>
        <v>82.787011285509735</v>
      </c>
      <c r="C1019">
        <f t="shared" si="30"/>
        <v>37.996818327999634</v>
      </c>
      <c r="D1019">
        <f t="shared" si="31"/>
        <v>3.2911964864478267</v>
      </c>
    </row>
    <row r="1020" spans="1:4" x14ac:dyDescent="0.25">
      <c r="A1020">
        <v>26.333333329999999</v>
      </c>
      <c r="B1020">
        <f>(A1020^$K$3-1)/$K$3</f>
        <v>80.343542285726144</v>
      </c>
      <c r="C1020">
        <f t="shared" si="30"/>
        <v>13.843511231865616</v>
      </c>
      <c r="D1020">
        <f t="shared" si="31"/>
        <v>3.2708355636723296</v>
      </c>
    </row>
    <row r="1021" spans="1:4" x14ac:dyDescent="0.25">
      <c r="A1021">
        <v>26.428571430000002</v>
      </c>
      <c r="B1021">
        <f>(A1021^$K$3-1)/$K$3</f>
        <v>80.771506151718356</v>
      </c>
      <c r="C1021">
        <f t="shared" si="30"/>
        <v>17.211303427970787</v>
      </c>
      <c r="D1021">
        <f t="shared" si="31"/>
        <v>3.2744456760770655</v>
      </c>
    </row>
    <row r="1022" spans="1:4" x14ac:dyDescent="0.25">
      <c r="A1022">
        <v>27.5</v>
      </c>
      <c r="B1022">
        <f>(A1022^$K$3-1)/$K$3</f>
        <v>85.634613447002721</v>
      </c>
      <c r="C1022">
        <f t="shared" si="30"/>
        <v>81.211783897609038</v>
      </c>
      <c r="D1022">
        <f t="shared" si="31"/>
        <v>3.3141860046725258</v>
      </c>
    </row>
    <row r="1023" spans="1:4" x14ac:dyDescent="0.25">
      <c r="A1023">
        <v>27.428571430000002</v>
      </c>
      <c r="B1023">
        <f>(A1023^$K$3-1)/$K$3</f>
        <v>85.307654333625933</v>
      </c>
      <c r="C1023">
        <f t="shared" si="30"/>
        <v>75.425733288379746</v>
      </c>
      <c r="D1023">
        <f t="shared" si="31"/>
        <v>3.3115852230245517</v>
      </c>
    </row>
    <row r="1024" spans="1:4" x14ac:dyDescent="0.25">
      <c r="A1024">
        <v>28.166666670000001</v>
      </c>
      <c r="B1024">
        <f>(A1024^$K$3-1)/$K$3</f>
        <v>88.704974041208445</v>
      </c>
      <c r="C1024">
        <f t="shared" si="30"/>
        <v>145.97759193265497</v>
      </c>
      <c r="D1024">
        <f t="shared" si="31"/>
        <v>3.3381392458133616</v>
      </c>
    </row>
    <row r="1025" spans="1:4" x14ac:dyDescent="0.25">
      <c r="A1025">
        <v>27.25</v>
      </c>
      <c r="B1025">
        <f>(A1025^$K$3-1)/$K$3</f>
        <v>84.491967130985543</v>
      </c>
      <c r="C1025">
        <f t="shared" si="30"/>
        <v>61.922920133202851</v>
      </c>
      <c r="D1025">
        <f t="shared" si="31"/>
        <v>3.3050535211092531</v>
      </c>
    </row>
    <row r="1026" spans="1:4" x14ac:dyDescent="0.25">
      <c r="A1026">
        <v>27.14285714</v>
      </c>
      <c r="B1026">
        <f>(A1026^$K$3-1)/$K$3</f>
        <v>84.003730552500343</v>
      </c>
      <c r="C1026">
        <f t="shared" si="30"/>
        <v>54.477318671929261</v>
      </c>
      <c r="D1026">
        <f t="shared" si="31"/>
        <v>3.3011139229999098</v>
      </c>
    </row>
    <row r="1027" spans="1:4" x14ac:dyDescent="0.25">
      <c r="A1027">
        <v>24.5</v>
      </c>
      <c r="B1027">
        <f>(A1027^$K$3-1)/$K$3</f>
        <v>72.245332117524001</v>
      </c>
      <c r="C1027">
        <f t="shared" ref="C1027:C1090" si="32">(B1027-$K$4)^2</f>
        <v>19.162709700067037</v>
      </c>
      <c r="D1027">
        <f t="shared" ref="D1027:D1090" si="33">LN(A1027)</f>
        <v>3.1986731175506815</v>
      </c>
    </row>
    <row r="1028" spans="1:4" x14ac:dyDescent="0.25">
      <c r="A1028">
        <v>25</v>
      </c>
      <c r="B1028">
        <f>(A1028^$K$3-1)/$K$3</f>
        <v>74.427252657599354</v>
      </c>
      <c r="C1028">
        <f t="shared" si="32"/>
        <v>4.8206712075538114</v>
      </c>
      <c r="D1028">
        <f t="shared" si="33"/>
        <v>3.2188758248682006</v>
      </c>
    </row>
    <row r="1029" spans="1:4" x14ac:dyDescent="0.25">
      <c r="A1029">
        <v>22</v>
      </c>
      <c r="B1029">
        <f>(A1029^$K$3-1)/$K$3</f>
        <v>61.645679859482634</v>
      </c>
      <c r="C1029">
        <f t="shared" si="32"/>
        <v>224.31578584208577</v>
      </c>
      <c r="D1029">
        <f t="shared" si="33"/>
        <v>3.0910424533583161</v>
      </c>
    </row>
    <row r="1030" spans="1:4" x14ac:dyDescent="0.25">
      <c r="A1030">
        <v>22.625</v>
      </c>
      <c r="B1030">
        <f>(A1030^$K$3-1)/$K$3</f>
        <v>64.246275154832716</v>
      </c>
      <c r="C1030">
        <f t="shared" si="32"/>
        <v>153.17973746651006</v>
      </c>
      <c r="D1030">
        <f t="shared" si="33"/>
        <v>3.1190554895859899</v>
      </c>
    </row>
    <row r="1031" spans="1:4" x14ac:dyDescent="0.25">
      <c r="A1031">
        <v>22.75</v>
      </c>
      <c r="B1031">
        <f>(A1031^$K$3-1)/$K$3</f>
        <v>64.770393943846372</v>
      </c>
      <c r="C1031">
        <f t="shared" si="32"/>
        <v>140.48084151757357</v>
      </c>
      <c r="D1031">
        <f t="shared" si="33"/>
        <v>3.1245651453969594</v>
      </c>
    </row>
    <row r="1032" spans="1:4" x14ac:dyDescent="0.25">
      <c r="A1032">
        <v>22.85714286</v>
      </c>
      <c r="B1032">
        <f>(A1032^$K$3-1)/$K$3</f>
        <v>65.220692532864987</v>
      </c>
      <c r="C1032">
        <f t="shared" si="32"/>
        <v>130.00931703660757</v>
      </c>
      <c r="D1032">
        <f t="shared" si="33"/>
        <v>3.1292636663035136</v>
      </c>
    </row>
    <row r="1033" spans="1:4" x14ac:dyDescent="0.25">
      <c r="A1033">
        <v>21.75</v>
      </c>
      <c r="B1033">
        <f>(A1033^$K$3-1)/$K$3</f>
        <v>60.614850289543149</v>
      </c>
      <c r="C1033">
        <f t="shared" si="32"/>
        <v>256.25622619552951</v>
      </c>
      <c r="D1033">
        <f t="shared" si="33"/>
        <v>3.0796137575346929</v>
      </c>
    </row>
    <row r="1034" spans="1:4" x14ac:dyDescent="0.25">
      <c r="A1034">
        <v>22.571428569999998</v>
      </c>
      <c r="B1034">
        <f>(A1034^$K$3-1)/$K$3</f>
        <v>64.022059077822817</v>
      </c>
      <c r="C1034">
        <f t="shared" si="32"/>
        <v>158.78006683453742</v>
      </c>
      <c r="D1034">
        <f t="shared" si="33"/>
        <v>3.1166848839083623</v>
      </c>
    </row>
    <row r="1035" spans="1:4" x14ac:dyDescent="0.25">
      <c r="A1035">
        <v>22.5</v>
      </c>
      <c r="B1035">
        <f>(A1035^$K$3-1)/$K$3</f>
        <v>63.723484261535873</v>
      </c>
      <c r="C1035">
        <f t="shared" si="32"/>
        <v>166.39377462288297</v>
      </c>
      <c r="D1035">
        <f t="shared" si="33"/>
        <v>3.1135153092103742</v>
      </c>
    </row>
    <row r="1036" spans="1:4" x14ac:dyDescent="0.25">
      <c r="A1036">
        <v>22.25</v>
      </c>
      <c r="B1036">
        <f>(A1036^$K$3-1)/$K$3</f>
        <v>62.681902135780888</v>
      </c>
      <c r="C1036">
        <f t="shared" si="32"/>
        <v>194.35017667773153</v>
      </c>
      <c r="D1036">
        <f t="shared" si="33"/>
        <v>3.1023420086122493</v>
      </c>
    </row>
    <row r="1037" spans="1:4" x14ac:dyDescent="0.25">
      <c r="A1037">
        <v>21.875</v>
      </c>
      <c r="B1037">
        <f>(A1037^$K$3-1)/$K$3</f>
        <v>61.12958891018566</v>
      </c>
      <c r="C1037">
        <f t="shared" si="32"/>
        <v>240.04130514920942</v>
      </c>
      <c r="D1037">
        <f t="shared" si="33"/>
        <v>3.0853444322436783</v>
      </c>
    </row>
    <row r="1038" spans="1:4" x14ac:dyDescent="0.25">
      <c r="A1038">
        <v>22</v>
      </c>
      <c r="B1038">
        <f>(A1038^$K$3-1)/$K$3</f>
        <v>61.645679859482634</v>
      </c>
      <c r="C1038">
        <f t="shared" si="32"/>
        <v>224.31578584208577</v>
      </c>
      <c r="D1038">
        <f t="shared" si="33"/>
        <v>3.0910424533583161</v>
      </c>
    </row>
    <row r="1039" spans="1:4" x14ac:dyDescent="0.25">
      <c r="A1039">
        <v>22.285714290000001</v>
      </c>
      <c r="B1039">
        <f>(A1039^$K$3-1)/$K$3</f>
        <v>62.830372205311932</v>
      </c>
      <c r="C1039">
        <f t="shared" si="32"/>
        <v>190.2325914515211</v>
      </c>
      <c r="D1039">
        <f t="shared" si="33"/>
        <v>3.1039458583865316</v>
      </c>
    </row>
    <row r="1040" spans="1:4" x14ac:dyDescent="0.25">
      <c r="A1040">
        <v>21.5</v>
      </c>
      <c r="B1040">
        <f>(A1040^$K$3-1)/$K$3</f>
        <v>59.589446863295734</v>
      </c>
      <c r="C1040">
        <f t="shared" si="32"/>
        <v>290.137004866371</v>
      </c>
      <c r="D1040">
        <f t="shared" si="33"/>
        <v>3.068052935133617</v>
      </c>
    </row>
    <row r="1041" spans="1:4" x14ac:dyDescent="0.25">
      <c r="A1041">
        <v>21.75</v>
      </c>
      <c r="B1041">
        <f>(A1041^$K$3-1)/$K$3</f>
        <v>60.614850289543149</v>
      </c>
      <c r="C1041">
        <f t="shared" si="32"/>
        <v>256.25622619552951</v>
      </c>
      <c r="D1041">
        <f t="shared" si="33"/>
        <v>3.0796137575346929</v>
      </c>
    </row>
    <row r="1042" spans="1:4" x14ac:dyDescent="0.25">
      <c r="A1042">
        <v>22</v>
      </c>
      <c r="B1042">
        <f>(A1042^$K$3-1)/$K$3</f>
        <v>61.645679859482634</v>
      </c>
      <c r="C1042">
        <f t="shared" si="32"/>
        <v>224.31578584208577</v>
      </c>
      <c r="D1042">
        <f t="shared" si="33"/>
        <v>3.0910424533583161</v>
      </c>
    </row>
    <row r="1043" spans="1:4" x14ac:dyDescent="0.25">
      <c r="A1043">
        <v>22.125</v>
      </c>
      <c r="B1043">
        <f>(A1043^$K$3-1)/$K$3</f>
        <v>62.163118976301341</v>
      </c>
      <c r="C1043">
        <f t="shared" si="32"/>
        <v>209.08397615938009</v>
      </c>
      <c r="D1043">
        <f t="shared" si="33"/>
        <v>3.0967081908939931</v>
      </c>
    </row>
    <row r="1044" spans="1:4" x14ac:dyDescent="0.25">
      <c r="A1044">
        <v>23</v>
      </c>
      <c r="B1044">
        <f>(A1044^$K$3-1)/$K$3</f>
        <v>65.822599438023175</v>
      </c>
      <c r="C1044">
        <f t="shared" si="32"/>
        <v>116.64552788557673</v>
      </c>
      <c r="D1044">
        <f t="shared" si="33"/>
        <v>3.1354942159291497</v>
      </c>
    </row>
    <row r="1045" spans="1:4" x14ac:dyDescent="0.25">
      <c r="A1045">
        <v>23.571428569999998</v>
      </c>
      <c r="B1045">
        <f>(A1045^$K$3-1)/$K$3</f>
        <v>68.247360335159954</v>
      </c>
      <c r="C1045">
        <f t="shared" si="32"/>
        <v>70.148916837744437</v>
      </c>
      <c r="D1045">
        <f t="shared" si="33"/>
        <v>3.1600353247846611</v>
      </c>
    </row>
    <row r="1046" spans="1:4" x14ac:dyDescent="0.25">
      <c r="A1046">
        <v>21.25</v>
      </c>
      <c r="B1046">
        <f>(A1046^$K$3-1)/$K$3</f>
        <v>58.569503615608816</v>
      </c>
      <c r="C1046">
        <f t="shared" si="32"/>
        <v>325.92350904855061</v>
      </c>
      <c r="D1046">
        <f t="shared" si="33"/>
        <v>3.0563568953704259</v>
      </c>
    </row>
    <row r="1047" spans="1:4" x14ac:dyDescent="0.25">
      <c r="A1047">
        <v>21.625</v>
      </c>
      <c r="B1047">
        <f>(A1047^$K$3-1)/$K$3</f>
        <v>60.101468195488629</v>
      </c>
      <c r="C1047">
        <f t="shared" si="32"/>
        <v>272.95623369494075</v>
      </c>
      <c r="D1047">
        <f t="shared" si="33"/>
        <v>3.0738500528179431</v>
      </c>
    </row>
    <row r="1048" spans="1:4" x14ac:dyDescent="0.25">
      <c r="A1048">
        <v>22.14285714</v>
      </c>
      <c r="B1048">
        <f>(A1048^$K$3-1)/$K$3</f>
        <v>62.237148651811445</v>
      </c>
      <c r="C1048">
        <f t="shared" si="32"/>
        <v>206.94855736799107</v>
      </c>
      <c r="D1048">
        <f t="shared" si="33"/>
        <v>3.097514967734901</v>
      </c>
    </row>
    <row r="1049" spans="1:4" x14ac:dyDescent="0.25">
      <c r="A1049">
        <v>19.571428569999998</v>
      </c>
      <c r="B1049">
        <f>(A1049^$K$3-1)/$K$3</f>
        <v>51.865397500230515</v>
      </c>
      <c r="C1049">
        <f t="shared" si="32"/>
        <v>612.93171946136704</v>
      </c>
      <c r="D1049">
        <f t="shared" si="33"/>
        <v>2.9740707766998189</v>
      </c>
    </row>
    <row r="1050" spans="1:4" x14ac:dyDescent="0.25">
      <c r="A1050">
        <v>22.571428569999998</v>
      </c>
      <c r="B1050">
        <f>(A1050^$K$3-1)/$K$3</f>
        <v>64.022059077822817</v>
      </c>
      <c r="C1050">
        <f t="shared" si="32"/>
        <v>158.78006683453742</v>
      </c>
      <c r="D1050">
        <f t="shared" si="33"/>
        <v>3.1166848839083623</v>
      </c>
    </row>
    <row r="1051" spans="1:4" x14ac:dyDescent="0.25">
      <c r="A1051">
        <v>21.714285709999999</v>
      </c>
      <c r="B1051">
        <f>(A1051^$K$3-1)/$K$3</f>
        <v>60.468031068038286</v>
      </c>
      <c r="C1051">
        <f t="shared" si="32"/>
        <v>260.97834776262732</v>
      </c>
      <c r="D1051">
        <f t="shared" si="33"/>
        <v>3.0779703715935947</v>
      </c>
    </row>
    <row r="1052" spans="1:4" x14ac:dyDescent="0.25">
      <c r="A1052">
        <v>21.571428569999998</v>
      </c>
      <c r="B1052">
        <f>(A1052^$K$3-1)/$K$3</f>
        <v>59.881863603647489</v>
      </c>
      <c r="C1052">
        <f t="shared" si="32"/>
        <v>280.26080483959845</v>
      </c>
      <c r="D1052">
        <f t="shared" si="33"/>
        <v>3.0713696876933856</v>
      </c>
    </row>
    <row r="1053" spans="1:4" x14ac:dyDescent="0.25">
      <c r="A1053">
        <v>20</v>
      </c>
      <c r="B1053">
        <f>(A1053^$K$3-1)/$K$3</f>
        <v>53.552925412611607</v>
      </c>
      <c r="C1053">
        <f t="shared" si="32"/>
        <v>532.22166757529703</v>
      </c>
      <c r="D1053">
        <f t="shared" si="33"/>
        <v>2.9957322735539909</v>
      </c>
    </row>
    <row r="1054" spans="1:4" x14ac:dyDescent="0.25">
      <c r="A1054">
        <v>22</v>
      </c>
      <c r="B1054">
        <f>(A1054^$K$3-1)/$K$3</f>
        <v>61.645679859482634</v>
      </c>
      <c r="C1054">
        <f t="shared" si="32"/>
        <v>224.31578584208577</v>
      </c>
      <c r="D1054">
        <f t="shared" si="33"/>
        <v>3.0910424533583161</v>
      </c>
    </row>
    <row r="1055" spans="1:4" x14ac:dyDescent="0.25">
      <c r="A1055">
        <v>19.75</v>
      </c>
      <c r="B1055">
        <f>(A1055^$K$3-1)/$K$3</f>
        <v>52.566493773157404</v>
      </c>
      <c r="C1055">
        <f t="shared" si="32"/>
        <v>578.7085325861633</v>
      </c>
      <c r="D1055">
        <f t="shared" si="33"/>
        <v>2.9831534913471307</v>
      </c>
    </row>
    <row r="1056" spans="1:4" x14ac:dyDescent="0.25">
      <c r="A1056">
        <v>18.625</v>
      </c>
      <c r="B1056">
        <f>(A1056^$K$3-1)/$K$3</f>
        <v>48.198874004527887</v>
      </c>
      <c r="C1056">
        <f t="shared" si="32"/>
        <v>807.92271584720982</v>
      </c>
      <c r="D1056">
        <f t="shared" si="33"/>
        <v>2.924504764265623</v>
      </c>
    </row>
    <row r="1057" spans="1:4" x14ac:dyDescent="0.25">
      <c r="A1057">
        <v>18.375</v>
      </c>
      <c r="B1057">
        <f>(A1057^$K$3-1)/$K$3</f>
        <v>47.244385237264574</v>
      </c>
      <c r="C1057">
        <f t="shared" si="32"/>
        <v>863.0945064950796</v>
      </c>
      <c r="D1057">
        <f t="shared" si="33"/>
        <v>2.9109910450989003</v>
      </c>
    </row>
    <row r="1058" spans="1:4" x14ac:dyDescent="0.25">
      <c r="A1058">
        <v>18.285714290000001</v>
      </c>
      <c r="B1058">
        <f>(A1058^$K$3-1)/$K$3</f>
        <v>46.904934712146833</v>
      </c>
      <c r="C1058">
        <f t="shared" si="32"/>
        <v>883.15480737174516</v>
      </c>
      <c r="D1058">
        <f t="shared" si="33"/>
        <v>2.9061201150986791</v>
      </c>
    </row>
    <row r="1059" spans="1:4" x14ac:dyDescent="0.25">
      <c r="A1059">
        <v>19</v>
      </c>
      <c r="B1059">
        <f>(A1059^$K$3-1)/$K$3</f>
        <v>49.641658242520279</v>
      </c>
      <c r="C1059">
        <f t="shared" si="32"/>
        <v>727.98499765591941</v>
      </c>
      <c r="D1059">
        <f t="shared" si="33"/>
        <v>2.9444389791664403</v>
      </c>
    </row>
    <row r="1060" spans="1:4" x14ac:dyDescent="0.25">
      <c r="A1060">
        <v>17.833333329999999</v>
      </c>
      <c r="B1060">
        <f>(A1060^$K$3-1)/$K$3</f>
        <v>45.196777465999922</v>
      </c>
      <c r="C1060">
        <f t="shared" si="32"/>
        <v>987.59837152444322</v>
      </c>
      <c r="D1060">
        <f t="shared" si="33"/>
        <v>2.881069365046935</v>
      </c>
    </row>
    <row r="1061" spans="1:4" x14ac:dyDescent="0.25">
      <c r="A1061">
        <v>19.625</v>
      </c>
      <c r="B1061">
        <f>(A1061^$K$3-1)/$K$3</f>
        <v>52.075419282513494</v>
      </c>
      <c r="C1061">
        <f t="shared" si="32"/>
        <v>602.5766177632313</v>
      </c>
      <c r="D1061">
        <f t="shared" si="33"/>
        <v>2.976804263668472</v>
      </c>
    </row>
    <row r="1062" spans="1:4" x14ac:dyDescent="0.25">
      <c r="A1062">
        <v>18.875</v>
      </c>
      <c r="B1062">
        <f>(A1062^$K$3-1)/$K$3</f>
        <v>49.159263770096494</v>
      </c>
      <c r="C1062">
        <f t="shared" si="32"/>
        <v>754.24886277641588</v>
      </c>
      <c r="D1062">
        <f t="shared" si="33"/>
        <v>2.9378382951350885</v>
      </c>
    </row>
    <row r="1063" spans="1:4" x14ac:dyDescent="0.25">
      <c r="A1063">
        <v>16.85714286</v>
      </c>
      <c r="B1063">
        <f>(A1063^$K$3-1)/$K$3</f>
        <v>41.578520005897062</v>
      </c>
      <c r="C1063">
        <f t="shared" si="32"/>
        <v>1228.1054401038132</v>
      </c>
      <c r="D1063">
        <f t="shared" si="33"/>
        <v>2.8247744755798432</v>
      </c>
    </row>
    <row r="1064" spans="1:4" x14ac:dyDescent="0.25">
      <c r="A1064">
        <v>18.625</v>
      </c>
      <c r="B1064">
        <f>(A1064^$K$3-1)/$K$3</f>
        <v>48.198874004527887</v>
      </c>
      <c r="C1064">
        <f t="shared" si="32"/>
        <v>807.92271584720982</v>
      </c>
      <c r="D1064">
        <f t="shared" si="33"/>
        <v>2.924504764265623</v>
      </c>
    </row>
    <row r="1065" spans="1:4" x14ac:dyDescent="0.25">
      <c r="A1065">
        <v>16.285714290000001</v>
      </c>
      <c r="B1065">
        <f>(A1065^$K$3-1)/$K$3</f>
        <v>39.504394201119645</v>
      </c>
      <c r="C1065">
        <f t="shared" si="32"/>
        <v>1377.7801584781225</v>
      </c>
      <c r="D1065">
        <f t="shared" si="33"/>
        <v>2.7902882996023401</v>
      </c>
    </row>
    <row r="1066" spans="1:4" x14ac:dyDescent="0.25">
      <c r="A1066">
        <v>15.875</v>
      </c>
      <c r="B1066">
        <f>(A1066^$K$3-1)/$K$3</f>
        <v>38.034057441420771</v>
      </c>
      <c r="C1066">
        <f t="shared" si="32"/>
        <v>1489.0953244628763</v>
      </c>
      <c r="D1066">
        <f t="shared" si="33"/>
        <v>2.7647455447787554</v>
      </c>
    </row>
    <row r="1067" spans="1:4" x14ac:dyDescent="0.25">
      <c r="A1067">
        <v>15.875</v>
      </c>
      <c r="B1067">
        <f>(A1067^$K$3-1)/$K$3</f>
        <v>38.034057441420771</v>
      </c>
      <c r="C1067">
        <f t="shared" si="32"/>
        <v>1489.0953244628763</v>
      </c>
      <c r="D1067">
        <f t="shared" si="33"/>
        <v>2.7647455447787554</v>
      </c>
    </row>
    <row r="1068" spans="1:4" x14ac:dyDescent="0.25">
      <c r="A1068">
        <v>15.125</v>
      </c>
      <c r="B1068">
        <f>(A1068^$K$3-1)/$K$3</f>
        <v>35.394077151241</v>
      </c>
      <c r="C1068">
        <f t="shared" si="32"/>
        <v>1699.8121522258446</v>
      </c>
      <c r="D1068">
        <f t="shared" si="33"/>
        <v>2.7163490039169051</v>
      </c>
    </row>
    <row r="1069" spans="1:4" x14ac:dyDescent="0.25">
      <c r="A1069">
        <v>15</v>
      </c>
      <c r="B1069">
        <f>(A1069^$K$3-1)/$K$3</f>
        <v>34.959816791836595</v>
      </c>
      <c r="C1069">
        <f t="shared" si="32"/>
        <v>1735.8087823672704</v>
      </c>
      <c r="D1069">
        <f t="shared" si="33"/>
        <v>2.7080502011022101</v>
      </c>
    </row>
    <row r="1070" spans="1:4" x14ac:dyDescent="0.25">
      <c r="A1070">
        <v>14.375</v>
      </c>
      <c r="B1070">
        <f>(A1070^$K$3-1)/$K$3</f>
        <v>32.813543787273673</v>
      </c>
      <c r="C1070">
        <f t="shared" si="32"/>
        <v>1919.2557800924087</v>
      </c>
      <c r="D1070">
        <f t="shared" si="33"/>
        <v>2.665490586683414</v>
      </c>
    </row>
    <row r="1071" spans="1:4" x14ac:dyDescent="0.25">
      <c r="A1071">
        <v>14.5</v>
      </c>
      <c r="B1071">
        <f>(A1071^$K$3-1)/$K$3</f>
        <v>33.239435641986411</v>
      </c>
      <c r="C1071">
        <f t="shared" si="32"/>
        <v>1882.1211060492574</v>
      </c>
      <c r="D1071">
        <f t="shared" si="33"/>
        <v>2.6741486494265287</v>
      </c>
    </row>
    <row r="1072" spans="1:4" x14ac:dyDescent="0.25">
      <c r="A1072">
        <v>14.625</v>
      </c>
      <c r="B1072">
        <f>(A1072^$K$3-1)/$K$3</f>
        <v>33.667016642587058</v>
      </c>
      <c r="C1072">
        <f t="shared" si="32"/>
        <v>1845.2040795400658</v>
      </c>
      <c r="D1072">
        <f t="shared" si="33"/>
        <v>2.6827323931179201</v>
      </c>
    </row>
    <row r="1073" spans="1:4" x14ac:dyDescent="0.25">
      <c r="A1073">
        <v>14.625</v>
      </c>
      <c r="B1073">
        <f>(A1073^$K$3-1)/$K$3</f>
        <v>33.667016642587058</v>
      </c>
      <c r="C1073">
        <f t="shared" si="32"/>
        <v>1845.2040795400658</v>
      </c>
      <c r="D1073">
        <f t="shared" si="33"/>
        <v>2.6827323931179201</v>
      </c>
    </row>
    <row r="1074" spans="1:4" x14ac:dyDescent="0.25">
      <c r="A1074">
        <v>14.875</v>
      </c>
      <c r="B1074">
        <f>(A1074^$K$3-1)/$K$3</f>
        <v>34.527214888810676</v>
      </c>
      <c r="C1074">
        <f t="shared" si="32"/>
        <v>1772.0429463108417</v>
      </c>
      <c r="D1074">
        <f t="shared" si="33"/>
        <v>2.6996819514316934</v>
      </c>
    </row>
    <row r="1075" spans="1:4" x14ac:dyDescent="0.25">
      <c r="A1075">
        <v>14.28571429</v>
      </c>
      <c r="B1075">
        <f>(A1075^$K$3-1)/$K$3</f>
        <v>32.51037389270823</v>
      </c>
      <c r="C1075">
        <f t="shared" si="32"/>
        <v>1945.9110208156997</v>
      </c>
      <c r="D1075">
        <f t="shared" si="33"/>
        <v>2.6592600372327779</v>
      </c>
    </row>
    <row r="1076" spans="1:4" x14ac:dyDescent="0.25">
      <c r="A1076">
        <v>12.28571429</v>
      </c>
      <c r="B1076">
        <f>(A1076^$K$3-1)/$K$3</f>
        <v>25.952865626260472</v>
      </c>
      <c r="C1076">
        <f t="shared" si="32"/>
        <v>2567.4478591733596</v>
      </c>
      <c r="D1076">
        <f t="shared" si="33"/>
        <v>2.5084371475470317</v>
      </c>
    </row>
    <row r="1077" spans="1:4" x14ac:dyDescent="0.25">
      <c r="A1077">
        <v>14</v>
      </c>
      <c r="B1077">
        <f>(A1077^$K$3-1)/$K$3</f>
        <v>31.546082919358177</v>
      </c>
      <c r="C1077">
        <f t="shared" si="32"/>
        <v>2031.9154132704982</v>
      </c>
      <c r="D1077">
        <f t="shared" si="33"/>
        <v>2.6390573296152584</v>
      </c>
    </row>
    <row r="1078" spans="1:4" x14ac:dyDescent="0.25">
      <c r="A1078">
        <v>13.57142857</v>
      </c>
      <c r="B1078">
        <f>(A1078^$K$3-1)/$K$3</f>
        <v>30.116542046378335</v>
      </c>
      <c r="C1078">
        <f t="shared" si="32"/>
        <v>2162.8371776173117</v>
      </c>
      <c r="D1078">
        <f t="shared" si="33"/>
        <v>2.6079667424399644</v>
      </c>
    </row>
    <row r="1079" spans="1:4" x14ac:dyDescent="0.25">
      <c r="A1079">
        <v>14.57142857</v>
      </c>
      <c r="B1079">
        <f>(A1079^$K$3-1)/$K$3</f>
        <v>33.483561307435934</v>
      </c>
      <c r="C1079">
        <f t="shared" si="32"/>
        <v>1860.9986909756551</v>
      </c>
      <c r="D1079">
        <f t="shared" si="33"/>
        <v>2.6790626641309188</v>
      </c>
    </row>
    <row r="1080" spans="1:4" x14ac:dyDescent="0.25">
      <c r="A1080">
        <v>13.625</v>
      </c>
      <c r="B1080">
        <f>(A1080^$K$3-1)/$K$3</f>
        <v>30.29411633466734</v>
      </c>
      <c r="C1080">
        <f t="shared" si="32"/>
        <v>2146.3520592715054</v>
      </c>
      <c r="D1080">
        <f t="shared" si="33"/>
        <v>2.6119063405493077</v>
      </c>
    </row>
    <row r="1081" spans="1:4" x14ac:dyDescent="0.25">
      <c r="A1081">
        <v>14.5</v>
      </c>
      <c r="B1081">
        <f>(A1081^$K$3-1)/$K$3</f>
        <v>33.239435641986411</v>
      </c>
      <c r="C1081">
        <f t="shared" si="32"/>
        <v>1882.1211060492574</v>
      </c>
      <c r="D1081">
        <f t="shared" si="33"/>
        <v>2.6741486494265287</v>
      </c>
    </row>
    <row r="1082" spans="1:4" x14ac:dyDescent="0.25">
      <c r="A1082">
        <v>15</v>
      </c>
      <c r="B1082">
        <f>(A1082^$K$3-1)/$K$3</f>
        <v>34.959816791836595</v>
      </c>
      <c r="C1082">
        <f t="shared" si="32"/>
        <v>1735.8087823672704</v>
      </c>
      <c r="D1082">
        <f t="shared" si="33"/>
        <v>2.7080502011022101</v>
      </c>
    </row>
    <row r="1083" spans="1:4" x14ac:dyDescent="0.25">
      <c r="A1083">
        <v>15.42857143</v>
      </c>
      <c r="B1083">
        <f>(A1083^$K$3-1)/$K$3</f>
        <v>36.455568611774559</v>
      </c>
      <c r="C1083">
        <f t="shared" si="32"/>
        <v>1613.41092436227</v>
      </c>
      <c r="D1083">
        <f t="shared" si="33"/>
        <v>2.7362210781614991</v>
      </c>
    </row>
    <row r="1084" spans="1:4" x14ac:dyDescent="0.25">
      <c r="A1084">
        <v>14</v>
      </c>
      <c r="B1084">
        <f>(A1084^$K$3-1)/$K$3</f>
        <v>31.546082919358177</v>
      </c>
      <c r="C1084">
        <f t="shared" si="32"/>
        <v>2031.9154132704982</v>
      </c>
      <c r="D1084">
        <f t="shared" si="33"/>
        <v>2.6390573296152584</v>
      </c>
    </row>
    <row r="1085" spans="1:4" x14ac:dyDescent="0.25">
      <c r="A1085">
        <v>13.75</v>
      </c>
      <c r="B1085">
        <f>(A1085^$K$3-1)/$K$3</f>
        <v>30.709702989322185</v>
      </c>
      <c r="C1085">
        <f t="shared" si="32"/>
        <v>2108.0175602108429</v>
      </c>
      <c r="D1085">
        <f t="shared" si="33"/>
        <v>2.6210388241125804</v>
      </c>
    </row>
    <row r="1086" spans="1:4" x14ac:dyDescent="0.25">
      <c r="A1086">
        <v>14.71428571</v>
      </c>
      <c r="B1086">
        <f>(A1086^$K$3-1)/$K$3</f>
        <v>33.973461461308524</v>
      </c>
      <c r="C1086">
        <f t="shared" si="32"/>
        <v>1818.9707995520994</v>
      </c>
      <c r="D1086">
        <f t="shared" si="33"/>
        <v>2.6888188388830603</v>
      </c>
    </row>
    <row r="1087" spans="1:4" x14ac:dyDescent="0.25">
      <c r="A1087">
        <v>13.125</v>
      </c>
      <c r="B1087">
        <f>(A1087^$K$3-1)/$K$3</f>
        <v>28.649327419996094</v>
      </c>
      <c r="C1087">
        <f t="shared" si="32"/>
        <v>2301.4593825900492</v>
      </c>
      <c r="D1087">
        <f t="shared" si="33"/>
        <v>2.5745188084776873</v>
      </c>
    </row>
    <row r="1088" spans="1:4" x14ac:dyDescent="0.25">
      <c r="A1088">
        <v>13.625</v>
      </c>
      <c r="B1088">
        <f>(A1088^$K$3-1)/$K$3</f>
        <v>30.29411633466734</v>
      </c>
      <c r="C1088">
        <f t="shared" si="32"/>
        <v>2146.3520592715054</v>
      </c>
      <c r="D1088">
        <f t="shared" si="33"/>
        <v>2.6119063405493077</v>
      </c>
    </row>
    <row r="1089" spans="1:4" x14ac:dyDescent="0.25">
      <c r="A1089">
        <v>14.71428571</v>
      </c>
      <c r="B1089">
        <f>(A1089^$K$3-1)/$K$3</f>
        <v>33.973461461308524</v>
      </c>
      <c r="C1089">
        <f t="shared" si="32"/>
        <v>1818.9707995520994</v>
      </c>
      <c r="D1089">
        <f t="shared" si="33"/>
        <v>2.6888188388830603</v>
      </c>
    </row>
    <row r="1090" spans="1:4" x14ac:dyDescent="0.25">
      <c r="A1090">
        <v>14.625</v>
      </c>
      <c r="B1090">
        <f>(A1090^$K$3-1)/$K$3</f>
        <v>33.667016642587058</v>
      </c>
      <c r="C1090">
        <f t="shared" si="32"/>
        <v>1845.2040795400658</v>
      </c>
      <c r="D1090">
        <f t="shared" si="33"/>
        <v>2.6827323931179201</v>
      </c>
    </row>
    <row r="1091" spans="1:4" x14ac:dyDescent="0.25">
      <c r="A1091">
        <v>12.25</v>
      </c>
      <c r="B1091">
        <f>(A1091^$K$3-1)/$K$3</f>
        <v>25.83994884234696</v>
      </c>
      <c r="C1091">
        <f t="shared" ref="C1091:C1154" si="34">(B1091-$K$4)^2</f>
        <v>2578.9035939357896</v>
      </c>
      <c r="D1091">
        <f t="shared" ref="D1091:D1154" si="35">LN(A1091)</f>
        <v>2.5055259369907361</v>
      </c>
    </row>
    <row r="1092" spans="1:4" x14ac:dyDescent="0.25">
      <c r="A1092">
        <v>11</v>
      </c>
      <c r="B1092">
        <f>(A1092^$K$3-1)/$K$3</f>
        <v>21.984797899596398</v>
      </c>
      <c r="C1092">
        <f t="shared" si="34"/>
        <v>2985.3173225676928</v>
      </c>
      <c r="D1092">
        <f t="shared" si="35"/>
        <v>2.3978952727983707</v>
      </c>
    </row>
    <row r="1093" spans="1:4" x14ac:dyDescent="0.25">
      <c r="A1093">
        <v>11.14285714</v>
      </c>
      <c r="B1093">
        <f>(A1093^$K$3-1)/$K$3</f>
        <v>22.41567690792467</v>
      </c>
      <c r="C1093">
        <f t="shared" si="34"/>
        <v>2938.4181952602426</v>
      </c>
      <c r="D1093">
        <f t="shared" si="35"/>
        <v>2.4107986773778682</v>
      </c>
    </row>
    <row r="1094" spans="1:4" x14ac:dyDescent="0.25">
      <c r="A1094">
        <v>12.5</v>
      </c>
      <c r="B1094">
        <f>(A1094^$K$3-1)/$K$3</f>
        <v>26.633525161862252</v>
      </c>
      <c r="C1094">
        <f t="shared" si="34"/>
        <v>2498.9331332205006</v>
      </c>
      <c r="D1094">
        <f t="shared" si="35"/>
        <v>2.5257286443082556</v>
      </c>
    </row>
    <row r="1095" spans="1:4" x14ac:dyDescent="0.25">
      <c r="A1095">
        <v>14.71428571</v>
      </c>
      <c r="B1095">
        <f>(A1095^$K$3-1)/$K$3</f>
        <v>33.973461461308524</v>
      </c>
      <c r="C1095">
        <f t="shared" si="34"/>
        <v>1818.9707995520994</v>
      </c>
      <c r="D1095">
        <f t="shared" si="35"/>
        <v>2.6888188388830603</v>
      </c>
    </row>
    <row r="1096" spans="1:4" x14ac:dyDescent="0.25">
      <c r="A1096">
        <v>15.5</v>
      </c>
      <c r="B1096">
        <f>(A1096^$K$3-1)/$K$3</f>
        <v>36.706735163968013</v>
      </c>
      <c r="C1096">
        <f t="shared" si="34"/>
        <v>1593.2966511543761</v>
      </c>
      <c r="D1096">
        <f t="shared" si="35"/>
        <v>2.7408400239252009</v>
      </c>
    </row>
    <row r="1097" spans="1:4" x14ac:dyDescent="0.25">
      <c r="A1097">
        <v>11.85714286</v>
      </c>
      <c r="B1097">
        <f>(A1097^$K$3-1)/$K$3</f>
        <v>24.607887086607882</v>
      </c>
      <c r="C1097">
        <f t="shared" si="34"/>
        <v>2705.5569240262967</v>
      </c>
      <c r="D1097">
        <f t="shared" si="35"/>
        <v>2.4729304589822485</v>
      </c>
    </row>
    <row r="1098" spans="1:4" x14ac:dyDescent="0.25">
      <c r="A1098">
        <v>11.375</v>
      </c>
      <c r="B1098">
        <f>(A1098^$K$3-1)/$K$3</f>
        <v>23.12127333812052</v>
      </c>
      <c r="C1098">
        <f t="shared" si="34"/>
        <v>2862.4192783751819</v>
      </c>
      <c r="D1098">
        <f t="shared" si="35"/>
        <v>2.431417964837014</v>
      </c>
    </row>
    <row r="1099" spans="1:4" x14ac:dyDescent="0.25">
      <c r="A1099">
        <v>10.5</v>
      </c>
      <c r="B1099">
        <f>(A1099^$K$3-1)/$K$3</f>
        <v>20.497015551529806</v>
      </c>
      <c r="C1099">
        <f t="shared" si="34"/>
        <v>3150.1098937143511</v>
      </c>
      <c r="D1099">
        <f t="shared" si="35"/>
        <v>2.3513752571634776</v>
      </c>
    </row>
    <row r="1100" spans="1:4" x14ac:dyDescent="0.25">
      <c r="A1100">
        <v>10</v>
      </c>
      <c r="B1100">
        <f>(A1100^$K$3-1)/$K$3</f>
        <v>19.041419270204614</v>
      </c>
      <c r="C1100">
        <f t="shared" si="34"/>
        <v>3315.6217816587318</v>
      </c>
      <c r="D1100">
        <f t="shared" si="35"/>
        <v>2.3025850929940459</v>
      </c>
    </row>
    <row r="1101" spans="1:4" x14ac:dyDescent="0.25">
      <c r="A1101">
        <v>8.25</v>
      </c>
      <c r="B1101">
        <f>(A1101^$K$3-1)/$K$3</f>
        <v>14.213380591851678</v>
      </c>
      <c r="C1101">
        <f t="shared" si="34"/>
        <v>3894.9425402893862</v>
      </c>
      <c r="D1101">
        <f t="shared" si="35"/>
        <v>2.1102132003465894</v>
      </c>
    </row>
    <row r="1102" spans="1:4" x14ac:dyDescent="0.25">
      <c r="A1102">
        <v>8.625</v>
      </c>
      <c r="B1102">
        <f>(A1102^$K$3-1)/$K$3</f>
        <v>15.211771380466665</v>
      </c>
      <c r="C1102">
        <f t="shared" si="34"/>
        <v>3771.3212350032863</v>
      </c>
      <c r="D1102">
        <f t="shared" si="35"/>
        <v>2.1546649629174235</v>
      </c>
    </row>
    <row r="1103" spans="1:4" x14ac:dyDescent="0.25">
      <c r="A1103">
        <v>8.75</v>
      </c>
      <c r="B1103">
        <f>(A1103^$K$3-1)/$K$3</f>
        <v>15.549066339799921</v>
      </c>
      <c r="C1103">
        <f t="shared" si="34"/>
        <v>3730.0077047488571</v>
      </c>
      <c r="D1103">
        <f t="shared" si="35"/>
        <v>2.1690537003695232</v>
      </c>
    </row>
    <row r="1104" spans="1:4" x14ac:dyDescent="0.25">
      <c r="A1104">
        <v>9.125</v>
      </c>
      <c r="B1104">
        <f>(A1104^$K$3-1)/$K$3</f>
        <v>16.574202410330258</v>
      </c>
      <c r="C1104">
        <f t="shared" si="34"/>
        <v>3605.840720543807</v>
      </c>
      <c r="D1104">
        <f t="shared" si="35"/>
        <v>2.2110178994685552</v>
      </c>
    </row>
    <row r="1105" spans="1:4" x14ac:dyDescent="0.25">
      <c r="A1105">
        <v>7.625</v>
      </c>
      <c r="B1105">
        <f>(A1105^$K$3-1)/$K$3</f>
        <v>12.595491127467733</v>
      </c>
      <c r="C1105">
        <f t="shared" si="34"/>
        <v>4099.5033700044214</v>
      </c>
      <c r="D1105">
        <f t="shared" si="35"/>
        <v>2.0314323224934752</v>
      </c>
    </row>
    <row r="1106" spans="1:4" x14ac:dyDescent="0.25">
      <c r="A1106">
        <v>7.7142857139999998</v>
      </c>
      <c r="B1106">
        <f>(A1106^$K$3-1)/$K$3</f>
        <v>12.823017985731493</v>
      </c>
      <c r="C1106">
        <f t="shared" si="34"/>
        <v>4070.4192484241712</v>
      </c>
      <c r="D1106">
        <f t="shared" si="35"/>
        <v>2.043073897471924</v>
      </c>
    </row>
    <row r="1107" spans="1:4" x14ac:dyDescent="0.25">
      <c r="A1107">
        <v>9.4285714289999998</v>
      </c>
      <c r="B1107">
        <f>(A1107^$K$3-1)/$K$3</f>
        <v>17.41839996135813</v>
      </c>
      <c r="C1107">
        <f t="shared" si="34"/>
        <v>3505.1675385310964</v>
      </c>
      <c r="D1107">
        <f t="shared" si="35"/>
        <v>2.2437445930165669</v>
      </c>
    </row>
    <row r="1108" spans="1:4" x14ac:dyDescent="0.25">
      <c r="A1108">
        <v>12</v>
      </c>
      <c r="B1108">
        <f>(A1108^$K$3-1)/$K$3</f>
        <v>25.053774442898803</v>
      </c>
      <c r="C1108">
        <f t="shared" si="34"/>
        <v>2659.3701061827455</v>
      </c>
      <c r="D1108">
        <f t="shared" si="35"/>
        <v>2.4849066497880004</v>
      </c>
    </row>
    <row r="1109" spans="1:4" x14ac:dyDescent="0.25">
      <c r="A1109">
        <v>10.71428571</v>
      </c>
      <c r="B1109">
        <f>(A1109^$K$3-1)/$K$3</f>
        <v>21.130743365925586</v>
      </c>
      <c r="C1109">
        <f t="shared" si="34"/>
        <v>3079.3744930767434</v>
      </c>
      <c r="D1109">
        <f t="shared" si="35"/>
        <v>2.3715779640809971</v>
      </c>
    </row>
    <row r="1110" spans="1:4" x14ac:dyDescent="0.25">
      <c r="A1110">
        <v>13.875</v>
      </c>
      <c r="B1110">
        <f>(A1110^$K$3-1)/$K$3</f>
        <v>31.127028013518558</v>
      </c>
      <c r="C1110">
        <f t="shared" si="34"/>
        <v>2069.8703055422698</v>
      </c>
      <c r="D1110">
        <f t="shared" si="35"/>
        <v>2.6300886596324982</v>
      </c>
    </row>
    <row r="1111" spans="1:4" x14ac:dyDescent="0.25">
      <c r="A1111">
        <v>16.375</v>
      </c>
      <c r="B1111">
        <f>(A1111^$K$3-1)/$K$3</f>
        <v>39.82630689946739</v>
      </c>
      <c r="C1111">
        <f t="shared" si="34"/>
        <v>1353.985978285958</v>
      </c>
      <c r="D1111">
        <f t="shared" si="35"/>
        <v>2.7957557815213154</v>
      </c>
    </row>
    <row r="1112" spans="1:4" x14ac:dyDescent="0.25">
      <c r="A1112">
        <v>14.85714286</v>
      </c>
      <c r="B1112">
        <f>(A1112^$K$3-1)/$K$3</f>
        <v>34.465550448460448</v>
      </c>
      <c r="C1112">
        <f t="shared" si="34"/>
        <v>1777.2383570351856</v>
      </c>
      <c r="D1112">
        <f t="shared" si="35"/>
        <v>2.698480750278367</v>
      </c>
    </row>
    <row r="1113" spans="1:4" x14ac:dyDescent="0.25">
      <c r="A1113">
        <v>12.75</v>
      </c>
      <c r="B1113">
        <f>(A1113^$K$3-1)/$K$3</f>
        <v>27.434422956377531</v>
      </c>
      <c r="C1113">
        <f t="shared" si="34"/>
        <v>2419.5018818948074</v>
      </c>
      <c r="D1113">
        <f t="shared" si="35"/>
        <v>2.5455312716044354</v>
      </c>
    </row>
    <row r="1114" spans="1:4" x14ac:dyDescent="0.25">
      <c r="A1114">
        <v>12.85714286</v>
      </c>
      <c r="B1114">
        <f>(A1114^$K$3-1)/$K$3</f>
        <v>27.779886731693644</v>
      </c>
      <c r="C1114">
        <f t="shared" si="34"/>
        <v>2385.635583997816</v>
      </c>
      <c r="D1114">
        <f t="shared" si="35"/>
        <v>2.5538995214971738</v>
      </c>
    </row>
    <row r="1115" spans="1:4" x14ac:dyDescent="0.25">
      <c r="A1115">
        <v>12.625</v>
      </c>
      <c r="B1115">
        <f>(A1115^$K$3-1)/$K$3</f>
        <v>27.033063805727163</v>
      </c>
      <c r="C1115">
        <f t="shared" si="34"/>
        <v>2459.1474259617835</v>
      </c>
      <c r="D1115">
        <f t="shared" si="35"/>
        <v>2.5356789751614235</v>
      </c>
    </row>
    <row r="1116" spans="1:4" x14ac:dyDescent="0.25">
      <c r="A1116">
        <v>12.42857143</v>
      </c>
      <c r="B1116">
        <f>(A1116^$K$3-1)/$K$3</f>
        <v>26.406038514658722</v>
      </c>
      <c r="C1116">
        <f t="shared" si="34"/>
        <v>2521.7286936386131</v>
      </c>
      <c r="D1116">
        <f t="shared" si="35"/>
        <v>2.519997969714213</v>
      </c>
    </row>
    <row r="1117" spans="1:4" x14ac:dyDescent="0.25">
      <c r="A1117">
        <v>13</v>
      </c>
      <c r="B1117">
        <f>(A1117^$K$3-1)/$K$3</f>
        <v>28.242564222771147</v>
      </c>
      <c r="C1117">
        <f t="shared" si="34"/>
        <v>2340.6525700991747</v>
      </c>
      <c r="D1117">
        <f t="shared" si="35"/>
        <v>2.5649493574615367</v>
      </c>
    </row>
    <row r="1118" spans="1:4" x14ac:dyDescent="0.25">
      <c r="A1118">
        <v>14.25</v>
      </c>
      <c r="B1118">
        <f>(A1118^$K$3-1)/$K$3</f>
        <v>32.389349006823352</v>
      </c>
      <c r="C1118">
        <f t="shared" si="34"/>
        <v>1956.6030839089985</v>
      </c>
      <c r="D1118">
        <f t="shared" si="35"/>
        <v>2.6567569067146595</v>
      </c>
    </row>
    <row r="1119" spans="1:4" x14ac:dyDescent="0.25">
      <c r="A1119">
        <v>16.428571430000002</v>
      </c>
      <c r="B1119">
        <f>(A1119^$K$3-1)/$K$3</f>
        <v>40.019842020515334</v>
      </c>
      <c r="C1119">
        <f t="shared" si="34"/>
        <v>1339.7805852098211</v>
      </c>
      <c r="D1119">
        <f t="shared" si="35"/>
        <v>2.7990219793948934</v>
      </c>
    </row>
    <row r="1120" spans="1:4" x14ac:dyDescent="0.25">
      <c r="A1120">
        <v>14.875</v>
      </c>
      <c r="B1120">
        <f>(A1120^$K$3-1)/$K$3</f>
        <v>34.527214888810676</v>
      </c>
      <c r="C1120">
        <f t="shared" si="34"/>
        <v>1772.0429463108417</v>
      </c>
      <c r="D1120">
        <f t="shared" si="35"/>
        <v>2.6996819514316934</v>
      </c>
    </row>
    <row r="1121" spans="1:4" x14ac:dyDescent="0.25">
      <c r="A1121">
        <v>14</v>
      </c>
      <c r="B1121">
        <f>(A1121^$K$3-1)/$K$3</f>
        <v>31.546082919358177</v>
      </c>
      <c r="C1121">
        <f t="shared" si="34"/>
        <v>2031.9154132704982</v>
      </c>
      <c r="D1121">
        <f t="shared" si="35"/>
        <v>2.6390573296152584</v>
      </c>
    </row>
    <row r="1122" spans="1:4" x14ac:dyDescent="0.25">
      <c r="A1122">
        <v>14.5</v>
      </c>
      <c r="B1122">
        <f>(A1122^$K$3-1)/$K$3</f>
        <v>33.239435641986411</v>
      </c>
      <c r="C1122">
        <f t="shared" si="34"/>
        <v>1882.1211060492574</v>
      </c>
      <c r="D1122">
        <f t="shared" si="35"/>
        <v>2.6741486494265287</v>
      </c>
    </row>
    <row r="1123" spans="1:4" x14ac:dyDescent="0.25">
      <c r="A1123">
        <v>14.25</v>
      </c>
      <c r="B1123">
        <f>(A1123^$K$3-1)/$K$3</f>
        <v>32.389349006823352</v>
      </c>
      <c r="C1123">
        <f t="shared" si="34"/>
        <v>1956.6030839089985</v>
      </c>
      <c r="D1123">
        <f t="shared" si="35"/>
        <v>2.6567569067146595</v>
      </c>
    </row>
    <row r="1124" spans="1:4" x14ac:dyDescent="0.25">
      <c r="A1124">
        <v>12.14285714</v>
      </c>
      <c r="B1124">
        <f>(A1124^$K$3-1)/$K$3</f>
        <v>25.502105810130278</v>
      </c>
      <c r="C1124">
        <f t="shared" si="34"/>
        <v>2613.3310340926478</v>
      </c>
      <c r="D1124">
        <f t="shared" si="35"/>
        <v>2.4967411071997092</v>
      </c>
    </row>
    <row r="1125" spans="1:4" x14ac:dyDescent="0.25">
      <c r="A1125">
        <v>13.85714286</v>
      </c>
      <c r="B1125">
        <f>(A1125^$K$3-1)/$K$3</f>
        <v>31.067304054662202</v>
      </c>
      <c r="C1125">
        <f t="shared" si="34"/>
        <v>2075.308254334162</v>
      </c>
      <c r="D1125">
        <f t="shared" si="35"/>
        <v>2.6288008296542551</v>
      </c>
    </row>
    <row r="1126" spans="1:4" x14ac:dyDescent="0.25">
      <c r="A1126">
        <v>14</v>
      </c>
      <c r="B1126">
        <f>(A1126^$K$3-1)/$K$3</f>
        <v>31.546082919358177</v>
      </c>
      <c r="C1126">
        <f t="shared" si="34"/>
        <v>2031.9154132704982</v>
      </c>
      <c r="D1126">
        <f t="shared" si="35"/>
        <v>2.6390573296152584</v>
      </c>
    </row>
    <row r="1127" spans="1:4" x14ac:dyDescent="0.25">
      <c r="A1127">
        <v>15.42857143</v>
      </c>
      <c r="B1127">
        <f>(A1127^$K$3-1)/$K$3</f>
        <v>36.455568611774559</v>
      </c>
      <c r="C1127">
        <f t="shared" si="34"/>
        <v>1613.41092436227</v>
      </c>
      <c r="D1127">
        <f t="shared" si="35"/>
        <v>2.7362210781614991</v>
      </c>
    </row>
    <row r="1128" spans="1:4" x14ac:dyDescent="0.25">
      <c r="A1128">
        <v>15</v>
      </c>
      <c r="B1128">
        <f>(A1128^$K$3-1)/$K$3</f>
        <v>34.959816791836595</v>
      </c>
      <c r="C1128">
        <f t="shared" si="34"/>
        <v>1735.8087823672704</v>
      </c>
      <c r="D1128">
        <f t="shared" si="35"/>
        <v>2.7080502011022101</v>
      </c>
    </row>
    <row r="1129" spans="1:4" x14ac:dyDescent="0.25">
      <c r="A1129">
        <v>14.625</v>
      </c>
      <c r="B1129">
        <f>(A1129^$K$3-1)/$K$3</f>
        <v>33.667016642587058</v>
      </c>
      <c r="C1129">
        <f t="shared" si="34"/>
        <v>1845.2040795400658</v>
      </c>
      <c r="D1129">
        <f t="shared" si="35"/>
        <v>2.6827323931179201</v>
      </c>
    </row>
    <row r="1130" spans="1:4" x14ac:dyDescent="0.25">
      <c r="A1130">
        <v>16.714285709999999</v>
      </c>
      <c r="B1130">
        <f>(A1130^$K$3-1)/$K$3</f>
        <v>41.056914474978406</v>
      </c>
      <c r="C1130">
        <f t="shared" si="34"/>
        <v>1264.936150725265</v>
      </c>
      <c r="D1130">
        <f t="shared" si="35"/>
        <v>2.8162637854860324</v>
      </c>
    </row>
    <row r="1131" spans="1:4" x14ac:dyDescent="0.25">
      <c r="A1131">
        <v>17.5</v>
      </c>
      <c r="B1131">
        <f>(A1131^$K$3-1)/$K$3</f>
        <v>43.950778266012435</v>
      </c>
      <c r="C1131">
        <f t="shared" si="34"/>
        <v>1067.4646213492338</v>
      </c>
      <c r="D1131">
        <f t="shared" si="35"/>
        <v>2.8622008809294686</v>
      </c>
    </row>
    <row r="1132" spans="1:4" x14ac:dyDescent="0.25">
      <c r="A1132">
        <v>17.875</v>
      </c>
      <c r="B1132">
        <f>(A1132^$K$3-1)/$K$3</f>
        <v>45.353284771656092</v>
      </c>
      <c r="C1132">
        <f t="shared" si="34"/>
        <v>977.7860445054763</v>
      </c>
      <c r="D1132">
        <f t="shared" si="35"/>
        <v>2.8834030885800712</v>
      </c>
    </row>
    <row r="1133" spans="1:4" x14ac:dyDescent="0.25">
      <c r="A1133">
        <v>18.571428569999998</v>
      </c>
      <c r="B1133">
        <f>(A1133^$K$3-1)/$K$3</f>
        <v>47.993842462713118</v>
      </c>
      <c r="C1133">
        <f t="shared" si="34"/>
        <v>819.62037922220588</v>
      </c>
      <c r="D1133">
        <f t="shared" si="35"/>
        <v>2.9216243013233458</v>
      </c>
    </row>
    <row r="1134" spans="1:4" x14ac:dyDescent="0.25">
      <c r="A1134">
        <v>20.85714286</v>
      </c>
      <c r="B1134">
        <f>(A1134^$K$3-1)/$K$3</f>
        <v>56.977851015438134</v>
      </c>
      <c r="C1134">
        <f t="shared" si="34"/>
        <v>385.92619552574888</v>
      </c>
      <c r="D1134">
        <f t="shared" si="35"/>
        <v>3.0376964727900093</v>
      </c>
    </row>
    <row r="1135" spans="1:4" x14ac:dyDescent="0.25">
      <c r="A1135">
        <v>20.85714286</v>
      </c>
      <c r="B1135">
        <f>(A1135^$K$3-1)/$K$3</f>
        <v>56.977851015438134</v>
      </c>
      <c r="C1135">
        <f t="shared" si="34"/>
        <v>385.92619552574888</v>
      </c>
      <c r="D1135">
        <f t="shared" si="35"/>
        <v>3.0376964727900093</v>
      </c>
    </row>
    <row r="1136" spans="1:4" x14ac:dyDescent="0.25">
      <c r="A1136">
        <v>16.875</v>
      </c>
      <c r="B1136">
        <f>(A1136^$K$3-1)/$K$3</f>
        <v>41.643863864011003</v>
      </c>
      <c r="C1136">
        <f t="shared" si="34"/>
        <v>1223.5298457700271</v>
      </c>
      <c r="D1136">
        <f t="shared" si="35"/>
        <v>2.8258332367585934</v>
      </c>
    </row>
    <row r="1137" spans="1:4" x14ac:dyDescent="0.25">
      <c r="A1137">
        <v>15.625</v>
      </c>
      <c r="B1137">
        <f>(A1137^$K$3-1)/$K$3</f>
        <v>37.147556007325598</v>
      </c>
      <c r="C1137">
        <f t="shared" si="34"/>
        <v>1558.2992586374214</v>
      </c>
      <c r="D1137">
        <f t="shared" si="35"/>
        <v>2.7488721956224653</v>
      </c>
    </row>
    <row r="1138" spans="1:4" x14ac:dyDescent="0.25">
      <c r="A1138">
        <v>16.285714290000001</v>
      </c>
      <c r="B1138">
        <f>(A1138^$K$3-1)/$K$3</f>
        <v>39.504394201119645</v>
      </c>
      <c r="C1138">
        <f t="shared" si="34"/>
        <v>1377.7801584781225</v>
      </c>
      <c r="D1138">
        <f t="shared" si="35"/>
        <v>2.7902882996023401</v>
      </c>
    </row>
    <row r="1139" spans="1:4" x14ac:dyDescent="0.25">
      <c r="A1139">
        <v>16.571428569999998</v>
      </c>
      <c r="B1139">
        <f>(A1139^$K$3-1)/$K$3</f>
        <v>40.537351989778536</v>
      </c>
      <c r="C1139">
        <f t="shared" si="34"/>
        <v>1302.1635531661273</v>
      </c>
      <c r="D1139">
        <f t="shared" si="35"/>
        <v>2.8076800419648444</v>
      </c>
    </row>
    <row r="1140" spans="1:4" x14ac:dyDescent="0.25">
      <c r="A1140">
        <v>17.571428569999998</v>
      </c>
      <c r="B1140">
        <f>(A1140^$K$3-1)/$K$3</f>
        <v>44.216868474737439</v>
      </c>
      <c r="C1140">
        <f t="shared" si="34"/>
        <v>1050.1479857239071</v>
      </c>
      <c r="D1140">
        <f t="shared" si="35"/>
        <v>2.8662742062358033</v>
      </c>
    </row>
    <row r="1141" spans="1:4" x14ac:dyDescent="0.25">
      <c r="A1141">
        <v>20.428571430000002</v>
      </c>
      <c r="B1141">
        <f>(A1141^$K$3-1)/$K$3</f>
        <v>55.257140009681116</v>
      </c>
      <c r="C1141">
        <f t="shared" si="34"/>
        <v>456.49379224367152</v>
      </c>
      <c r="D1141">
        <f t="shared" si="35"/>
        <v>3.0169344812745242</v>
      </c>
    </row>
    <row r="1142" spans="1:4" x14ac:dyDescent="0.25">
      <c r="A1142">
        <v>18.333333329999999</v>
      </c>
      <c r="B1142">
        <f>(A1142^$K$3-1)/$K$3</f>
        <v>47.085880497898337</v>
      </c>
      <c r="C1142">
        <f t="shared" si="34"/>
        <v>872.43288374565839</v>
      </c>
      <c r="D1142">
        <f t="shared" si="35"/>
        <v>2.9087208963825431</v>
      </c>
    </row>
    <row r="1143" spans="1:4" x14ac:dyDescent="0.25">
      <c r="A1143">
        <v>15.85714286</v>
      </c>
      <c r="B1143">
        <f>(A1143^$K$3-1)/$K$3</f>
        <v>37.970521912823543</v>
      </c>
      <c r="C1143">
        <f t="shared" si="34"/>
        <v>1494.002880573091</v>
      </c>
      <c r="D1143">
        <f t="shared" si="35"/>
        <v>2.7636200524372012</v>
      </c>
    </row>
    <row r="1144" spans="1:4" x14ac:dyDescent="0.25">
      <c r="A1144">
        <v>16.75</v>
      </c>
      <c r="B1144">
        <f>(A1144^$K$3-1)/$K$3</f>
        <v>41.187124703299659</v>
      </c>
      <c r="C1144">
        <f t="shared" si="34"/>
        <v>1255.6910068637674</v>
      </c>
      <c r="D1144">
        <f t="shared" si="35"/>
        <v>2.8183982582710754</v>
      </c>
    </row>
    <row r="1145" spans="1:4" x14ac:dyDescent="0.25">
      <c r="A1145">
        <v>14.71428571</v>
      </c>
      <c r="B1145">
        <f>(A1145^$K$3-1)/$K$3</f>
        <v>33.973461461308524</v>
      </c>
      <c r="C1145">
        <f t="shared" si="34"/>
        <v>1818.9707995520994</v>
      </c>
      <c r="D1145">
        <f t="shared" si="35"/>
        <v>2.6888188388830603</v>
      </c>
    </row>
    <row r="1146" spans="1:4" x14ac:dyDescent="0.25">
      <c r="A1146">
        <v>15</v>
      </c>
      <c r="B1146">
        <f>(A1146^$K$3-1)/$K$3</f>
        <v>34.959816791836595</v>
      </c>
      <c r="C1146">
        <f t="shared" si="34"/>
        <v>1735.8087823672704</v>
      </c>
      <c r="D1146">
        <f t="shared" si="35"/>
        <v>2.7080502011022101</v>
      </c>
    </row>
    <row r="1147" spans="1:4" x14ac:dyDescent="0.25">
      <c r="A1147">
        <v>16.5</v>
      </c>
      <c r="B1147">
        <f>(A1147^$K$3-1)/$K$3</f>
        <v>40.278339841546455</v>
      </c>
      <c r="C1147">
        <f t="shared" si="34"/>
        <v>1320.923807952704</v>
      </c>
      <c r="D1147">
        <f t="shared" si="35"/>
        <v>2.8033603809065348</v>
      </c>
    </row>
    <row r="1148" spans="1:4" x14ac:dyDescent="0.25">
      <c r="A1148">
        <v>16</v>
      </c>
      <c r="B1148">
        <f>(A1148^$K$3-1)/$K$3</f>
        <v>38.479724164638974</v>
      </c>
      <c r="C1148">
        <f t="shared" si="34"/>
        <v>1454.8984570523596</v>
      </c>
      <c r="D1148">
        <f t="shared" si="35"/>
        <v>2.7725887222397811</v>
      </c>
    </row>
    <row r="1149" spans="1:4" x14ac:dyDescent="0.25">
      <c r="A1149">
        <v>15.71428571</v>
      </c>
      <c r="B1149">
        <f>(A1149^$K$3-1)/$K$3</f>
        <v>37.463421640375977</v>
      </c>
      <c r="C1149">
        <f t="shared" si="34"/>
        <v>1533.4612488985595</v>
      </c>
      <c r="D1149">
        <f t="shared" si="35"/>
        <v>2.7545702164643755</v>
      </c>
    </row>
    <row r="1150" spans="1:4" x14ac:dyDescent="0.25">
      <c r="A1150">
        <v>15.42857143</v>
      </c>
      <c r="B1150">
        <f>(A1150^$K$3-1)/$K$3</f>
        <v>36.455568611774559</v>
      </c>
      <c r="C1150">
        <f t="shared" si="34"/>
        <v>1613.41092436227</v>
      </c>
      <c r="D1150">
        <f t="shared" si="35"/>
        <v>2.7362210781614991</v>
      </c>
    </row>
    <row r="1151" spans="1:4" x14ac:dyDescent="0.25">
      <c r="A1151">
        <v>18.428571430000002</v>
      </c>
      <c r="B1151">
        <f>(A1151^$K$3-1)/$K$3</f>
        <v>47.448419626811805</v>
      </c>
      <c r="C1151">
        <f t="shared" si="34"/>
        <v>851.1477000943371</v>
      </c>
      <c r="D1151">
        <f t="shared" si="35"/>
        <v>2.9139022553838783</v>
      </c>
    </row>
    <row r="1152" spans="1:4" x14ac:dyDescent="0.25">
      <c r="A1152">
        <v>16.5</v>
      </c>
      <c r="B1152">
        <f>(A1152^$K$3-1)/$K$3</f>
        <v>40.278339841546455</v>
      </c>
      <c r="C1152">
        <f t="shared" si="34"/>
        <v>1320.923807952704</v>
      </c>
      <c r="D1152">
        <f t="shared" si="35"/>
        <v>2.8033603809065348</v>
      </c>
    </row>
    <row r="1153" spans="1:4" x14ac:dyDescent="0.25">
      <c r="A1153">
        <v>17.285714290000001</v>
      </c>
      <c r="B1153">
        <f>(A1153^$K$3-1)/$K$3</f>
        <v>43.155501363036379</v>
      </c>
      <c r="C1153">
        <f t="shared" si="34"/>
        <v>1120.0637832648765</v>
      </c>
      <c r="D1153">
        <f t="shared" si="35"/>
        <v>2.8498803967893616</v>
      </c>
    </row>
    <row r="1154" spans="1:4" x14ac:dyDescent="0.25">
      <c r="A1154">
        <v>16</v>
      </c>
      <c r="B1154">
        <f>(A1154^$K$3-1)/$K$3</f>
        <v>38.479724164638974</v>
      </c>
      <c r="C1154">
        <f t="shared" si="34"/>
        <v>1454.8984570523596</v>
      </c>
      <c r="D1154">
        <f t="shared" si="35"/>
        <v>2.7725887222397811</v>
      </c>
    </row>
    <row r="1155" spans="1:4" x14ac:dyDescent="0.25">
      <c r="A1155">
        <v>17.125</v>
      </c>
      <c r="B1155">
        <f>(A1155^$K$3-1)/$K$3</f>
        <v>42.562004293698543</v>
      </c>
      <c r="C1155">
        <f t="shared" ref="C1155:C1218" si="36">(B1155-$K$4)^2</f>
        <v>1160.1415750623692</v>
      </c>
      <c r="D1155">
        <f t="shared" ref="D1155:D1218" si="37">LN(A1155)</f>
        <v>2.8405393841482889</v>
      </c>
    </row>
    <row r="1156" spans="1:4" x14ac:dyDescent="0.25">
      <c r="A1156">
        <v>17.125</v>
      </c>
      <c r="B1156">
        <f>(A1156^$K$3-1)/$K$3</f>
        <v>42.562004293698543</v>
      </c>
      <c r="C1156">
        <f t="shared" si="36"/>
        <v>1160.1415750623692</v>
      </c>
      <c r="D1156">
        <f t="shared" si="37"/>
        <v>2.8405393841482889</v>
      </c>
    </row>
    <row r="1157" spans="1:4" x14ac:dyDescent="0.25">
      <c r="A1157">
        <v>16.375</v>
      </c>
      <c r="B1157">
        <f>(A1157^$K$3-1)/$K$3</f>
        <v>39.82630689946739</v>
      </c>
      <c r="C1157">
        <f t="shared" si="36"/>
        <v>1353.985978285958</v>
      </c>
      <c r="D1157">
        <f t="shared" si="37"/>
        <v>2.7957557815213154</v>
      </c>
    </row>
    <row r="1158" spans="1:4" x14ac:dyDescent="0.25">
      <c r="A1158">
        <v>18</v>
      </c>
      <c r="B1158">
        <f>(A1158^$K$3-1)/$K$3</f>
        <v>45.823811403234629</v>
      </c>
      <c r="C1158">
        <f t="shared" si="36"/>
        <v>948.5811083809416</v>
      </c>
      <c r="D1158">
        <f t="shared" si="37"/>
        <v>2.8903717578961645</v>
      </c>
    </row>
    <row r="1159" spans="1:4" x14ac:dyDescent="0.25">
      <c r="A1159">
        <v>17.125</v>
      </c>
      <c r="B1159">
        <f>(A1159^$K$3-1)/$K$3</f>
        <v>42.562004293698543</v>
      </c>
      <c r="C1159">
        <f t="shared" si="36"/>
        <v>1160.1415750623692</v>
      </c>
      <c r="D1159">
        <f t="shared" si="37"/>
        <v>2.8405393841482889</v>
      </c>
    </row>
    <row r="1160" spans="1:4" x14ac:dyDescent="0.25">
      <c r="A1160">
        <v>16.833333329999999</v>
      </c>
      <c r="B1160">
        <f>(A1160^$K$3-1)/$K$3</f>
        <v>41.491444256504039</v>
      </c>
      <c r="C1160">
        <f t="shared" si="36"/>
        <v>1234.2160458150604</v>
      </c>
      <c r="D1160">
        <f t="shared" si="37"/>
        <v>2.8233610474151845</v>
      </c>
    </row>
    <row r="1161" spans="1:4" x14ac:dyDescent="0.25">
      <c r="A1161">
        <v>18.399999999999999</v>
      </c>
      <c r="B1161">
        <f>(A1161^$K$3-1)/$K$3</f>
        <v>47.339567342409396</v>
      </c>
      <c r="C1161">
        <f t="shared" si="36"/>
        <v>857.51095686462077</v>
      </c>
      <c r="D1161">
        <f t="shared" si="37"/>
        <v>2.91235066461494</v>
      </c>
    </row>
    <row r="1162" spans="1:4" x14ac:dyDescent="0.25">
      <c r="A1162">
        <v>18.2</v>
      </c>
      <c r="B1162">
        <f>(A1162^$K$3-1)/$K$3</f>
        <v>46.579777339032944</v>
      </c>
      <c r="C1162">
        <f t="shared" si="36"/>
        <v>902.58653671071272</v>
      </c>
      <c r="D1162">
        <f t="shared" si="37"/>
        <v>2.9014215940827497</v>
      </c>
    </row>
    <row r="1163" spans="1:4" x14ac:dyDescent="0.25">
      <c r="A1163">
        <v>20.875</v>
      </c>
      <c r="B1163">
        <f>(A1163^$K$3-1)/$K$3</f>
        <v>57.049902549046863</v>
      </c>
      <c r="C1163">
        <f t="shared" si="36"/>
        <v>383.10048156832386</v>
      </c>
      <c r="D1163">
        <f t="shared" si="37"/>
        <v>3.0385522707369192</v>
      </c>
    </row>
    <row r="1164" spans="1:4" x14ac:dyDescent="0.25">
      <c r="A1164">
        <v>21.333333329999999</v>
      </c>
      <c r="B1164">
        <f>(A1164^$K$3-1)/$K$3</f>
        <v>58.908875872036887</v>
      </c>
      <c r="C1164">
        <f t="shared" si="36"/>
        <v>313.78506914478947</v>
      </c>
      <c r="D1164">
        <f t="shared" si="37"/>
        <v>3.0602707945353123</v>
      </c>
    </row>
    <row r="1165" spans="1:4" x14ac:dyDescent="0.25">
      <c r="A1165">
        <v>19.85714286</v>
      </c>
      <c r="B1165">
        <f>(A1165^$K$3-1)/$K$3</f>
        <v>52.988552468503414</v>
      </c>
      <c r="C1165">
        <f t="shared" si="36"/>
        <v>558.58027295994873</v>
      </c>
      <c r="D1165">
        <f t="shared" si="37"/>
        <v>2.9885637842192634</v>
      </c>
    </row>
    <row r="1166" spans="1:4" x14ac:dyDescent="0.25">
      <c r="A1166">
        <v>20.285714290000001</v>
      </c>
      <c r="B1166">
        <f>(A1166^$K$3-1)/$K$3</f>
        <v>54.68722628764263</v>
      </c>
      <c r="C1166">
        <f t="shared" si="36"/>
        <v>481.17182260787644</v>
      </c>
      <c r="D1166">
        <f t="shared" si="37"/>
        <v>3.0099169087572153</v>
      </c>
    </row>
    <row r="1167" spans="1:4" x14ac:dyDescent="0.25">
      <c r="A1167">
        <v>20.285714290000001</v>
      </c>
      <c r="B1167">
        <f>(A1167^$K$3-1)/$K$3</f>
        <v>54.68722628764263</v>
      </c>
      <c r="C1167">
        <f t="shared" si="36"/>
        <v>481.17182260787644</v>
      </c>
      <c r="D1167">
        <f t="shared" si="37"/>
        <v>3.0099169087572153</v>
      </c>
    </row>
    <row r="1168" spans="1:4" x14ac:dyDescent="0.25">
      <c r="A1168">
        <v>18.600000000000001</v>
      </c>
      <c r="B1168">
        <f>(A1168^$K$3-1)/$K$3</f>
        <v>48.103158875651587</v>
      </c>
      <c r="C1168">
        <f t="shared" si="36"/>
        <v>813.37308730950019</v>
      </c>
      <c r="D1168">
        <f t="shared" si="37"/>
        <v>2.9231615807191558</v>
      </c>
    </row>
    <row r="1169" spans="1:4" x14ac:dyDescent="0.25">
      <c r="A1169">
        <v>20.666666670000001</v>
      </c>
      <c r="B1169">
        <f>(A1169^$K$3-1)/$K$3</f>
        <v>56.211065908284731</v>
      </c>
      <c r="C1169">
        <f t="shared" si="36"/>
        <v>416.64114844233137</v>
      </c>
      <c r="D1169">
        <f t="shared" si="37"/>
        <v>3.0285220965382722</v>
      </c>
    </row>
    <row r="1170" spans="1:4" x14ac:dyDescent="0.25">
      <c r="A1170">
        <v>22.875</v>
      </c>
      <c r="B1170">
        <f>(A1170^$K$3-1)/$K$3</f>
        <v>65.295836677499111</v>
      </c>
      <c r="C1170">
        <f t="shared" si="36"/>
        <v>128.30135213449057</v>
      </c>
      <c r="D1170">
        <f t="shared" si="37"/>
        <v>3.1300446111615852</v>
      </c>
    </row>
    <row r="1171" spans="1:4" x14ac:dyDescent="0.25">
      <c r="A1171">
        <v>24</v>
      </c>
      <c r="B1171">
        <f>(A1171^$K$3-1)/$K$3</f>
        <v>70.083762992975153</v>
      </c>
      <c r="C1171">
        <f t="shared" si="36"/>
        <v>42.75972892719502</v>
      </c>
      <c r="D1171">
        <f t="shared" si="37"/>
        <v>3.1780538303479458</v>
      </c>
    </row>
    <row r="1172" spans="1:4" x14ac:dyDescent="0.25">
      <c r="A1172">
        <v>25.14285714</v>
      </c>
      <c r="B1172">
        <f>(A1172^$K$3-1)/$K$3</f>
        <v>75.0543654054608</v>
      </c>
      <c r="C1172">
        <f t="shared" si="36"/>
        <v>2.4601607237491749</v>
      </c>
      <c r="D1172">
        <f t="shared" si="37"/>
        <v>3.2245738458692021</v>
      </c>
    </row>
    <row r="1173" spans="1:4" x14ac:dyDescent="0.25">
      <c r="A1173">
        <v>24.85714286</v>
      </c>
      <c r="B1173">
        <f>(A1173^$K$3-1)/$K$3</f>
        <v>73.801783152121445</v>
      </c>
      <c r="C1173">
        <f t="shared" si="36"/>
        <v>7.9584483773499723</v>
      </c>
      <c r="D1173">
        <f t="shared" si="37"/>
        <v>3.2131451502741584</v>
      </c>
    </row>
    <row r="1174" spans="1:4" x14ac:dyDescent="0.25">
      <c r="A1174">
        <v>25.85714286</v>
      </c>
      <c r="B1174">
        <f>(A1174^$K$3-1)/$K$3</f>
        <v>78.214402429304712</v>
      </c>
      <c r="C1174">
        <f t="shared" si="36"/>
        <v>2.5330220877556253</v>
      </c>
      <c r="D1174">
        <f t="shared" si="37"/>
        <v>3.2525868823210096</v>
      </c>
    </row>
    <row r="1175" spans="1:4" x14ac:dyDescent="0.25">
      <c r="A1175">
        <v>26.5</v>
      </c>
      <c r="B1175">
        <f>(A1175^$K$3-1)/$K$3</f>
        <v>81.092944192418656</v>
      </c>
      <c r="C1175">
        <f t="shared" si="36"/>
        <v>19.981694208875485</v>
      </c>
      <c r="D1175">
        <f t="shared" si="37"/>
        <v>3.2771447329921766</v>
      </c>
    </row>
    <row r="1176" spans="1:4" x14ac:dyDescent="0.25">
      <c r="A1176">
        <v>26</v>
      </c>
      <c r="B1176">
        <f>(A1176^$K$3-1)/$K$3</f>
        <v>78.851269970672845</v>
      </c>
      <c r="C1176">
        <f t="shared" si="36"/>
        <v>4.9658316965828773</v>
      </c>
      <c r="D1176">
        <f t="shared" si="37"/>
        <v>3.2580965380214821</v>
      </c>
    </row>
    <row r="1177" spans="1:4" x14ac:dyDescent="0.25">
      <c r="A1177">
        <v>23.285714290000001</v>
      </c>
      <c r="B1177">
        <f>(A1177^$K$3-1)/$K$3</f>
        <v>67.031564674160364</v>
      </c>
      <c r="C1177">
        <f t="shared" si="36"/>
        <v>91.992856936246881</v>
      </c>
      <c r="D1177">
        <f t="shared" si="37"/>
        <v>3.1478400519354981</v>
      </c>
    </row>
    <row r="1178" spans="1:4" x14ac:dyDescent="0.25">
      <c r="A1178">
        <v>24</v>
      </c>
      <c r="B1178">
        <f>(A1178^$K$3-1)/$K$3</f>
        <v>70.083762992975153</v>
      </c>
      <c r="C1178">
        <f t="shared" si="36"/>
        <v>42.75972892719502</v>
      </c>
      <c r="D1178">
        <f t="shared" si="37"/>
        <v>3.1780538303479458</v>
      </c>
    </row>
    <row r="1179" spans="1:4" x14ac:dyDescent="0.25">
      <c r="A1179">
        <v>25.2</v>
      </c>
      <c r="B1179">
        <f>(A1179^$K$3-1)/$K$3</f>
        <v>75.305669495979217</v>
      </c>
      <c r="C1179">
        <f t="shared" si="36"/>
        <v>1.7349785888365916</v>
      </c>
      <c r="D1179">
        <f t="shared" si="37"/>
        <v>3.2268439945173775</v>
      </c>
    </row>
    <row r="1180" spans="1:4" x14ac:dyDescent="0.25">
      <c r="A1180">
        <v>26</v>
      </c>
      <c r="B1180">
        <f>(A1180^$K$3-1)/$K$3</f>
        <v>78.851269970672845</v>
      </c>
      <c r="C1180">
        <f t="shared" si="36"/>
        <v>4.9658316965828773</v>
      </c>
      <c r="D1180">
        <f t="shared" si="37"/>
        <v>3.2580965380214821</v>
      </c>
    </row>
    <row r="1181" spans="1:4" x14ac:dyDescent="0.25">
      <c r="A1181">
        <v>25.428571430000002</v>
      </c>
      <c r="B1181">
        <f>(A1181^$K$3-1)/$K$3</f>
        <v>76.313500491480795</v>
      </c>
      <c r="C1181">
        <f t="shared" si="36"/>
        <v>9.5700431966342259E-2</v>
      </c>
      <c r="D1181">
        <f t="shared" si="37"/>
        <v>3.2358734012929515</v>
      </c>
    </row>
    <row r="1182" spans="1:4" x14ac:dyDescent="0.25">
      <c r="A1182">
        <v>25</v>
      </c>
      <c r="B1182">
        <f>(A1182^$K$3-1)/$K$3</f>
        <v>74.427252657599354</v>
      </c>
      <c r="C1182">
        <f t="shared" si="36"/>
        <v>4.8206712075538114</v>
      </c>
      <c r="D1182">
        <f t="shared" si="37"/>
        <v>3.2188758248682006</v>
      </c>
    </row>
    <row r="1183" spans="1:4" x14ac:dyDescent="0.25">
      <c r="A1183">
        <v>27.375</v>
      </c>
      <c r="B1183">
        <f>(A1183^$K$3-1)/$K$3</f>
        <v>85.062691366566611</v>
      </c>
      <c r="C1183">
        <f t="shared" si="36"/>
        <v>71.230831891677852</v>
      </c>
      <c r="D1183">
        <f t="shared" si="37"/>
        <v>3.3096301881366648</v>
      </c>
    </row>
    <row r="1184" spans="1:4" x14ac:dyDescent="0.25">
      <c r="A1184">
        <v>27</v>
      </c>
      <c r="B1184">
        <f>(A1184^$K$3-1)/$K$3</f>
        <v>83.354124090087069</v>
      </c>
      <c r="C1184">
        <f t="shared" si="36"/>
        <v>45.3099787756192</v>
      </c>
      <c r="D1184">
        <f t="shared" si="37"/>
        <v>3.2958368660043291</v>
      </c>
    </row>
    <row r="1185" spans="1:4" x14ac:dyDescent="0.25">
      <c r="A1185">
        <v>27.25</v>
      </c>
      <c r="B1185">
        <f>(A1185^$K$3-1)/$K$3</f>
        <v>84.491967130985543</v>
      </c>
      <c r="C1185">
        <f t="shared" si="36"/>
        <v>61.922920133202851</v>
      </c>
      <c r="D1185">
        <f t="shared" si="37"/>
        <v>3.3050535211092531</v>
      </c>
    </row>
    <row r="1186" spans="1:4" x14ac:dyDescent="0.25">
      <c r="A1186">
        <v>24.285714290000001</v>
      </c>
      <c r="B1186">
        <f>(A1186^$K$3-1)/$K$3</f>
        <v>71.316440215312952</v>
      </c>
      <c r="C1186">
        <f t="shared" si="36"/>
        <v>28.158041641275695</v>
      </c>
      <c r="D1186">
        <f t="shared" si="37"/>
        <v>3.189888288171419</v>
      </c>
    </row>
    <row r="1187" spans="1:4" x14ac:dyDescent="0.25">
      <c r="A1187">
        <v>25.714285709999999</v>
      </c>
      <c r="B1187">
        <f>(A1187^$K$3-1)/$K$3</f>
        <v>77.579148396943367</v>
      </c>
      <c r="C1187">
        <f t="shared" si="36"/>
        <v>0.91449638088424834</v>
      </c>
      <c r="D1187">
        <f t="shared" si="37"/>
        <v>3.2470467016682303</v>
      </c>
    </row>
    <row r="1188" spans="1:4" x14ac:dyDescent="0.25">
      <c r="A1188">
        <v>26.14285714</v>
      </c>
      <c r="B1188">
        <f>(A1188^$K$3-1)/$K$3</f>
        <v>79.489746264423005</v>
      </c>
      <c r="C1188">
        <f t="shared" si="36"/>
        <v>8.2190634829795766</v>
      </c>
      <c r="D1188">
        <f t="shared" si="37"/>
        <v>3.263576003676818</v>
      </c>
    </row>
    <row r="1189" spans="1:4" x14ac:dyDescent="0.25">
      <c r="A1189">
        <v>27</v>
      </c>
      <c r="B1189">
        <f>(A1189^$K$3-1)/$K$3</f>
        <v>83.354124090087069</v>
      </c>
      <c r="C1189">
        <f t="shared" si="36"/>
        <v>45.3099787756192</v>
      </c>
      <c r="D1189">
        <f t="shared" si="37"/>
        <v>3.2958368660043291</v>
      </c>
    </row>
    <row r="1190" spans="1:4" x14ac:dyDescent="0.25">
      <c r="A1190">
        <v>26.14285714</v>
      </c>
      <c r="B1190">
        <f>(A1190^$K$3-1)/$K$3</f>
        <v>79.489746264423005</v>
      </c>
      <c r="C1190">
        <f t="shared" si="36"/>
        <v>8.2190634829795766</v>
      </c>
      <c r="D1190">
        <f t="shared" si="37"/>
        <v>3.263576003676818</v>
      </c>
    </row>
    <row r="1191" spans="1:4" x14ac:dyDescent="0.25">
      <c r="A1191">
        <v>24.125</v>
      </c>
      <c r="B1191">
        <f>(A1191^$K$3-1)/$K$3</f>
        <v>70.622234970760374</v>
      </c>
      <c r="C1191">
        <f t="shared" si="36"/>
        <v>36.00744500318816</v>
      </c>
      <c r="D1191">
        <f t="shared" si="37"/>
        <v>3.1832486472250494</v>
      </c>
    </row>
    <row r="1192" spans="1:4" x14ac:dyDescent="0.25">
      <c r="A1192">
        <v>25.714285709999999</v>
      </c>
      <c r="B1192">
        <f>(A1192^$K$3-1)/$K$3</f>
        <v>77.579148396943367</v>
      </c>
      <c r="C1192">
        <f t="shared" si="36"/>
        <v>0.91449638088424834</v>
      </c>
      <c r="D1192">
        <f t="shared" si="37"/>
        <v>3.2470467016682303</v>
      </c>
    </row>
    <row r="1193" spans="1:4" x14ac:dyDescent="0.25">
      <c r="A1193">
        <v>24.571428569999998</v>
      </c>
      <c r="B1193">
        <f>(A1193^$K$3-1)/$K$3</f>
        <v>72.555794274175796</v>
      </c>
      <c r="C1193">
        <f t="shared" si="36"/>
        <v>16.540985840194899</v>
      </c>
      <c r="D1193">
        <f t="shared" si="37"/>
        <v>3.2015843277</v>
      </c>
    </row>
    <row r="1194" spans="1:4" x14ac:dyDescent="0.25">
      <c r="A1194">
        <v>25.625</v>
      </c>
      <c r="B1194">
        <f>(A1194^$K$3-1)/$K$3</f>
        <v>77.182936198009273</v>
      </c>
      <c r="C1194">
        <f t="shared" si="36"/>
        <v>0.31369055001191853</v>
      </c>
      <c r="D1194">
        <f t="shared" si="37"/>
        <v>3.2435684374585723</v>
      </c>
    </row>
    <row r="1195" spans="1:4" x14ac:dyDescent="0.25">
      <c r="A1195">
        <v>25.428571430000002</v>
      </c>
      <c r="B1195">
        <f>(A1195^$K$3-1)/$K$3</f>
        <v>76.313500491480795</v>
      </c>
      <c r="C1195">
        <f t="shared" si="36"/>
        <v>9.5700431966342259E-2</v>
      </c>
      <c r="D1195">
        <f t="shared" si="37"/>
        <v>3.2358734012929515</v>
      </c>
    </row>
    <row r="1196" spans="1:4" x14ac:dyDescent="0.25">
      <c r="A1196">
        <v>26.285714290000001</v>
      </c>
      <c r="B1196">
        <f>(A1196^$K$3-1)/$K$3</f>
        <v>80.129826594856723</v>
      </c>
      <c r="C1196">
        <f t="shared" si="36"/>
        <v>12.298847272836323</v>
      </c>
      <c r="D1196">
        <f t="shared" si="37"/>
        <v>3.2690256087167158</v>
      </c>
    </row>
    <row r="1197" spans="1:4" x14ac:dyDescent="0.25">
      <c r="A1197">
        <v>25.5</v>
      </c>
      <c r="B1197">
        <f>(A1197^$K$3-1)/$K$3</f>
        <v>76.629303431268212</v>
      </c>
      <c r="C1197">
        <f t="shared" si="36"/>
        <v>4.1577679570149264E-5</v>
      </c>
      <c r="D1197">
        <f t="shared" si="37"/>
        <v>3.2386784521643803</v>
      </c>
    </row>
    <row r="1198" spans="1:4" x14ac:dyDescent="0.25">
      <c r="A1198">
        <v>26.714285709999999</v>
      </c>
      <c r="B1198">
        <f>(A1198^$K$3-1)/$K$3</f>
        <v>82.059644392694537</v>
      </c>
      <c r="C1198">
        <f t="shared" si="36"/>
        <v>29.558675033658155</v>
      </c>
      <c r="D1198">
        <f t="shared" si="37"/>
        <v>3.2851984676388453</v>
      </c>
    </row>
    <row r="1199" spans="1:4" x14ac:dyDescent="0.25">
      <c r="A1199">
        <v>27.714285709999999</v>
      </c>
      <c r="B1199">
        <f>(A1199^$K$3-1)/$K$3</f>
        <v>86.617829621620942</v>
      </c>
      <c r="C1199">
        <f t="shared" si="36"/>
        <v>99.899510578028938</v>
      </c>
      <c r="D1199">
        <f t="shared" si="37"/>
        <v>3.3219480098533758</v>
      </c>
    </row>
    <row r="1200" spans="1:4" x14ac:dyDescent="0.25">
      <c r="A1200">
        <v>27.125</v>
      </c>
      <c r="B1200">
        <f>(A1200^$K$3-1)/$K$3</f>
        <v>83.922443708919786</v>
      </c>
      <c r="C1200">
        <f t="shared" si="36"/>
        <v>53.283990127635633</v>
      </c>
      <c r="D1200">
        <f t="shared" si="37"/>
        <v>3.3004558118606235</v>
      </c>
    </row>
    <row r="1201" spans="1:4" x14ac:dyDescent="0.25">
      <c r="A1201">
        <v>27.625</v>
      </c>
      <c r="B1201">
        <f>(A1201^$K$3-1)/$K$3</f>
        <v>86.207730424447561</v>
      </c>
      <c r="C1201">
        <f t="shared" si="36"/>
        <v>91.869830085039695</v>
      </c>
      <c r="D1201">
        <f t="shared" si="37"/>
        <v>3.3187211598379167</v>
      </c>
    </row>
    <row r="1202" spans="1:4" x14ac:dyDescent="0.25">
      <c r="A1202">
        <v>29.571428569999998</v>
      </c>
      <c r="B1202">
        <f>(A1202^$K$3-1)/$K$3</f>
        <v>95.283988793872979</v>
      </c>
      <c r="C1202">
        <f t="shared" si="36"/>
        <v>348.23790120029815</v>
      </c>
      <c r="D1202">
        <f t="shared" si="37"/>
        <v>3.3868086441617464</v>
      </c>
    </row>
    <row r="1203" spans="1:4" x14ac:dyDescent="0.25">
      <c r="A1203">
        <v>28.5</v>
      </c>
      <c r="B1203">
        <f>(A1203^$K$3-1)/$K$3</f>
        <v>90.252763025710053</v>
      </c>
      <c r="C1203">
        <f t="shared" si="36"/>
        <v>185.77438309519039</v>
      </c>
      <c r="D1203">
        <f t="shared" si="37"/>
        <v>3.3499040872746049</v>
      </c>
    </row>
    <row r="1204" spans="1:4" x14ac:dyDescent="0.25">
      <c r="A1204">
        <v>24.14285714</v>
      </c>
      <c r="B1204">
        <f>(A1204^$K$3-1)/$K$3</f>
        <v>70.69926431123902</v>
      </c>
      <c r="C1204">
        <f t="shared" si="36"/>
        <v>35.088930861065883</v>
      </c>
      <c r="D1204">
        <f t="shared" si="37"/>
        <v>3.1839885657494169</v>
      </c>
    </row>
    <row r="1205" spans="1:4" x14ac:dyDescent="0.25">
      <c r="A1205">
        <v>26.714285709999999</v>
      </c>
      <c r="B1205">
        <f>(A1205^$K$3-1)/$K$3</f>
        <v>82.059644392694537</v>
      </c>
      <c r="C1205">
        <f t="shared" si="36"/>
        <v>29.558675033658155</v>
      </c>
      <c r="D1205">
        <f t="shared" si="37"/>
        <v>3.2851984676388453</v>
      </c>
    </row>
    <row r="1206" spans="1:4" x14ac:dyDescent="0.25">
      <c r="A1206">
        <v>27.5</v>
      </c>
      <c r="B1206">
        <f>(A1206^$K$3-1)/$K$3</f>
        <v>85.634613447002721</v>
      </c>
      <c r="C1206">
        <f t="shared" si="36"/>
        <v>81.211783897609038</v>
      </c>
      <c r="D1206">
        <f t="shared" si="37"/>
        <v>3.3141860046725258</v>
      </c>
    </row>
    <row r="1207" spans="1:4" x14ac:dyDescent="0.25">
      <c r="A1207">
        <v>26.85714286</v>
      </c>
      <c r="B1207">
        <f>(A1207^$K$3-1)/$K$3</f>
        <v>82.706093875519741</v>
      </c>
      <c r="C1207">
        <f t="shared" si="36"/>
        <v>37.005790889996788</v>
      </c>
      <c r="D1207">
        <f t="shared" si="37"/>
        <v>3.2905318138810187</v>
      </c>
    </row>
    <row r="1208" spans="1:4" x14ac:dyDescent="0.25">
      <c r="A1208">
        <v>29.285714290000001</v>
      </c>
      <c r="B1208">
        <f>(A1208^$K$3-1)/$K$3</f>
        <v>93.934006178060386</v>
      </c>
      <c r="C1208">
        <f t="shared" si="36"/>
        <v>299.67594279729207</v>
      </c>
      <c r="D1208">
        <f t="shared" si="37"/>
        <v>3.3770998302294366</v>
      </c>
    </row>
    <row r="1209" spans="1:4" x14ac:dyDescent="0.25">
      <c r="A1209">
        <v>28.2</v>
      </c>
      <c r="B1209">
        <f>(A1209^$K$3-1)/$K$3</f>
        <v>88.859376362609837</v>
      </c>
      <c r="C1209">
        <f t="shared" si="36"/>
        <v>149.7324463545132</v>
      </c>
      <c r="D1209">
        <f t="shared" si="37"/>
        <v>3.3393219779440679</v>
      </c>
    </row>
    <row r="1210" spans="1:4" x14ac:dyDescent="0.25">
      <c r="A1210">
        <v>27.85714286</v>
      </c>
      <c r="B1210">
        <f>(A1210^$K$3-1)/$K$3</f>
        <v>87.275250703217964</v>
      </c>
      <c r="C1210">
        <f t="shared" si="36"/>
        <v>113.47352664153513</v>
      </c>
      <c r="D1210">
        <f t="shared" si="37"/>
        <v>3.3270894096109975</v>
      </c>
    </row>
    <row r="1211" spans="1:4" x14ac:dyDescent="0.25">
      <c r="A1211">
        <v>31.428571430000002</v>
      </c>
      <c r="B1211">
        <f>(A1211^$K$3-1)/$K$3</f>
        <v>104.20381356410115</v>
      </c>
      <c r="C1211">
        <f t="shared" si="36"/>
        <v>760.70925569800568</v>
      </c>
      <c r="D1211">
        <f t="shared" si="37"/>
        <v>3.4477173973425028</v>
      </c>
    </row>
    <row r="1212" spans="1:4" x14ac:dyDescent="0.25">
      <c r="A1212">
        <v>32.285714290000001</v>
      </c>
      <c r="B1212">
        <f>(A1212^$K$3-1)/$K$3</f>
        <v>108.40390668556115</v>
      </c>
      <c r="C1212">
        <f t="shared" si="36"/>
        <v>1010.0352236363794</v>
      </c>
      <c r="D1212">
        <f t="shared" si="37"/>
        <v>3.4746248503497159</v>
      </c>
    </row>
    <row r="1213" spans="1:4" x14ac:dyDescent="0.25">
      <c r="A1213">
        <v>29.6</v>
      </c>
      <c r="B1213">
        <f>(A1213^$K$3-1)/$K$3</f>
        <v>95.419317709438374</v>
      </c>
      <c r="C1213">
        <f t="shared" si="36"/>
        <v>353.3069970185262</v>
      </c>
      <c r="D1213">
        <f t="shared" si="37"/>
        <v>3.3877743613300146</v>
      </c>
    </row>
    <row r="1214" spans="1:4" x14ac:dyDescent="0.25">
      <c r="A1214">
        <v>26.75</v>
      </c>
      <c r="B1214">
        <f>(A1214^$K$3-1)/$K$3</f>
        <v>82.221108327766643</v>
      </c>
      <c r="C1214">
        <f t="shared" si="36"/>
        <v>31.340436340153136</v>
      </c>
      <c r="D1214">
        <f t="shared" si="37"/>
        <v>3.2865344733420154</v>
      </c>
    </row>
    <row r="1215" spans="1:4" x14ac:dyDescent="0.25">
      <c r="A1215">
        <v>32.625</v>
      </c>
      <c r="B1215">
        <f>(A1215^$K$3-1)/$K$3</f>
        <v>110.08071660538396</v>
      </c>
      <c r="C1215">
        <f t="shared" si="36"/>
        <v>1119.4284794084829</v>
      </c>
      <c r="D1215">
        <f t="shared" si="37"/>
        <v>3.4850788656428575</v>
      </c>
    </row>
    <row r="1216" spans="1:4" x14ac:dyDescent="0.25">
      <c r="A1216">
        <v>34</v>
      </c>
      <c r="B1216">
        <f>(A1216^$K$3-1)/$K$3</f>
        <v>116.95791964658144</v>
      </c>
      <c r="C1216">
        <f t="shared" si="36"/>
        <v>1626.9174113560248</v>
      </c>
      <c r="D1216">
        <f t="shared" si="37"/>
        <v>3.5263605246161616</v>
      </c>
    </row>
    <row r="1217" spans="1:4" x14ac:dyDescent="0.25">
      <c r="A1217">
        <v>33.714285709999999</v>
      </c>
      <c r="B1217">
        <f>(A1217^$K$3-1)/$K$3</f>
        <v>115.51818541316101</v>
      </c>
      <c r="C1217">
        <f t="shared" si="36"/>
        <v>1512.8467002850834</v>
      </c>
      <c r="D1217">
        <f t="shared" si="37"/>
        <v>3.5179216558431783</v>
      </c>
    </row>
    <row r="1218" spans="1:4" x14ac:dyDescent="0.25">
      <c r="A1218">
        <v>34.25</v>
      </c>
      <c r="B1218">
        <f>(A1218^$K$3-1)/$K$3</f>
        <v>118.22225376240009</v>
      </c>
      <c r="C1218">
        <f t="shared" si="36"/>
        <v>1730.5099478060504</v>
      </c>
      <c r="D1218">
        <f t="shared" si="37"/>
        <v>3.5336865647082343</v>
      </c>
    </row>
    <row r="1219" spans="1:4" x14ac:dyDescent="0.25">
      <c r="A1219">
        <v>33.375</v>
      </c>
      <c r="B1219">
        <f>(A1219^$K$3-1)/$K$3</f>
        <v>113.8157654296775</v>
      </c>
      <c r="C1219">
        <f t="shared" ref="C1219:C1282" si="38">(B1219-$K$4)^2</f>
        <v>1383.312559776957</v>
      </c>
      <c r="D1219">
        <f t="shared" ref="D1219:D1282" si="39">LN(A1219)</f>
        <v>3.5078071167204135</v>
      </c>
    </row>
    <row r="1220" spans="1:4" x14ac:dyDescent="0.25">
      <c r="A1220">
        <v>34.166666669999998</v>
      </c>
      <c r="B1220">
        <f>(A1220^$K$3-1)/$K$3</f>
        <v>117.80033662641</v>
      </c>
      <c r="C1220">
        <f t="shared" si="38"/>
        <v>1695.5849638062937</v>
      </c>
      <c r="D1220">
        <f t="shared" si="39"/>
        <v>3.5312505100079141</v>
      </c>
    </row>
    <row r="1221" spans="1:4" x14ac:dyDescent="0.25">
      <c r="A1221">
        <v>33.375</v>
      </c>
      <c r="B1221">
        <f>(A1221^$K$3-1)/$K$3</f>
        <v>113.8157654296775</v>
      </c>
      <c r="C1221">
        <f t="shared" si="38"/>
        <v>1383.312559776957</v>
      </c>
      <c r="D1221">
        <f t="shared" si="39"/>
        <v>3.5078071167204135</v>
      </c>
    </row>
    <row r="1222" spans="1:4" x14ac:dyDescent="0.25">
      <c r="A1222">
        <v>31.85714286</v>
      </c>
      <c r="B1222">
        <f>(A1222^$K$3-1)/$K$3</f>
        <v>106.29737399126053</v>
      </c>
      <c r="C1222">
        <f t="shared" si="38"/>
        <v>880.57705625700032</v>
      </c>
      <c r="D1222">
        <f t="shared" si="39"/>
        <v>3.4612616224944914</v>
      </c>
    </row>
    <row r="1223" spans="1:4" x14ac:dyDescent="0.25">
      <c r="A1223">
        <v>30.5</v>
      </c>
      <c r="B1223">
        <f>(A1223^$K$3-1)/$K$3</f>
        <v>99.712725329893715</v>
      </c>
      <c r="C1223">
        <f t="shared" si="38"/>
        <v>533.142095428885</v>
      </c>
      <c r="D1223">
        <f t="shared" si="39"/>
        <v>3.417726683613366</v>
      </c>
    </row>
    <row r="1224" spans="1:4" x14ac:dyDescent="0.25">
      <c r="A1224">
        <v>30.875</v>
      </c>
      <c r="B1224">
        <f>(A1224^$K$3-1)/$K$3</f>
        <v>101.51898588072642</v>
      </c>
      <c r="C1224">
        <f t="shared" si="38"/>
        <v>619.81731512315525</v>
      </c>
      <c r="D1224">
        <f t="shared" si="39"/>
        <v>3.4299467949481413</v>
      </c>
    </row>
    <row r="1225" spans="1:4" x14ac:dyDescent="0.25">
      <c r="A1225">
        <v>31.75</v>
      </c>
      <c r="B1225">
        <f>(A1225^$K$3-1)/$K$3</f>
        <v>105.77276403041182</v>
      </c>
      <c r="C1225">
        <f t="shared" si="38"/>
        <v>849.71717574872639</v>
      </c>
      <c r="D1225">
        <f t="shared" si="39"/>
        <v>3.4578927253387008</v>
      </c>
    </row>
    <row r="1226" spans="1:4" x14ac:dyDescent="0.25">
      <c r="A1226">
        <v>33.75</v>
      </c>
      <c r="B1226">
        <f>(A1226^$K$3-1)/$K$3</f>
        <v>115.69784695621856</v>
      </c>
      <c r="C1226">
        <f t="shared" si="38"/>
        <v>1526.8549685868784</v>
      </c>
      <c r="D1226">
        <f t="shared" si="39"/>
        <v>3.5189804173185388</v>
      </c>
    </row>
    <row r="1227" spans="1:4" x14ac:dyDescent="0.25">
      <c r="A1227">
        <v>35</v>
      </c>
      <c r="B1227">
        <f>(A1227^$K$3-1)/$K$3</f>
        <v>122.04065708568019</v>
      </c>
      <c r="C1227">
        <f t="shared" si="38"/>
        <v>2062.7767139910948</v>
      </c>
      <c r="D1227">
        <f t="shared" si="39"/>
        <v>3.5553480614894135</v>
      </c>
    </row>
    <row r="1228" spans="1:4" x14ac:dyDescent="0.25">
      <c r="A1228">
        <v>35.375</v>
      </c>
      <c r="B1228">
        <f>(A1228^$K$3-1)/$K$3</f>
        <v>123.96404497209652</v>
      </c>
      <c r="C1228">
        <f t="shared" si="38"/>
        <v>2241.1882343032212</v>
      </c>
      <c r="D1228">
        <f t="shared" si="39"/>
        <v>3.5660053559634015</v>
      </c>
    </row>
    <row r="1229" spans="1:4" x14ac:dyDescent="0.25">
      <c r="A1229">
        <v>36.25</v>
      </c>
      <c r="B1229">
        <f>(A1229^$K$3-1)/$K$3</f>
        <v>128.48835454352806</v>
      </c>
      <c r="C1229">
        <f t="shared" si="38"/>
        <v>2690.0300060109325</v>
      </c>
      <c r="D1229">
        <f t="shared" si="39"/>
        <v>3.5904393813006839</v>
      </c>
    </row>
    <row r="1230" spans="1:4" x14ac:dyDescent="0.25">
      <c r="A1230">
        <v>33.75</v>
      </c>
      <c r="B1230">
        <f>(A1230^$K$3-1)/$K$3</f>
        <v>115.69784695621856</v>
      </c>
      <c r="C1230">
        <f t="shared" si="38"/>
        <v>1526.8549685868784</v>
      </c>
      <c r="D1230">
        <f t="shared" si="39"/>
        <v>3.5189804173185388</v>
      </c>
    </row>
    <row r="1231" spans="1:4" x14ac:dyDescent="0.25">
      <c r="A1231">
        <v>33.6</v>
      </c>
      <c r="B1231">
        <f>(A1231^$K$3-1)/$K$3</f>
        <v>114.94385590826143</v>
      </c>
      <c r="C1231">
        <f t="shared" si="38"/>
        <v>1468.4990833555746</v>
      </c>
      <c r="D1231">
        <f t="shared" si="39"/>
        <v>3.5145260669691587</v>
      </c>
    </row>
    <row r="1232" spans="1:4" x14ac:dyDescent="0.25">
      <c r="A1232">
        <v>33</v>
      </c>
      <c r="B1232">
        <f>(A1232^$K$3-1)/$K$3</f>
        <v>111.94336885586195</v>
      </c>
      <c r="C1232">
        <f t="shared" si="38"/>
        <v>1247.5386739208016</v>
      </c>
      <c r="D1232">
        <f t="shared" si="39"/>
        <v>3.4965075614664802</v>
      </c>
    </row>
    <row r="1233" spans="1:4" x14ac:dyDescent="0.25">
      <c r="A1233">
        <v>34</v>
      </c>
      <c r="B1233">
        <f>(A1233^$K$3-1)/$K$3</f>
        <v>116.95791964658144</v>
      </c>
      <c r="C1233">
        <f t="shared" si="38"/>
        <v>1626.9174113560248</v>
      </c>
      <c r="D1233">
        <f t="shared" si="39"/>
        <v>3.5263605246161616</v>
      </c>
    </row>
    <row r="1234" spans="1:4" x14ac:dyDescent="0.25">
      <c r="A1234">
        <v>35.75</v>
      </c>
      <c r="B1234">
        <f>(A1234^$K$3-1)/$K$3</f>
        <v>125.89681770564735</v>
      </c>
      <c r="C1234">
        <f t="shared" si="38"/>
        <v>2427.9233656719516</v>
      </c>
      <c r="D1234">
        <f t="shared" si="39"/>
        <v>3.5765502691400166</v>
      </c>
    </row>
    <row r="1235" spans="1:4" x14ac:dyDescent="0.25">
      <c r="A1235">
        <v>37.4</v>
      </c>
      <c r="B1235">
        <f>(A1235^$K$3-1)/$K$3</f>
        <v>134.51117525699382</v>
      </c>
      <c r="C1235">
        <f t="shared" si="38"/>
        <v>3351.0575810038381</v>
      </c>
      <c r="D1235">
        <f t="shared" si="39"/>
        <v>3.6216707044204863</v>
      </c>
    </row>
    <row r="1236" spans="1:4" x14ac:dyDescent="0.25">
      <c r="A1236">
        <v>35</v>
      </c>
      <c r="B1236">
        <f>(A1236^$K$3-1)/$K$3</f>
        <v>122.04065708568019</v>
      </c>
      <c r="C1236">
        <f t="shared" si="38"/>
        <v>2062.7767139910948</v>
      </c>
      <c r="D1236">
        <f t="shared" si="39"/>
        <v>3.5553480614894135</v>
      </c>
    </row>
    <row r="1237" spans="1:4" x14ac:dyDescent="0.25">
      <c r="A1237">
        <v>33.25</v>
      </c>
      <c r="B1237">
        <f>(A1237^$K$3-1)/$K$3</f>
        <v>113.19055422191478</v>
      </c>
      <c r="C1237">
        <f t="shared" si="38"/>
        <v>1337.1966003760454</v>
      </c>
      <c r="D1237">
        <f t="shared" si="39"/>
        <v>3.5040547671018634</v>
      </c>
    </row>
    <row r="1238" spans="1:4" x14ac:dyDescent="0.25">
      <c r="A1238">
        <v>26.875</v>
      </c>
      <c r="B1238">
        <f>(A1238^$K$3-1)/$K$3</f>
        <v>82.787011285509735</v>
      </c>
      <c r="C1238">
        <f t="shared" si="38"/>
        <v>37.996818327999634</v>
      </c>
      <c r="D1238">
        <f t="shared" si="39"/>
        <v>3.2911964864478267</v>
      </c>
    </row>
    <row r="1239" spans="1:4" x14ac:dyDescent="0.25">
      <c r="A1239">
        <v>25</v>
      </c>
      <c r="B1239">
        <f>(A1239^$K$3-1)/$K$3</f>
        <v>74.427252657599354</v>
      </c>
      <c r="C1239">
        <f t="shared" si="38"/>
        <v>4.8206712075538114</v>
      </c>
      <c r="D1239">
        <f t="shared" si="39"/>
        <v>3.2188758248682006</v>
      </c>
    </row>
    <row r="1240" spans="1:4" x14ac:dyDescent="0.25">
      <c r="A1240">
        <v>30.571428569999998</v>
      </c>
      <c r="B1240">
        <f>(A1240^$K$3-1)/$K$3</f>
        <v>100.05599305284504</v>
      </c>
      <c r="C1240">
        <f t="shared" si="38"/>
        <v>549.11194233712763</v>
      </c>
      <c r="D1240">
        <f t="shared" si="39"/>
        <v>3.4200658659198093</v>
      </c>
    </row>
    <row r="1241" spans="1:4" x14ac:dyDescent="0.25">
      <c r="A1241">
        <v>34.125</v>
      </c>
      <c r="B1241">
        <f>(A1241^$K$3-1)/$K$3</f>
        <v>117.58955508399124</v>
      </c>
      <c r="C1241">
        <f t="shared" si="38"/>
        <v>1678.2704866345648</v>
      </c>
      <c r="D1241">
        <f t="shared" si="39"/>
        <v>3.530030253505124</v>
      </c>
    </row>
    <row r="1242" spans="1:4" x14ac:dyDescent="0.25">
      <c r="A1242">
        <v>35.285714290000001</v>
      </c>
      <c r="B1242">
        <f>(A1242^$K$3-1)/$K$3</f>
        <v>123.50524224792385</v>
      </c>
      <c r="C1242">
        <f t="shared" si="38"/>
        <v>2197.9582007197005</v>
      </c>
      <c r="D1242">
        <f t="shared" si="39"/>
        <v>3.5634781876941215</v>
      </c>
    </row>
    <row r="1243" spans="1:4" x14ac:dyDescent="0.25">
      <c r="A1243">
        <v>31.5</v>
      </c>
      <c r="B1243">
        <f>(A1243^$K$3-1)/$K$3</f>
        <v>104.5518354189261</v>
      </c>
      <c r="C1243">
        <f t="shared" si="38"/>
        <v>780.02792737657182</v>
      </c>
      <c r="D1243">
        <f t="shared" si="39"/>
        <v>3.4499875458315872</v>
      </c>
    </row>
    <row r="1244" spans="1:4" x14ac:dyDescent="0.25">
      <c r="A1244">
        <v>30.875</v>
      </c>
      <c r="B1244">
        <f>(A1244^$K$3-1)/$K$3</f>
        <v>101.51898588072642</v>
      </c>
      <c r="C1244">
        <f t="shared" si="38"/>
        <v>619.81731512315525</v>
      </c>
      <c r="D1244">
        <f t="shared" si="39"/>
        <v>3.4299467949481413</v>
      </c>
    </row>
    <row r="1245" spans="1:4" x14ac:dyDescent="0.25">
      <c r="A1245">
        <v>33.125</v>
      </c>
      <c r="B1245">
        <f>(A1245^$K$3-1)/$K$3</f>
        <v>112.56642129771305</v>
      </c>
      <c r="C1245">
        <f t="shared" si="38"/>
        <v>1291.9399326336197</v>
      </c>
      <c r="D1245">
        <f t="shared" si="39"/>
        <v>3.5002882843063863</v>
      </c>
    </row>
    <row r="1246" spans="1:4" x14ac:dyDescent="0.25">
      <c r="A1246">
        <v>33.625</v>
      </c>
      <c r="B1246">
        <f>(A1246^$K$3-1)/$K$3</f>
        <v>115.06941396410886</v>
      </c>
      <c r="C1246">
        <f t="shared" si="38"/>
        <v>1478.1378688359991</v>
      </c>
      <c r="D1246">
        <f t="shared" si="39"/>
        <v>3.5152698379220033</v>
      </c>
    </row>
    <row r="1247" spans="1:4" x14ac:dyDescent="0.25">
      <c r="A1247">
        <v>33.375</v>
      </c>
      <c r="B1247">
        <f>(A1247^$K$3-1)/$K$3</f>
        <v>113.8157654296775</v>
      </c>
      <c r="C1247">
        <f t="shared" si="38"/>
        <v>1383.312559776957</v>
      </c>
      <c r="D1247">
        <f t="shared" si="39"/>
        <v>3.5078071167204135</v>
      </c>
    </row>
    <row r="1248" spans="1:4" x14ac:dyDescent="0.25">
      <c r="A1248">
        <v>33.5</v>
      </c>
      <c r="B1248">
        <f>(A1248^$K$3-1)/$K$3</f>
        <v>114.44205273491217</v>
      </c>
      <c r="C1248">
        <f t="shared" si="38"/>
        <v>1430.2916904138892</v>
      </c>
      <c r="D1248">
        <f t="shared" si="39"/>
        <v>3.5115454388310208</v>
      </c>
    </row>
    <row r="1249" spans="1:4" x14ac:dyDescent="0.25">
      <c r="A1249">
        <v>30.5</v>
      </c>
      <c r="B1249">
        <f>(A1249^$K$3-1)/$K$3</f>
        <v>99.712725329893715</v>
      </c>
      <c r="C1249">
        <f t="shared" si="38"/>
        <v>533.142095428885</v>
      </c>
      <c r="D1249">
        <f t="shared" si="39"/>
        <v>3.417726683613366</v>
      </c>
    </row>
    <row r="1250" spans="1:4" x14ac:dyDescent="0.25">
      <c r="A1250">
        <v>30.166666670000001</v>
      </c>
      <c r="B1250">
        <f>(A1250^$K$3-1)/$K$3</f>
        <v>98.115694816777292</v>
      </c>
      <c r="C1250">
        <f t="shared" si="38"/>
        <v>461.942148103097</v>
      </c>
      <c r="D1250">
        <f t="shared" si="39"/>
        <v>3.4067375621482681</v>
      </c>
    </row>
    <row r="1251" spans="1:4" x14ac:dyDescent="0.25">
      <c r="A1251">
        <v>32.428571429999998</v>
      </c>
      <c r="B1251">
        <f>(A1251^$K$3-1)/$K$3</f>
        <v>109.10895075777087</v>
      </c>
      <c r="C1251">
        <f t="shared" si="38"/>
        <v>1055.3463944776736</v>
      </c>
      <c r="D1251">
        <f t="shared" si="39"/>
        <v>3.4790398684701422</v>
      </c>
    </row>
    <row r="1252" spans="1:4" x14ac:dyDescent="0.25">
      <c r="A1252">
        <v>33.375</v>
      </c>
      <c r="B1252">
        <f>(A1252^$K$3-1)/$K$3</f>
        <v>113.8157654296775</v>
      </c>
      <c r="C1252">
        <f t="shared" si="38"/>
        <v>1383.312559776957</v>
      </c>
      <c r="D1252">
        <f t="shared" si="39"/>
        <v>3.5078071167204135</v>
      </c>
    </row>
    <row r="1253" spans="1:4" x14ac:dyDescent="0.25">
      <c r="A1253">
        <v>34.428571429999998</v>
      </c>
      <c r="B1253">
        <f>(A1253^$K$3-1)/$K$3</f>
        <v>119.12794926047155</v>
      </c>
      <c r="C1253">
        <f t="shared" si="38"/>
        <v>1806.683007860282</v>
      </c>
      <c r="D1253">
        <f t="shared" si="39"/>
        <v>3.5388867844768352</v>
      </c>
    </row>
    <row r="1254" spans="1:4" x14ac:dyDescent="0.25">
      <c r="A1254">
        <v>36.75</v>
      </c>
      <c r="B1254">
        <f>(A1254^$K$3-1)/$K$3</f>
        <v>131.09635661297958</v>
      </c>
      <c r="C1254">
        <f t="shared" si="38"/>
        <v>2967.3623392355985</v>
      </c>
      <c r="D1254">
        <f t="shared" si="39"/>
        <v>3.6041382256588457</v>
      </c>
    </row>
    <row r="1255" spans="1:4" x14ac:dyDescent="0.25">
      <c r="A1255">
        <v>34.833333330000002</v>
      </c>
      <c r="B1255">
        <f>(A1255^$K$3-1)/$K$3</f>
        <v>121.18884458474278</v>
      </c>
      <c r="C1255">
        <f t="shared" si="38"/>
        <v>1986.1273959703228</v>
      </c>
      <c r="D1255">
        <f t="shared" si="39"/>
        <v>3.5505747826410623</v>
      </c>
    </row>
    <row r="1256" spans="1:4" x14ac:dyDescent="0.25">
      <c r="A1256">
        <v>34</v>
      </c>
      <c r="B1256">
        <f>(A1256^$K$3-1)/$K$3</f>
        <v>116.95791964658144</v>
      </c>
      <c r="C1256">
        <f t="shared" si="38"/>
        <v>1626.9174113560248</v>
      </c>
      <c r="D1256">
        <f t="shared" si="39"/>
        <v>3.5263605246161616</v>
      </c>
    </row>
    <row r="1257" spans="1:4" x14ac:dyDescent="0.25">
      <c r="A1257">
        <v>29.25</v>
      </c>
      <c r="B1257">
        <f>(A1257^$K$3-1)/$K$3</f>
        <v>93.765681933831132</v>
      </c>
      <c r="C1257">
        <f t="shared" si="38"/>
        <v>293.87650309063548</v>
      </c>
      <c r="D1257">
        <f t="shared" si="39"/>
        <v>3.3758795736778655</v>
      </c>
    </row>
    <row r="1258" spans="1:4" x14ac:dyDescent="0.25">
      <c r="A1258">
        <v>28.952380949999998</v>
      </c>
      <c r="B1258">
        <f>(A1258^$K$3-1)/$K$3</f>
        <v>92.366654838841981</v>
      </c>
      <c r="C1258">
        <f t="shared" si="38"/>
        <v>247.86722216791313</v>
      </c>
      <c r="D1258">
        <f t="shared" si="39"/>
        <v>3.3656524441605069</v>
      </c>
    </row>
    <row r="1259" spans="1:4" x14ac:dyDescent="0.25">
      <c r="A1259">
        <v>34.086956520000001</v>
      </c>
      <c r="B1259">
        <f>(A1259^$K$3-1)/$K$3</f>
        <v>117.39720555114138</v>
      </c>
      <c r="C1259">
        <f t="shared" si="38"/>
        <v>1662.5476338670467</v>
      </c>
      <c r="D1259">
        <f t="shared" si="39"/>
        <v>3.5289148043702379</v>
      </c>
    </row>
    <row r="1260" spans="1:4" x14ac:dyDescent="0.25">
      <c r="A1260">
        <v>32.909090910000003</v>
      </c>
      <c r="B1260">
        <f>(A1260^$K$3-1)/$K$3</f>
        <v>111.49091972416177</v>
      </c>
      <c r="C1260">
        <f t="shared" si="38"/>
        <v>1215.7819128087997</v>
      </c>
      <c r="D1260">
        <f t="shared" si="39"/>
        <v>3.4937489390550249</v>
      </c>
    </row>
    <row r="1261" spans="1:4" x14ac:dyDescent="0.25">
      <c r="A1261">
        <v>35.200000000000003</v>
      </c>
      <c r="B1261">
        <f>(A1261^$K$3-1)/$K$3</f>
        <v>123.06529278650181</v>
      </c>
      <c r="C1261">
        <f t="shared" si="38"/>
        <v>2156.8999945214086</v>
      </c>
      <c r="D1261">
        <f t="shared" si="39"/>
        <v>3.5610460826040513</v>
      </c>
    </row>
    <row r="1262" spans="1:4" x14ac:dyDescent="0.25">
      <c r="A1262">
        <v>35.428571429999998</v>
      </c>
      <c r="B1262">
        <f>(A1262^$K$3-1)/$K$3</f>
        <v>124.23958204171889</v>
      </c>
      <c r="C1262">
        <f t="shared" si="38"/>
        <v>2267.3526602986799</v>
      </c>
      <c r="D1262">
        <f t="shared" si="39"/>
        <v>3.5675185971499914</v>
      </c>
    </row>
    <row r="1263" spans="1:4" x14ac:dyDescent="0.25">
      <c r="A1263">
        <v>30.625</v>
      </c>
      <c r="B1263">
        <f>(A1263^$K$3-1)/$K$3</f>
        <v>100.31368568105717</v>
      </c>
      <c r="C1263">
        <f t="shared" si="38"/>
        <v>561.25544150867188</v>
      </c>
      <c r="D1263">
        <f t="shared" si="39"/>
        <v>3.4218166688648912</v>
      </c>
    </row>
    <row r="1264" spans="1:4" x14ac:dyDescent="0.25">
      <c r="A1264">
        <v>32</v>
      </c>
      <c r="B1264">
        <f>(A1264^$K$3-1)/$K$3</f>
        <v>106.9981148297047</v>
      </c>
      <c r="C1264">
        <f t="shared" si="38"/>
        <v>922.65638811799647</v>
      </c>
      <c r="D1264">
        <f t="shared" si="39"/>
        <v>3.4657359027997265</v>
      </c>
    </row>
    <row r="1265" spans="1:4" x14ac:dyDescent="0.25">
      <c r="A1265">
        <v>29.875</v>
      </c>
      <c r="B1265">
        <f>(A1265^$K$3-1)/$K$3</f>
        <v>96.724921397872777</v>
      </c>
      <c r="C1265">
        <f t="shared" si="38"/>
        <v>404.09305916710804</v>
      </c>
      <c r="D1265">
        <f t="shared" si="39"/>
        <v>3.3970220102516748</v>
      </c>
    </row>
    <row r="1266" spans="1:4" x14ac:dyDescent="0.25">
      <c r="A1266">
        <v>30.625</v>
      </c>
      <c r="B1266">
        <f>(A1266^$K$3-1)/$K$3</f>
        <v>100.31368568105717</v>
      </c>
      <c r="C1266">
        <f t="shared" si="38"/>
        <v>561.25544150867188</v>
      </c>
      <c r="D1266">
        <f t="shared" si="39"/>
        <v>3.4218166688648912</v>
      </c>
    </row>
    <row r="1267" spans="1:4" x14ac:dyDescent="0.25">
      <c r="A1267">
        <v>31.125</v>
      </c>
      <c r="B1267">
        <f>(A1267^$K$3-1)/$K$3</f>
        <v>102.72877561543611</v>
      </c>
      <c r="C1267">
        <f t="shared" si="38"/>
        <v>681.51907261189763</v>
      </c>
      <c r="D1267">
        <f t="shared" si="39"/>
        <v>3.4380113547848716</v>
      </c>
    </row>
    <row r="1268" spans="1:4" x14ac:dyDescent="0.25">
      <c r="A1268">
        <v>32.25</v>
      </c>
      <c r="B1268">
        <f>(A1268^$K$3-1)/$K$3</f>
        <v>108.22786909766278</v>
      </c>
      <c r="C1268">
        <f t="shared" si="38"/>
        <v>998.8768936347376</v>
      </c>
      <c r="D1268">
        <f t="shared" si="39"/>
        <v>3.4735180432417816</v>
      </c>
    </row>
    <row r="1269" spans="1:4" x14ac:dyDescent="0.25">
      <c r="A1269">
        <v>33.666666669999998</v>
      </c>
      <c r="B1269">
        <f>(A1269^$K$3-1)/$K$3</f>
        <v>115.27877266649259</v>
      </c>
      <c r="C1269">
        <f t="shared" si="38"/>
        <v>1494.2799431450492</v>
      </c>
      <c r="D1269">
        <f t="shared" si="39"/>
        <v>3.5165082282721598</v>
      </c>
    </row>
    <row r="1270" spans="1:4" x14ac:dyDescent="0.25">
      <c r="A1270">
        <v>34.571428570000002</v>
      </c>
      <c r="B1270">
        <f>(A1270^$K$3-1)/$K$3</f>
        <v>119.85406077811301</v>
      </c>
      <c r="C1270">
        <f t="shared" si="38"/>
        <v>1868.9371222818231</v>
      </c>
      <c r="D1270">
        <f t="shared" si="39"/>
        <v>3.5430275770600508</v>
      </c>
    </row>
    <row r="1271" spans="1:4" x14ac:dyDescent="0.25">
      <c r="A1271">
        <v>33.857142860000003</v>
      </c>
      <c r="B1271">
        <f>(A1271^$K$3-1)/$K$3</f>
        <v>116.2373552276952</v>
      </c>
      <c r="C1271">
        <f t="shared" si="38"/>
        <v>1569.3086001146776</v>
      </c>
      <c r="D1271">
        <f t="shared" si="39"/>
        <v>3.5221499921642061</v>
      </c>
    </row>
    <row r="1272" spans="1:4" x14ac:dyDescent="0.25">
      <c r="A1272">
        <v>34.666666669999998</v>
      </c>
      <c r="B1272">
        <f>(A1272^$K$3-1)/$K$3</f>
        <v>120.33890145578022</v>
      </c>
      <c r="C1272">
        <f t="shared" si="38"/>
        <v>1911.0926866313678</v>
      </c>
      <c r="D1272">
        <f t="shared" si="39"/>
        <v>3.5457786105694167</v>
      </c>
    </row>
    <row r="1273" spans="1:4" x14ac:dyDescent="0.25">
      <c r="A1273">
        <v>32.428571429999998</v>
      </c>
      <c r="B1273">
        <f>(A1273^$K$3-1)/$K$3</f>
        <v>109.10895075777087</v>
      </c>
      <c r="C1273">
        <f t="shared" si="38"/>
        <v>1055.3463944776736</v>
      </c>
      <c r="D1273">
        <f t="shared" si="39"/>
        <v>3.4790398684701422</v>
      </c>
    </row>
    <row r="1274" spans="1:4" x14ac:dyDescent="0.25">
      <c r="A1274">
        <v>28.14285714</v>
      </c>
      <c r="B1274">
        <f>(A1274^$K$3-1)/$K$3</f>
        <v>88.59473797901434</v>
      </c>
      <c r="C1274">
        <f t="shared" si="38"/>
        <v>143.32597354834078</v>
      </c>
      <c r="D1274">
        <f t="shared" si="39"/>
        <v>3.3372935795811522</v>
      </c>
    </row>
    <row r="1275" spans="1:4" x14ac:dyDescent="0.25">
      <c r="A1275">
        <v>29.875</v>
      </c>
      <c r="B1275">
        <f>(A1275^$K$3-1)/$K$3</f>
        <v>96.724921397872777</v>
      </c>
      <c r="C1275">
        <f t="shared" si="38"/>
        <v>404.09305916710804</v>
      </c>
      <c r="D1275">
        <f t="shared" si="39"/>
        <v>3.3970220102516748</v>
      </c>
    </row>
    <row r="1276" spans="1:4" x14ac:dyDescent="0.25">
      <c r="A1276">
        <v>30.25</v>
      </c>
      <c r="B1276">
        <f>(A1276^$K$3-1)/$K$3</f>
        <v>98.514196607362095</v>
      </c>
      <c r="C1276">
        <f t="shared" si="38"/>
        <v>479.23082180024238</v>
      </c>
      <c r="D1276">
        <f t="shared" si="39"/>
        <v>3.4094961844768505</v>
      </c>
    </row>
    <row r="1277" spans="1:4" x14ac:dyDescent="0.25">
      <c r="A1277">
        <v>28.85714286</v>
      </c>
      <c r="B1277">
        <f>(A1277^$K$3-1)/$K$3</f>
        <v>91.920355801489109</v>
      </c>
      <c r="C1277">
        <f t="shared" si="38"/>
        <v>234.01351989137763</v>
      </c>
      <c r="D1277">
        <f t="shared" si="39"/>
        <v>3.3623575484449013</v>
      </c>
    </row>
    <row r="1278" spans="1:4" x14ac:dyDescent="0.25">
      <c r="A1278">
        <v>29.714285709999999</v>
      </c>
      <c r="B1278">
        <f>(A1278^$K$3-1)/$K$3</f>
        <v>95.961232925550689</v>
      </c>
      <c r="C1278">
        <f t="shared" si="38"/>
        <v>373.97284703721363</v>
      </c>
      <c r="D1278">
        <f t="shared" si="39"/>
        <v>3.391627930501774</v>
      </c>
    </row>
    <row r="1279" spans="1:4" x14ac:dyDescent="0.25">
      <c r="A1279">
        <v>31.125</v>
      </c>
      <c r="B1279">
        <f>(A1279^$K$3-1)/$K$3</f>
        <v>102.72877561543611</v>
      </c>
      <c r="C1279">
        <f t="shared" si="38"/>
        <v>681.51907261189763</v>
      </c>
      <c r="D1279">
        <f t="shared" si="39"/>
        <v>3.4380113547848716</v>
      </c>
    </row>
    <row r="1280" spans="1:4" x14ac:dyDescent="0.25">
      <c r="A1280">
        <v>30.875</v>
      </c>
      <c r="B1280">
        <f>(A1280^$K$3-1)/$K$3</f>
        <v>101.51898588072642</v>
      </c>
      <c r="C1280">
        <f t="shared" si="38"/>
        <v>619.81731512315525</v>
      </c>
      <c r="D1280">
        <f t="shared" si="39"/>
        <v>3.4299467949481413</v>
      </c>
    </row>
    <row r="1281" spans="1:4" x14ac:dyDescent="0.25">
      <c r="A1281">
        <v>32.875</v>
      </c>
      <c r="B1281">
        <f>(A1281^$K$3-1)/$K$3</f>
        <v>111.32139910797302</v>
      </c>
      <c r="C1281">
        <f t="shared" si="38"/>
        <v>1203.9889385339843</v>
      </c>
      <c r="D1281">
        <f t="shared" si="39"/>
        <v>3.4927124904979285</v>
      </c>
    </row>
    <row r="1282" spans="1:4" x14ac:dyDescent="0.25">
      <c r="A1282">
        <v>33.375</v>
      </c>
      <c r="B1282">
        <f>(A1282^$K$3-1)/$K$3</f>
        <v>113.8157654296775</v>
      </c>
      <c r="C1282">
        <f t="shared" si="38"/>
        <v>1383.312559776957</v>
      </c>
      <c r="D1282">
        <f t="shared" si="39"/>
        <v>3.5078071167204135</v>
      </c>
    </row>
    <row r="1283" spans="1:4" x14ac:dyDescent="0.25">
      <c r="A1283">
        <v>31.14285714</v>
      </c>
      <c r="B1283">
        <f>(A1283^$K$3-1)/$K$3</f>
        <v>102.81536042974862</v>
      </c>
      <c r="C1283">
        <f t="shared" ref="C1283:C1346" si="40">(B1283-$K$4)^2</f>
        <v>686.04732205827429</v>
      </c>
      <c r="D1283">
        <f t="shared" ref="D1283:D1346" si="41">LN(A1283)</f>
        <v>3.4385849136420328</v>
      </c>
    </row>
    <row r="1284" spans="1:4" x14ac:dyDescent="0.25">
      <c r="A1284">
        <v>30.125</v>
      </c>
      <c r="B1284">
        <f>(A1284^$K$3-1)/$K$3</f>
        <v>97.916633276520642</v>
      </c>
      <c r="C1284">
        <f t="shared" si="40"/>
        <v>453.42497814465241</v>
      </c>
      <c r="D1284">
        <f t="shared" si="41"/>
        <v>3.405355391810819</v>
      </c>
    </row>
    <row r="1285" spans="1:4" x14ac:dyDescent="0.25">
      <c r="A1285">
        <v>30.875</v>
      </c>
      <c r="B1285">
        <f>(A1285^$K$3-1)/$K$3</f>
        <v>101.51898588072642</v>
      </c>
      <c r="C1285">
        <f t="shared" si="40"/>
        <v>619.81731512315525</v>
      </c>
      <c r="D1285">
        <f t="shared" si="41"/>
        <v>3.4299467949481413</v>
      </c>
    </row>
    <row r="1286" spans="1:4" x14ac:dyDescent="0.25">
      <c r="A1286">
        <v>28</v>
      </c>
      <c r="B1286">
        <f>(A1286^$K$3-1)/$K$3</f>
        <v>87.934221567576458</v>
      </c>
      <c r="C1286">
        <f t="shared" si="40"/>
        <v>127.94700558099909</v>
      </c>
      <c r="D1286">
        <f t="shared" si="41"/>
        <v>3.3322045101752038</v>
      </c>
    </row>
    <row r="1287" spans="1:4" x14ac:dyDescent="0.25">
      <c r="A1287">
        <v>28.75</v>
      </c>
      <c r="B1287">
        <f>(A1287^$K$3-1)/$K$3</f>
        <v>91.419077193227821</v>
      </c>
      <c r="C1287">
        <f t="shared" si="40"/>
        <v>218.92818066771423</v>
      </c>
      <c r="D1287">
        <f t="shared" si="41"/>
        <v>3.3586377672433594</v>
      </c>
    </row>
    <row r="1288" spans="1:4" x14ac:dyDescent="0.25">
      <c r="A1288">
        <v>28.8</v>
      </c>
      <c r="B1288">
        <f>(A1288^$K$3-1)/$K$3</f>
        <v>91.652900656667541</v>
      </c>
      <c r="C1288">
        <f t="shared" si="40"/>
        <v>225.90226175155308</v>
      </c>
      <c r="D1288">
        <f t="shared" si="41"/>
        <v>3.3603753871419002</v>
      </c>
    </row>
    <row r="1289" spans="1:4" x14ac:dyDescent="0.25">
      <c r="A1289">
        <v>31.375</v>
      </c>
      <c r="B1289">
        <f>(A1289^$K$3-1)/$K$3</f>
        <v>103.94303534569916</v>
      </c>
      <c r="C1289">
        <f t="shared" si="40"/>
        <v>746.39223469034312</v>
      </c>
      <c r="D1289">
        <f t="shared" si="41"/>
        <v>3.4460113974519482</v>
      </c>
    </row>
    <row r="1290" spans="1:4" x14ac:dyDescent="0.25">
      <c r="A1290">
        <v>31.75</v>
      </c>
      <c r="B1290">
        <f>(A1290^$K$3-1)/$K$3</f>
        <v>105.77276403041182</v>
      </c>
      <c r="C1290">
        <f t="shared" si="40"/>
        <v>849.71717574872639</v>
      </c>
      <c r="D1290">
        <f t="shared" si="41"/>
        <v>3.4578927253387008</v>
      </c>
    </row>
    <row r="1291" spans="1:4" x14ac:dyDescent="0.25">
      <c r="A1291">
        <v>33</v>
      </c>
      <c r="B1291">
        <f>(A1291^$K$3-1)/$K$3</f>
        <v>111.94336885586195</v>
      </c>
      <c r="C1291">
        <f t="shared" si="40"/>
        <v>1247.5386739208016</v>
      </c>
      <c r="D1291">
        <f t="shared" si="41"/>
        <v>3.4965075614664802</v>
      </c>
    </row>
    <row r="1292" spans="1:4" x14ac:dyDescent="0.25">
      <c r="A1292">
        <v>29.714285709999999</v>
      </c>
      <c r="B1292">
        <f>(A1292^$K$3-1)/$K$3</f>
        <v>95.961232925550689</v>
      </c>
      <c r="C1292">
        <f t="shared" si="40"/>
        <v>373.97284703721363</v>
      </c>
      <c r="D1292">
        <f t="shared" si="41"/>
        <v>3.391627930501774</v>
      </c>
    </row>
    <row r="1293" spans="1:4" x14ac:dyDescent="0.25">
      <c r="A1293">
        <v>28.875</v>
      </c>
      <c r="B1293">
        <f>(A1293^$K$3-1)/$K$3</f>
        <v>92.003985421790674</v>
      </c>
      <c r="C1293">
        <f t="shared" si="40"/>
        <v>236.57916211247158</v>
      </c>
      <c r="D1293">
        <f t="shared" si="41"/>
        <v>3.3629761688419575</v>
      </c>
    </row>
    <row r="1294" spans="1:4" x14ac:dyDescent="0.25">
      <c r="A1294">
        <v>29.75</v>
      </c>
      <c r="B1294">
        <f>(A1294^$K$3-1)/$K$3</f>
        <v>96.130777988005818</v>
      </c>
      <c r="C1294">
        <f t="shared" si="40"/>
        <v>380.55904543116617</v>
      </c>
      <c r="D1294">
        <f t="shared" si="41"/>
        <v>3.3928291319916388</v>
      </c>
    </row>
    <row r="1295" spans="1:4" x14ac:dyDescent="0.25">
      <c r="A1295">
        <v>29.14285714</v>
      </c>
      <c r="B1295">
        <f>(A1295^$K$3-1)/$K$3</f>
        <v>93.261275547061416</v>
      </c>
      <c r="C1295">
        <f t="shared" si="40"/>
        <v>276.8370264669785</v>
      </c>
      <c r="D1295">
        <f t="shared" si="41"/>
        <v>3.3722098446908637</v>
      </c>
    </row>
    <row r="1296" spans="1:4" x14ac:dyDescent="0.25">
      <c r="A1296">
        <v>30.14285714</v>
      </c>
      <c r="B1296">
        <f>(A1296^$K$3-1)/$K$3</f>
        <v>98.001929875322077</v>
      </c>
      <c r="C1296">
        <f t="shared" si="40"/>
        <v>457.06482731899143</v>
      </c>
      <c r="D1296">
        <f t="shared" si="41"/>
        <v>3.4059479843259663</v>
      </c>
    </row>
    <row r="1297" spans="1:4" x14ac:dyDescent="0.25">
      <c r="A1297">
        <v>31.333333329999999</v>
      </c>
      <c r="B1297">
        <f>(A1297^$K$3-1)/$K$3</f>
        <v>103.74034911338363</v>
      </c>
      <c r="C1297">
        <f t="shared" si="40"/>
        <v>735.35846770237083</v>
      </c>
      <c r="D1297">
        <f t="shared" si="41"/>
        <v>3.4446824934955114</v>
      </c>
    </row>
    <row r="1298" spans="1:4" x14ac:dyDescent="0.25">
      <c r="A1298">
        <v>32.833333330000002</v>
      </c>
      <c r="B1298">
        <f>(A1298^$K$3-1)/$K$3</f>
        <v>111.11431682488934</v>
      </c>
      <c r="C1298">
        <f t="shared" si="40"/>
        <v>1189.6609142861189</v>
      </c>
      <c r="D1298">
        <f t="shared" si="41"/>
        <v>3.4914442594084107</v>
      </c>
    </row>
    <row r="1299" spans="1:4" x14ac:dyDescent="0.25">
      <c r="A1299">
        <v>31.125</v>
      </c>
      <c r="B1299">
        <f>(A1299^$K$3-1)/$K$3</f>
        <v>102.72877561543611</v>
      </c>
      <c r="C1299">
        <f t="shared" si="40"/>
        <v>681.51907261189763</v>
      </c>
      <c r="D1299">
        <f t="shared" si="41"/>
        <v>3.4380113547848716</v>
      </c>
    </row>
    <row r="1300" spans="1:4" x14ac:dyDescent="0.25">
      <c r="A1300">
        <v>31.25</v>
      </c>
      <c r="B1300">
        <f>(A1300^$K$3-1)/$K$3</f>
        <v>103.33534794289551</v>
      </c>
      <c r="C1300">
        <f t="shared" si="40"/>
        <v>713.55726022527006</v>
      </c>
      <c r="D1300">
        <f t="shared" si="41"/>
        <v>3.4420193761824107</v>
      </c>
    </row>
    <row r="1301" spans="1:4" x14ac:dyDescent="0.25">
      <c r="A1301">
        <v>30</v>
      </c>
      <c r="B1301">
        <f>(A1301^$K$3-1)/$K$3</f>
        <v>97.320207353116501</v>
      </c>
      <c r="C1301">
        <f t="shared" si="40"/>
        <v>428.38037970828873</v>
      </c>
      <c r="D1301">
        <f t="shared" si="41"/>
        <v>3.4011973816621555</v>
      </c>
    </row>
    <row r="1302" spans="1:4" x14ac:dyDescent="0.25">
      <c r="A1302">
        <v>31.333333329999999</v>
      </c>
      <c r="B1302">
        <f>(A1302^$K$3-1)/$K$3</f>
        <v>103.74034911338363</v>
      </c>
      <c r="C1302">
        <f t="shared" si="40"/>
        <v>735.35846770237083</v>
      </c>
      <c r="D1302">
        <f t="shared" si="41"/>
        <v>3.4446824934955114</v>
      </c>
    </row>
    <row r="1303" spans="1:4" x14ac:dyDescent="0.25">
      <c r="A1303">
        <v>30.285714290000001</v>
      </c>
      <c r="B1303">
        <f>(A1303^$K$3-1)/$K$3</f>
        <v>98.685137563218007</v>
      </c>
      <c r="C1303">
        <f t="shared" si="40"/>
        <v>486.74429620771292</v>
      </c>
      <c r="D1303">
        <f t="shared" si="41"/>
        <v>3.4106761257582088</v>
      </c>
    </row>
    <row r="1304" spans="1:4" x14ac:dyDescent="0.25">
      <c r="A1304">
        <v>29.428571430000002</v>
      </c>
      <c r="B1304">
        <f>(A1304^$K$3-1)/$K$3</f>
        <v>94.608245232938202</v>
      </c>
      <c r="C1304">
        <f t="shared" si="40"/>
        <v>323.47424903915424</v>
      </c>
      <c r="D1304">
        <f t="shared" si="41"/>
        <v>3.3819660197828116</v>
      </c>
    </row>
    <row r="1305" spans="1:4" x14ac:dyDescent="0.25">
      <c r="A1305">
        <v>29.125</v>
      </c>
      <c r="B1305">
        <f>(A1305^$K$3-1)/$K$3</f>
        <v>93.177290498827261</v>
      </c>
      <c r="C1305">
        <f t="shared" si="40"/>
        <v>274.04932291066865</v>
      </c>
      <c r="D1305">
        <f t="shared" si="41"/>
        <v>3.3715969118858649</v>
      </c>
    </row>
    <row r="1306" spans="1:4" x14ac:dyDescent="0.25">
      <c r="A1306">
        <v>29.375</v>
      </c>
      <c r="B1306">
        <f>(A1306^$K$3-1)/$K$3</f>
        <v>94.355229053945152</v>
      </c>
      <c r="C1306">
        <f t="shared" si="40"/>
        <v>314.43707697706759</v>
      </c>
      <c r="D1306">
        <f t="shared" si="41"/>
        <v>3.3801439724643232</v>
      </c>
    </row>
    <row r="1307" spans="1:4" x14ac:dyDescent="0.25">
      <c r="A1307">
        <v>30</v>
      </c>
      <c r="B1307">
        <f>(A1307^$K$3-1)/$K$3</f>
        <v>97.320207353116501</v>
      </c>
      <c r="C1307">
        <f t="shared" si="40"/>
        <v>428.38037970828873</v>
      </c>
      <c r="D1307">
        <f t="shared" si="41"/>
        <v>3.4011973816621555</v>
      </c>
    </row>
    <row r="1308" spans="1:4" x14ac:dyDescent="0.25">
      <c r="A1308">
        <v>30.875</v>
      </c>
      <c r="B1308">
        <f>(A1308^$K$3-1)/$K$3</f>
        <v>101.51898588072642</v>
      </c>
      <c r="C1308">
        <f t="shared" si="40"/>
        <v>619.81731512315525</v>
      </c>
      <c r="D1308">
        <f t="shared" si="41"/>
        <v>3.4299467949481413</v>
      </c>
    </row>
    <row r="1309" spans="1:4" x14ac:dyDescent="0.25">
      <c r="A1309">
        <v>32.833333330000002</v>
      </c>
      <c r="B1309">
        <f>(A1309^$K$3-1)/$K$3</f>
        <v>111.11431682488934</v>
      </c>
      <c r="C1309">
        <f t="shared" si="40"/>
        <v>1189.6609142861189</v>
      </c>
      <c r="D1309">
        <f t="shared" si="41"/>
        <v>3.4914442594084107</v>
      </c>
    </row>
    <row r="1310" spans="1:4" x14ac:dyDescent="0.25">
      <c r="A1310">
        <v>32.375</v>
      </c>
      <c r="B1310">
        <f>(A1310^$K$3-1)/$K$3</f>
        <v>108.8443917440292</v>
      </c>
      <c r="C1310">
        <f t="shared" si="40"/>
        <v>1038.2274072296034</v>
      </c>
      <c r="D1310">
        <f t="shared" si="41"/>
        <v>3.4773865200197016</v>
      </c>
    </row>
    <row r="1311" spans="1:4" x14ac:dyDescent="0.25">
      <c r="A1311">
        <v>33.375</v>
      </c>
      <c r="B1311">
        <f>(A1311^$K$3-1)/$K$3</f>
        <v>113.8157654296775</v>
      </c>
      <c r="C1311">
        <f t="shared" si="40"/>
        <v>1383.312559776957</v>
      </c>
      <c r="D1311">
        <f t="shared" si="41"/>
        <v>3.5078071167204135</v>
      </c>
    </row>
    <row r="1312" spans="1:4" x14ac:dyDescent="0.25">
      <c r="A1312">
        <v>30.875</v>
      </c>
      <c r="B1312">
        <f>(A1312^$K$3-1)/$K$3</f>
        <v>101.51898588072642</v>
      </c>
      <c r="C1312">
        <f t="shared" si="40"/>
        <v>619.81731512315525</v>
      </c>
      <c r="D1312">
        <f t="shared" si="41"/>
        <v>3.4299467949481413</v>
      </c>
    </row>
    <row r="1313" spans="1:4" x14ac:dyDescent="0.25">
      <c r="A1313">
        <v>29.571428569999998</v>
      </c>
      <c r="B1313">
        <f>(A1313^$K$3-1)/$K$3</f>
        <v>95.283988793872979</v>
      </c>
      <c r="C1313">
        <f t="shared" si="40"/>
        <v>348.23790120029815</v>
      </c>
      <c r="D1313">
        <f t="shared" si="41"/>
        <v>3.3868086441617464</v>
      </c>
    </row>
    <row r="1314" spans="1:4" x14ac:dyDescent="0.25">
      <c r="A1314">
        <v>30.285714290000001</v>
      </c>
      <c r="B1314">
        <f>(A1314^$K$3-1)/$K$3</f>
        <v>98.685137563218007</v>
      </c>
      <c r="C1314">
        <f t="shared" si="40"/>
        <v>486.74429620771292</v>
      </c>
      <c r="D1314">
        <f t="shared" si="41"/>
        <v>3.4106761257582088</v>
      </c>
    </row>
    <row r="1315" spans="1:4" x14ac:dyDescent="0.25">
      <c r="A1315">
        <v>29.714285709999999</v>
      </c>
      <c r="B1315">
        <f>(A1315^$K$3-1)/$K$3</f>
        <v>95.961232925550689</v>
      </c>
      <c r="C1315">
        <f t="shared" si="40"/>
        <v>373.97284703721363</v>
      </c>
      <c r="D1315">
        <f t="shared" si="41"/>
        <v>3.391627930501774</v>
      </c>
    </row>
    <row r="1316" spans="1:4" x14ac:dyDescent="0.25">
      <c r="A1316">
        <v>31.75</v>
      </c>
      <c r="B1316">
        <f>(A1316^$K$3-1)/$K$3</f>
        <v>105.77276403041182</v>
      </c>
      <c r="C1316">
        <f t="shared" si="40"/>
        <v>849.71717574872639</v>
      </c>
      <c r="D1316">
        <f t="shared" si="41"/>
        <v>3.4578927253387008</v>
      </c>
    </row>
    <row r="1317" spans="1:4" x14ac:dyDescent="0.25">
      <c r="A1317">
        <v>30.714285709999999</v>
      </c>
      <c r="B1317">
        <f>(A1317^$K$3-1)/$K$3</f>
        <v>100.74363339866139</v>
      </c>
      <c r="C1317">
        <f t="shared" si="40"/>
        <v>581.81193340168647</v>
      </c>
      <c r="D1317">
        <f t="shared" si="41"/>
        <v>3.4247278789328144</v>
      </c>
    </row>
    <row r="1318" spans="1:4" x14ac:dyDescent="0.25">
      <c r="A1318">
        <v>31.14285714</v>
      </c>
      <c r="B1318">
        <f>(A1318^$K$3-1)/$K$3</f>
        <v>102.81536042974862</v>
      </c>
      <c r="C1318">
        <f t="shared" si="40"/>
        <v>686.04732205827429</v>
      </c>
      <c r="D1318">
        <f t="shared" si="41"/>
        <v>3.4385849136420328</v>
      </c>
    </row>
    <row r="1319" spans="1:4" x14ac:dyDescent="0.25">
      <c r="A1319">
        <v>28.833333329999999</v>
      </c>
      <c r="B1319">
        <f>(A1319^$K$3-1)/$K$3</f>
        <v>91.808886553308298</v>
      </c>
      <c r="C1319">
        <f t="shared" si="40"/>
        <v>230.61554353717423</v>
      </c>
      <c r="D1319">
        <f t="shared" si="41"/>
        <v>3.3615321251541168</v>
      </c>
    </row>
    <row r="1320" spans="1:4" x14ac:dyDescent="0.25">
      <c r="A1320">
        <v>28.75</v>
      </c>
      <c r="B1320">
        <f>(A1320^$K$3-1)/$K$3</f>
        <v>91.419077193227821</v>
      </c>
      <c r="C1320">
        <f t="shared" si="40"/>
        <v>218.92818066771423</v>
      </c>
      <c r="D1320">
        <f t="shared" si="41"/>
        <v>3.3586377672433594</v>
      </c>
    </row>
    <row r="1321" spans="1:4" x14ac:dyDescent="0.25">
      <c r="A1321">
        <v>27.571428569999998</v>
      </c>
      <c r="B1321">
        <f>(A1321^$K$3-1)/$K$3</f>
        <v>85.961962730438785</v>
      </c>
      <c r="C1321">
        <f t="shared" si="40"/>
        <v>87.218926558401975</v>
      </c>
      <c r="D1321">
        <f t="shared" si="41"/>
        <v>3.3167800397977589</v>
      </c>
    </row>
    <row r="1322" spans="1:4" x14ac:dyDescent="0.25">
      <c r="A1322">
        <v>29.5</v>
      </c>
      <c r="B1322">
        <f>(A1322^$K$3-1)/$K$3</f>
        <v>94.945929196793841</v>
      </c>
      <c r="C1322">
        <f t="shared" si="40"/>
        <v>335.73503498912356</v>
      </c>
      <c r="D1322">
        <f t="shared" si="41"/>
        <v>3.3843902633457743</v>
      </c>
    </row>
    <row r="1323" spans="1:4" x14ac:dyDescent="0.25">
      <c r="A1323">
        <v>28.14285714</v>
      </c>
      <c r="B1323">
        <f>(A1323^$K$3-1)/$K$3</f>
        <v>88.59473797901434</v>
      </c>
      <c r="C1323">
        <f t="shared" si="40"/>
        <v>143.32597354834078</v>
      </c>
      <c r="D1323">
        <f t="shared" si="41"/>
        <v>3.3372935795811522</v>
      </c>
    </row>
    <row r="1324" spans="1:4" x14ac:dyDescent="0.25">
      <c r="A1324">
        <v>26.75</v>
      </c>
      <c r="B1324">
        <f>(A1324^$K$3-1)/$K$3</f>
        <v>82.221108327766643</v>
      </c>
      <c r="C1324">
        <f t="shared" si="40"/>
        <v>31.340436340153136</v>
      </c>
      <c r="D1324">
        <f t="shared" si="41"/>
        <v>3.2865344733420154</v>
      </c>
    </row>
    <row r="1325" spans="1:4" x14ac:dyDescent="0.25">
      <c r="A1325">
        <v>26.571428569999998</v>
      </c>
      <c r="B1325">
        <f>(A1325^$K$3-1)/$K$3</f>
        <v>81.414780298480437</v>
      </c>
      <c r="C1325">
        <f t="shared" si="40"/>
        <v>22.96254465801178</v>
      </c>
      <c r="D1325">
        <f t="shared" si="41"/>
        <v>3.2798365246041246</v>
      </c>
    </row>
    <row r="1326" spans="1:4" x14ac:dyDescent="0.25">
      <c r="A1326">
        <v>29.714285709999999</v>
      </c>
      <c r="B1326">
        <f>(A1326^$K$3-1)/$K$3</f>
        <v>95.961232925550689</v>
      </c>
      <c r="C1326">
        <f t="shared" si="40"/>
        <v>373.97284703721363</v>
      </c>
      <c r="D1326">
        <f t="shared" si="41"/>
        <v>3.391627930501774</v>
      </c>
    </row>
    <row r="1327" spans="1:4" x14ac:dyDescent="0.25">
      <c r="A1327">
        <v>30.375</v>
      </c>
      <c r="B1327">
        <f>(A1327^$K$3-1)/$K$3</f>
        <v>99.112894801237744</v>
      </c>
      <c r="C1327">
        <f t="shared" si="40"/>
        <v>505.80187426545979</v>
      </c>
      <c r="D1327">
        <f t="shared" si="41"/>
        <v>3.4136199016607125</v>
      </c>
    </row>
    <row r="1328" spans="1:4" x14ac:dyDescent="0.25">
      <c r="A1328">
        <v>28.375</v>
      </c>
      <c r="B1328">
        <f>(A1328^$K$3-1)/$K$3</f>
        <v>89.671362609888703</v>
      </c>
      <c r="C1328">
        <f t="shared" si="40"/>
        <v>170.26354156471325</v>
      </c>
      <c r="D1328">
        <f t="shared" si="41"/>
        <v>3.3455084758015667</v>
      </c>
    </row>
    <row r="1329" spans="1:4" x14ac:dyDescent="0.25">
      <c r="A1329">
        <v>29.5</v>
      </c>
      <c r="B1329">
        <f>(A1329^$K$3-1)/$K$3</f>
        <v>94.945929196793841</v>
      </c>
      <c r="C1329">
        <f t="shared" si="40"/>
        <v>335.73503498912356</v>
      </c>
      <c r="D1329">
        <f t="shared" si="41"/>
        <v>3.3843902633457743</v>
      </c>
    </row>
    <row r="1330" spans="1:4" x14ac:dyDescent="0.25">
      <c r="A1330">
        <v>31.125</v>
      </c>
      <c r="B1330">
        <f>(A1330^$K$3-1)/$K$3</f>
        <v>102.72877561543611</v>
      </c>
      <c r="C1330">
        <f t="shared" si="40"/>
        <v>681.51907261189763</v>
      </c>
      <c r="D1330">
        <f t="shared" si="41"/>
        <v>3.4380113547848716</v>
      </c>
    </row>
    <row r="1331" spans="1:4" x14ac:dyDescent="0.25">
      <c r="A1331">
        <v>31.571428569999998</v>
      </c>
      <c r="B1331">
        <f>(A1331^$K$3-1)/$K$3</f>
        <v>104.90021981395012</v>
      </c>
      <c r="C1331">
        <f t="shared" si="40"/>
        <v>799.6093407092535</v>
      </c>
      <c r="D1331">
        <f t="shared" si="41"/>
        <v>3.4522525524171908</v>
      </c>
    </row>
    <row r="1332" spans="1:4" x14ac:dyDescent="0.25">
      <c r="A1332">
        <v>28.125</v>
      </c>
      <c r="B1332">
        <f>(A1332^$K$3-1)/$K$3</f>
        <v>88.512089062567156</v>
      </c>
      <c r="C1332">
        <f t="shared" si="40"/>
        <v>141.3538781384178</v>
      </c>
      <c r="D1332">
        <f t="shared" si="41"/>
        <v>3.3366588605245844</v>
      </c>
    </row>
    <row r="1333" spans="1:4" x14ac:dyDescent="0.25">
      <c r="A1333">
        <v>27.285714290000001</v>
      </c>
      <c r="B1333">
        <f>(A1333^$K$3-1)/$K$3</f>
        <v>84.654908816079327</v>
      </c>
      <c r="C1333">
        <f t="shared" si="40"/>
        <v>64.513882791682988</v>
      </c>
      <c r="D1333">
        <f t="shared" si="41"/>
        <v>3.3063632791483846</v>
      </c>
    </row>
    <row r="1334" spans="1:4" x14ac:dyDescent="0.25">
      <c r="A1334">
        <v>30</v>
      </c>
      <c r="B1334">
        <f>(A1334^$K$3-1)/$K$3</f>
        <v>97.320207353116501</v>
      </c>
      <c r="C1334">
        <f t="shared" si="40"/>
        <v>428.38037970828873</v>
      </c>
      <c r="D1334">
        <f t="shared" si="41"/>
        <v>3.4011973816621555</v>
      </c>
    </row>
    <row r="1335" spans="1:4" x14ac:dyDescent="0.25">
      <c r="A1335">
        <v>28.85714286</v>
      </c>
      <c r="B1335">
        <f>(A1335^$K$3-1)/$K$3</f>
        <v>91.920355801489109</v>
      </c>
      <c r="C1335">
        <f t="shared" si="40"/>
        <v>234.01351989137763</v>
      </c>
      <c r="D1335">
        <f t="shared" si="41"/>
        <v>3.3623575484449013</v>
      </c>
    </row>
    <row r="1336" spans="1:4" x14ac:dyDescent="0.25">
      <c r="A1336">
        <v>29.375</v>
      </c>
      <c r="B1336">
        <f>(A1336^$K$3-1)/$K$3</f>
        <v>94.355229053945152</v>
      </c>
      <c r="C1336">
        <f t="shared" si="40"/>
        <v>314.43707697706759</v>
      </c>
      <c r="D1336">
        <f t="shared" si="41"/>
        <v>3.3801439724643232</v>
      </c>
    </row>
    <row r="1337" spans="1:4" x14ac:dyDescent="0.25">
      <c r="A1337">
        <v>31.125</v>
      </c>
      <c r="B1337">
        <f>(A1337^$K$3-1)/$K$3</f>
        <v>102.72877561543611</v>
      </c>
      <c r="C1337">
        <f t="shared" si="40"/>
        <v>681.51907261189763</v>
      </c>
      <c r="D1337">
        <f t="shared" si="41"/>
        <v>3.4380113547848716</v>
      </c>
    </row>
    <row r="1338" spans="1:4" x14ac:dyDescent="0.25">
      <c r="A1338">
        <v>32.200000000000003</v>
      </c>
      <c r="B1338">
        <f>(A1338^$K$3-1)/$K$3</f>
        <v>107.98156685753474</v>
      </c>
      <c r="C1338">
        <f t="shared" si="40"/>
        <v>983.36878706034474</v>
      </c>
      <c r="D1338">
        <f t="shared" si="41"/>
        <v>3.4719664525503626</v>
      </c>
    </row>
    <row r="1339" spans="1:4" x14ac:dyDescent="0.25">
      <c r="A1339">
        <v>31.125</v>
      </c>
      <c r="B1339">
        <f>(A1339^$K$3-1)/$K$3</f>
        <v>102.72877561543611</v>
      </c>
      <c r="C1339">
        <f t="shared" si="40"/>
        <v>681.51907261189763</v>
      </c>
      <c r="D1339">
        <f t="shared" si="41"/>
        <v>3.4380113547848716</v>
      </c>
    </row>
    <row r="1340" spans="1:4" x14ac:dyDescent="0.25">
      <c r="A1340">
        <v>31.75</v>
      </c>
      <c r="B1340">
        <f>(A1340^$K$3-1)/$K$3</f>
        <v>105.77276403041182</v>
      </c>
      <c r="C1340">
        <f t="shared" si="40"/>
        <v>849.71717574872639</v>
      </c>
      <c r="D1340">
        <f t="shared" si="41"/>
        <v>3.4578927253387008</v>
      </c>
    </row>
    <row r="1341" spans="1:4" x14ac:dyDescent="0.25">
      <c r="A1341">
        <v>32.285714290000001</v>
      </c>
      <c r="B1341">
        <f>(A1341^$K$3-1)/$K$3</f>
        <v>108.40390668556115</v>
      </c>
      <c r="C1341">
        <f t="shared" si="40"/>
        <v>1010.0352236363794</v>
      </c>
      <c r="D1341">
        <f t="shared" si="41"/>
        <v>3.4746248503497159</v>
      </c>
    </row>
    <row r="1342" spans="1:4" x14ac:dyDescent="0.25">
      <c r="A1342">
        <v>32</v>
      </c>
      <c r="B1342">
        <f>(A1342^$K$3-1)/$K$3</f>
        <v>106.9981148297047</v>
      </c>
      <c r="C1342">
        <f t="shared" si="40"/>
        <v>922.65638811799647</v>
      </c>
      <c r="D1342">
        <f t="shared" si="41"/>
        <v>3.4657359027997265</v>
      </c>
    </row>
    <row r="1343" spans="1:4" x14ac:dyDescent="0.25">
      <c r="A1343">
        <v>29.6</v>
      </c>
      <c r="B1343">
        <f>(A1343^$K$3-1)/$K$3</f>
        <v>95.419317709438374</v>
      </c>
      <c r="C1343">
        <f t="shared" si="40"/>
        <v>353.3069970185262</v>
      </c>
      <c r="D1343">
        <f t="shared" si="41"/>
        <v>3.3877743613300146</v>
      </c>
    </row>
    <row r="1344" spans="1:4" x14ac:dyDescent="0.25">
      <c r="A1344">
        <v>28.14285714</v>
      </c>
      <c r="B1344">
        <f>(A1344^$K$3-1)/$K$3</f>
        <v>88.59473797901434</v>
      </c>
      <c r="C1344">
        <f t="shared" si="40"/>
        <v>143.32597354834078</v>
      </c>
      <c r="D1344">
        <f t="shared" si="41"/>
        <v>3.3372935795811522</v>
      </c>
    </row>
    <row r="1345" spans="1:4" x14ac:dyDescent="0.25">
      <c r="A1345">
        <v>27.714285709999999</v>
      </c>
      <c r="B1345">
        <f>(A1345^$K$3-1)/$K$3</f>
        <v>86.617829621620942</v>
      </c>
      <c r="C1345">
        <f t="shared" si="40"/>
        <v>99.899510578028938</v>
      </c>
      <c r="D1345">
        <f t="shared" si="41"/>
        <v>3.3219480098533758</v>
      </c>
    </row>
    <row r="1346" spans="1:4" x14ac:dyDescent="0.25">
      <c r="A1346">
        <v>28</v>
      </c>
      <c r="B1346">
        <f>(A1346^$K$3-1)/$K$3</f>
        <v>87.934221567576458</v>
      </c>
      <c r="C1346">
        <f t="shared" si="40"/>
        <v>127.94700558099909</v>
      </c>
      <c r="D1346">
        <f t="shared" si="41"/>
        <v>3.3322045101752038</v>
      </c>
    </row>
    <row r="1347" spans="1:4" x14ac:dyDescent="0.25">
      <c r="A1347">
        <v>28.625</v>
      </c>
      <c r="B1347">
        <f>(A1347^$K$3-1)/$K$3</f>
        <v>90.835335477108956</v>
      </c>
      <c r="C1347">
        <f t="shared" ref="C1347:C1410" si="42">(B1347-$K$4)^2</f>
        <v>201.99459120372993</v>
      </c>
      <c r="D1347">
        <f t="shared" ref="D1347:D1410" si="43">LN(A1347)</f>
        <v>3.3542804618744038</v>
      </c>
    </row>
    <row r="1348" spans="1:4" x14ac:dyDescent="0.25">
      <c r="A1348">
        <v>29.5</v>
      </c>
      <c r="B1348">
        <f>(A1348^$K$3-1)/$K$3</f>
        <v>94.945929196793841</v>
      </c>
      <c r="C1348">
        <f t="shared" si="42"/>
        <v>335.73503498912356</v>
      </c>
      <c r="D1348">
        <f t="shared" si="43"/>
        <v>3.3843902633457743</v>
      </c>
    </row>
    <row r="1349" spans="1:4" x14ac:dyDescent="0.25">
      <c r="A1349">
        <v>27.285714290000001</v>
      </c>
      <c r="B1349">
        <f>(A1349^$K$3-1)/$K$3</f>
        <v>84.654908816079327</v>
      </c>
      <c r="C1349">
        <f t="shared" si="42"/>
        <v>64.513882791682988</v>
      </c>
      <c r="D1349">
        <f t="shared" si="43"/>
        <v>3.3063632791483846</v>
      </c>
    </row>
    <row r="1350" spans="1:4" x14ac:dyDescent="0.25">
      <c r="A1350">
        <v>30.285714290000001</v>
      </c>
      <c r="B1350">
        <f>(A1350^$K$3-1)/$K$3</f>
        <v>98.685137563218007</v>
      </c>
      <c r="C1350">
        <f t="shared" si="42"/>
        <v>486.74429620771292</v>
      </c>
      <c r="D1350">
        <f t="shared" si="43"/>
        <v>3.4106761257582088</v>
      </c>
    </row>
    <row r="1351" spans="1:4" x14ac:dyDescent="0.25">
      <c r="A1351">
        <v>30.428571430000002</v>
      </c>
      <c r="B1351">
        <f>(A1351^$K$3-1)/$K$3</f>
        <v>99.369826528272853</v>
      </c>
      <c r="C1351">
        <f t="shared" si="42"/>
        <v>517.42469752951786</v>
      </c>
      <c r="D1351">
        <f t="shared" si="43"/>
        <v>3.4153820167010602</v>
      </c>
    </row>
    <row r="1352" spans="1:4" x14ac:dyDescent="0.25">
      <c r="A1352">
        <v>29.833333329999999</v>
      </c>
      <c r="B1352">
        <f>(A1352^$K$3-1)/$K$3</f>
        <v>96.526746501500071</v>
      </c>
      <c r="C1352">
        <f t="shared" si="42"/>
        <v>396.16488274705875</v>
      </c>
      <c r="D1352">
        <f t="shared" si="43"/>
        <v>3.395626336500968</v>
      </c>
    </row>
    <row r="1353" spans="1:4" x14ac:dyDescent="0.25">
      <c r="A1353">
        <v>31.285714290000001</v>
      </c>
      <c r="B1353">
        <f>(A1353^$K$3-1)/$K$3</f>
        <v>103.50885925820238</v>
      </c>
      <c r="C1353">
        <f t="shared" si="42"/>
        <v>722.85720584969602</v>
      </c>
      <c r="D1353">
        <f t="shared" si="43"/>
        <v>3.4431615808981739</v>
      </c>
    </row>
    <row r="1354" spans="1:4" x14ac:dyDescent="0.25">
      <c r="A1354">
        <v>31.25</v>
      </c>
      <c r="B1354">
        <f>(A1354^$K$3-1)/$K$3</f>
        <v>103.33534794289551</v>
      </c>
      <c r="C1354">
        <f t="shared" si="42"/>
        <v>713.55726022527006</v>
      </c>
      <c r="D1354">
        <f t="shared" si="43"/>
        <v>3.4420193761824107</v>
      </c>
    </row>
    <row r="1355" spans="1:4" x14ac:dyDescent="0.25">
      <c r="A1355">
        <v>27.428571430000002</v>
      </c>
      <c r="B1355">
        <f>(A1355^$K$3-1)/$K$3</f>
        <v>85.307654333625933</v>
      </c>
      <c r="C1355">
        <f t="shared" si="42"/>
        <v>75.425733288379746</v>
      </c>
      <c r="D1355">
        <f t="shared" si="43"/>
        <v>3.3115852230245517</v>
      </c>
    </row>
    <row r="1356" spans="1:4" x14ac:dyDescent="0.25">
      <c r="A1356">
        <v>28.5</v>
      </c>
      <c r="B1356">
        <f>(A1356^$K$3-1)/$K$3</f>
        <v>90.252763025710053</v>
      </c>
      <c r="C1356">
        <f t="shared" si="42"/>
        <v>185.77438309519039</v>
      </c>
      <c r="D1356">
        <f t="shared" si="43"/>
        <v>3.3499040872746049</v>
      </c>
    </row>
    <row r="1357" spans="1:4" x14ac:dyDescent="0.25">
      <c r="A1357">
        <v>28.875</v>
      </c>
      <c r="B1357">
        <f>(A1357^$K$3-1)/$K$3</f>
        <v>92.003985421790674</v>
      </c>
      <c r="C1357">
        <f t="shared" si="42"/>
        <v>236.57916211247158</v>
      </c>
      <c r="D1357">
        <f t="shared" si="43"/>
        <v>3.3629761688419575</v>
      </c>
    </row>
    <row r="1358" spans="1:4" x14ac:dyDescent="0.25">
      <c r="A1358">
        <v>28.571428569999998</v>
      </c>
      <c r="B1358">
        <f>(A1358^$K$3-1)/$K$3</f>
        <v>90.585518226297694</v>
      </c>
      <c r="C1358">
        <f t="shared" si="42"/>
        <v>194.95595444021245</v>
      </c>
      <c r="D1358">
        <f t="shared" si="43"/>
        <v>3.3524072174427233</v>
      </c>
    </row>
    <row r="1359" spans="1:4" x14ac:dyDescent="0.25">
      <c r="A1359">
        <v>28.571428569999998</v>
      </c>
      <c r="B1359">
        <f>(A1359^$K$3-1)/$K$3</f>
        <v>90.585518226297694</v>
      </c>
      <c r="C1359">
        <f t="shared" si="42"/>
        <v>194.95595444021245</v>
      </c>
      <c r="D1359">
        <f t="shared" si="43"/>
        <v>3.3524072174427233</v>
      </c>
    </row>
    <row r="1360" spans="1:4" x14ac:dyDescent="0.25">
      <c r="A1360">
        <v>29</v>
      </c>
      <c r="B1360">
        <f>(A1360^$K$3-1)/$K$3</f>
        <v>92.590057428898348</v>
      </c>
      <c r="C1360">
        <f t="shared" si="42"/>
        <v>254.95154204891693</v>
      </c>
      <c r="D1360">
        <f t="shared" si="43"/>
        <v>3.3672958299864741</v>
      </c>
    </row>
    <row r="1361" spans="1:4" x14ac:dyDescent="0.25">
      <c r="A1361">
        <v>28.75</v>
      </c>
      <c r="B1361">
        <f>(A1361^$K$3-1)/$K$3</f>
        <v>91.419077193227821</v>
      </c>
      <c r="C1361">
        <f t="shared" si="42"/>
        <v>218.92818066771423</v>
      </c>
      <c r="D1361">
        <f t="shared" si="43"/>
        <v>3.3586377672433594</v>
      </c>
    </row>
    <row r="1362" spans="1:4" x14ac:dyDescent="0.25">
      <c r="A1362">
        <v>29.285714290000001</v>
      </c>
      <c r="B1362">
        <f>(A1362^$K$3-1)/$K$3</f>
        <v>93.934006178060386</v>
      </c>
      <c r="C1362">
        <f t="shared" si="42"/>
        <v>299.67594279729207</v>
      </c>
      <c r="D1362">
        <f t="shared" si="43"/>
        <v>3.3770998302294366</v>
      </c>
    </row>
    <row r="1363" spans="1:4" x14ac:dyDescent="0.25">
      <c r="A1363">
        <v>28.833333329999999</v>
      </c>
      <c r="B1363">
        <f>(A1363^$K$3-1)/$K$3</f>
        <v>91.808886553308298</v>
      </c>
      <c r="C1363">
        <f t="shared" si="42"/>
        <v>230.61554353717423</v>
      </c>
      <c r="D1363">
        <f t="shared" si="43"/>
        <v>3.3615321251541168</v>
      </c>
    </row>
    <row r="1364" spans="1:4" x14ac:dyDescent="0.25">
      <c r="A1364">
        <v>27.714285709999999</v>
      </c>
      <c r="B1364">
        <f>(A1364^$K$3-1)/$K$3</f>
        <v>86.617829621620942</v>
      </c>
      <c r="C1364">
        <f t="shared" si="42"/>
        <v>99.899510578028938</v>
      </c>
      <c r="D1364">
        <f t="shared" si="43"/>
        <v>3.3219480098533758</v>
      </c>
    </row>
    <row r="1365" spans="1:4" x14ac:dyDescent="0.25">
      <c r="A1365">
        <v>28.714285709999999</v>
      </c>
      <c r="B1365">
        <f>(A1365^$K$3-1)/$K$3</f>
        <v>91.25217467384492</v>
      </c>
      <c r="C1365">
        <f t="shared" si="42"/>
        <v>214.01698371460034</v>
      </c>
      <c r="D1365">
        <f t="shared" si="43"/>
        <v>3.3573947588545088</v>
      </c>
    </row>
    <row r="1366" spans="1:4" x14ac:dyDescent="0.25">
      <c r="A1366">
        <v>29.375</v>
      </c>
      <c r="B1366">
        <f>(A1366^$K$3-1)/$K$3</f>
        <v>94.355229053945152</v>
      </c>
      <c r="C1366">
        <f t="shared" si="42"/>
        <v>314.43707697706759</v>
      </c>
      <c r="D1366">
        <f t="shared" si="43"/>
        <v>3.3801439724643232</v>
      </c>
    </row>
    <row r="1367" spans="1:4" x14ac:dyDescent="0.25">
      <c r="A1367">
        <v>28.14285714</v>
      </c>
      <c r="B1367">
        <f>(A1367^$K$3-1)/$K$3</f>
        <v>88.59473797901434</v>
      </c>
      <c r="C1367">
        <f t="shared" si="42"/>
        <v>143.32597354834078</v>
      </c>
      <c r="D1367">
        <f t="shared" si="43"/>
        <v>3.3372935795811522</v>
      </c>
    </row>
    <row r="1368" spans="1:4" x14ac:dyDescent="0.25">
      <c r="A1368">
        <v>28.333333329999999</v>
      </c>
      <c r="B1368">
        <f>(A1368^$K$3-1)/$K$3</f>
        <v>89.477823389770123</v>
      </c>
      <c r="C1368">
        <f t="shared" si="42"/>
        <v>165.2502031590316</v>
      </c>
      <c r="D1368">
        <f t="shared" si="43"/>
        <v>3.3440389677045594</v>
      </c>
    </row>
    <row r="1369" spans="1:4" x14ac:dyDescent="0.25">
      <c r="A1369">
        <v>27.85714286</v>
      </c>
      <c r="B1369">
        <f>(A1369^$K$3-1)/$K$3</f>
        <v>87.275250703217964</v>
      </c>
      <c r="C1369">
        <f t="shared" si="42"/>
        <v>113.47352664153513</v>
      </c>
      <c r="D1369">
        <f t="shared" si="43"/>
        <v>3.3270894096109975</v>
      </c>
    </row>
    <row r="1370" spans="1:4" x14ac:dyDescent="0.25">
      <c r="A1370">
        <v>28</v>
      </c>
      <c r="B1370">
        <f>(A1370^$K$3-1)/$K$3</f>
        <v>87.934221567576458</v>
      </c>
      <c r="C1370">
        <f t="shared" si="42"/>
        <v>127.94700558099909</v>
      </c>
      <c r="D1370">
        <f t="shared" si="43"/>
        <v>3.3322045101752038</v>
      </c>
    </row>
    <row r="1371" spans="1:4" x14ac:dyDescent="0.25">
      <c r="A1371">
        <v>28.25</v>
      </c>
      <c r="B1371">
        <f>(A1371^$K$3-1)/$K$3</f>
        <v>89.091137019291935</v>
      </c>
      <c r="C1371">
        <f t="shared" si="42"/>
        <v>155.4580476446676</v>
      </c>
      <c r="D1371">
        <f t="shared" si="43"/>
        <v>3.34109345759245</v>
      </c>
    </row>
    <row r="1372" spans="1:4" x14ac:dyDescent="0.25">
      <c r="A1372">
        <v>28.125</v>
      </c>
      <c r="B1372">
        <f>(A1372^$K$3-1)/$K$3</f>
        <v>88.512089062567156</v>
      </c>
      <c r="C1372">
        <f t="shared" si="42"/>
        <v>141.3538781384178</v>
      </c>
      <c r="D1372">
        <f t="shared" si="43"/>
        <v>3.3366588605245844</v>
      </c>
    </row>
    <row r="1373" spans="1:4" x14ac:dyDescent="0.25">
      <c r="A1373">
        <v>29</v>
      </c>
      <c r="B1373">
        <f>(A1373^$K$3-1)/$K$3</f>
        <v>92.590057428898348</v>
      </c>
      <c r="C1373">
        <f t="shared" si="42"/>
        <v>254.95154204891693</v>
      </c>
      <c r="D1373">
        <f t="shared" si="43"/>
        <v>3.3672958299864741</v>
      </c>
    </row>
    <row r="1374" spans="1:4" x14ac:dyDescent="0.25">
      <c r="A1374">
        <v>28.375</v>
      </c>
      <c r="B1374">
        <f>(A1374^$K$3-1)/$K$3</f>
        <v>89.671362609888703</v>
      </c>
      <c r="C1374">
        <f t="shared" si="42"/>
        <v>170.26354156471325</v>
      </c>
      <c r="D1374">
        <f t="shared" si="43"/>
        <v>3.3455084758015667</v>
      </c>
    </row>
    <row r="1375" spans="1:4" x14ac:dyDescent="0.25">
      <c r="A1375">
        <v>28.375</v>
      </c>
      <c r="B1375">
        <f>(A1375^$K$3-1)/$K$3</f>
        <v>89.671362609888703</v>
      </c>
      <c r="C1375">
        <f t="shared" si="42"/>
        <v>170.26354156471325</v>
      </c>
      <c r="D1375">
        <f t="shared" si="43"/>
        <v>3.3455084758015667</v>
      </c>
    </row>
    <row r="1376" spans="1:4" x14ac:dyDescent="0.25">
      <c r="A1376">
        <v>28</v>
      </c>
      <c r="B1376">
        <f>(A1376^$K$3-1)/$K$3</f>
        <v>87.934221567576458</v>
      </c>
      <c r="C1376">
        <f t="shared" si="42"/>
        <v>127.94700558099909</v>
      </c>
      <c r="D1376">
        <f t="shared" si="43"/>
        <v>3.3322045101752038</v>
      </c>
    </row>
    <row r="1377" spans="1:4" x14ac:dyDescent="0.25">
      <c r="A1377">
        <v>27.875</v>
      </c>
      <c r="B1377">
        <f>(A1377^$K$3-1)/$K$3</f>
        <v>87.357537381614364</v>
      </c>
      <c r="C1377">
        <f t="shared" si="42"/>
        <v>115.23339819921492</v>
      </c>
      <c r="D1377">
        <f t="shared" si="43"/>
        <v>3.3277302297802827</v>
      </c>
    </row>
    <row r="1378" spans="1:4" x14ac:dyDescent="0.25">
      <c r="A1378">
        <v>28.25</v>
      </c>
      <c r="B1378">
        <f>(A1378^$K$3-1)/$K$3</f>
        <v>89.091137019291935</v>
      </c>
      <c r="C1378">
        <f t="shared" si="42"/>
        <v>155.4580476446676</v>
      </c>
      <c r="D1378">
        <f t="shared" si="43"/>
        <v>3.34109345759245</v>
      </c>
    </row>
    <row r="1379" spans="1:4" x14ac:dyDescent="0.25">
      <c r="A1379">
        <v>26.666666670000001</v>
      </c>
      <c r="B1379">
        <f>(A1379^$K$3-1)/$K$3</f>
        <v>81.844513348890246</v>
      </c>
      <c r="C1379">
        <f t="shared" si="42"/>
        <v>27.265712198687162</v>
      </c>
      <c r="D1379">
        <f t="shared" si="43"/>
        <v>3.2834143461307721</v>
      </c>
    </row>
    <row r="1380" spans="1:4" x14ac:dyDescent="0.25">
      <c r="A1380">
        <v>27.571428569999998</v>
      </c>
      <c r="B1380">
        <f>(A1380^$K$3-1)/$K$3</f>
        <v>85.961962730438785</v>
      </c>
      <c r="C1380">
        <f t="shared" si="42"/>
        <v>87.218926558401975</v>
      </c>
      <c r="D1380">
        <f t="shared" si="43"/>
        <v>3.3167800397977589</v>
      </c>
    </row>
    <row r="1381" spans="1:4" x14ac:dyDescent="0.25">
      <c r="A1381">
        <v>27.25</v>
      </c>
      <c r="B1381">
        <f>(A1381^$K$3-1)/$K$3</f>
        <v>84.491967130985543</v>
      </c>
      <c r="C1381">
        <f t="shared" si="42"/>
        <v>61.922920133202851</v>
      </c>
      <c r="D1381">
        <f t="shared" si="43"/>
        <v>3.3050535211092531</v>
      </c>
    </row>
    <row r="1382" spans="1:4" x14ac:dyDescent="0.25">
      <c r="A1382">
        <v>26.571428569999998</v>
      </c>
      <c r="B1382">
        <f>(A1382^$K$3-1)/$K$3</f>
        <v>81.414780298480437</v>
      </c>
      <c r="C1382">
        <f t="shared" si="42"/>
        <v>22.96254465801178</v>
      </c>
      <c r="D1382">
        <f t="shared" si="43"/>
        <v>3.2798365246041246</v>
      </c>
    </row>
    <row r="1383" spans="1:4" x14ac:dyDescent="0.25">
      <c r="A1383">
        <v>27.571428569999998</v>
      </c>
      <c r="B1383">
        <f>(A1383^$K$3-1)/$K$3</f>
        <v>85.961962730438785</v>
      </c>
      <c r="C1383">
        <f t="shared" si="42"/>
        <v>87.218926558401975</v>
      </c>
      <c r="D1383">
        <f t="shared" si="43"/>
        <v>3.3167800397977589</v>
      </c>
    </row>
    <row r="1384" spans="1:4" x14ac:dyDescent="0.25">
      <c r="A1384">
        <v>28</v>
      </c>
      <c r="B1384">
        <f>(A1384^$K$3-1)/$K$3</f>
        <v>87.934221567576458</v>
      </c>
      <c r="C1384">
        <f t="shared" si="42"/>
        <v>127.94700558099909</v>
      </c>
      <c r="D1384">
        <f t="shared" si="43"/>
        <v>3.3322045101752038</v>
      </c>
    </row>
    <row r="1385" spans="1:4" x14ac:dyDescent="0.25">
      <c r="A1385">
        <v>26.25</v>
      </c>
      <c r="B1385">
        <f>(A1385^$K$3-1)/$K$3</f>
        <v>79.969656385622756</v>
      </c>
      <c r="C1385">
        <f t="shared" si="42"/>
        <v>11.201077134430141</v>
      </c>
      <c r="D1385">
        <f t="shared" si="43"/>
        <v>3.2676659890376327</v>
      </c>
    </row>
    <row r="1386" spans="1:4" x14ac:dyDescent="0.25">
      <c r="A1386">
        <v>25.5</v>
      </c>
      <c r="B1386">
        <f>(A1386^$K$3-1)/$K$3</f>
        <v>76.629303431268212</v>
      </c>
      <c r="C1386">
        <f t="shared" si="42"/>
        <v>4.1577679570149264E-5</v>
      </c>
      <c r="D1386">
        <f t="shared" si="43"/>
        <v>3.2386784521643803</v>
      </c>
    </row>
    <row r="1387" spans="1:4" x14ac:dyDescent="0.25">
      <c r="A1387">
        <v>24</v>
      </c>
      <c r="B1387">
        <f>(A1387^$K$3-1)/$K$3</f>
        <v>70.083762992975153</v>
      </c>
      <c r="C1387">
        <f t="shared" si="42"/>
        <v>42.75972892719502</v>
      </c>
      <c r="D1387">
        <f t="shared" si="43"/>
        <v>3.1780538303479458</v>
      </c>
    </row>
    <row r="1388" spans="1:4" x14ac:dyDescent="0.25">
      <c r="A1388">
        <v>24.285714290000001</v>
      </c>
      <c r="B1388">
        <f>(A1388^$K$3-1)/$K$3</f>
        <v>71.316440215312952</v>
      </c>
      <c r="C1388">
        <f t="shared" si="42"/>
        <v>28.158041641275695</v>
      </c>
      <c r="D1388">
        <f t="shared" si="43"/>
        <v>3.189888288171419</v>
      </c>
    </row>
    <row r="1389" spans="1:4" x14ac:dyDescent="0.25">
      <c r="A1389">
        <v>24.625</v>
      </c>
      <c r="B1389">
        <f>(A1389^$K$3-1)/$K$3</f>
        <v>72.788913065235178</v>
      </c>
      <c r="C1389">
        <f t="shared" si="42"/>
        <v>14.699113485998193</v>
      </c>
      <c r="D1389">
        <f t="shared" si="43"/>
        <v>3.2037621870581527</v>
      </c>
    </row>
    <row r="1390" spans="1:4" x14ac:dyDescent="0.25">
      <c r="A1390">
        <v>24.75</v>
      </c>
      <c r="B1390">
        <f>(A1390^$K$3-1)/$K$3</f>
        <v>73.333762445875536</v>
      </c>
      <c r="C1390">
        <f t="shared" si="42"/>
        <v>10.818132168928717</v>
      </c>
      <c r="D1390">
        <f t="shared" si="43"/>
        <v>3.2088254890146994</v>
      </c>
    </row>
    <row r="1391" spans="1:4" x14ac:dyDescent="0.25">
      <c r="A1391">
        <v>24.75</v>
      </c>
      <c r="B1391">
        <f>(A1391^$K$3-1)/$K$3</f>
        <v>73.333762445875536</v>
      </c>
      <c r="C1391">
        <f t="shared" si="42"/>
        <v>10.818132168928717</v>
      </c>
      <c r="D1391">
        <f t="shared" si="43"/>
        <v>3.2088254890146994</v>
      </c>
    </row>
    <row r="1392" spans="1:4" x14ac:dyDescent="0.25">
      <c r="A1392">
        <v>24.5</v>
      </c>
      <c r="B1392">
        <f>(A1392^$K$3-1)/$K$3</f>
        <v>72.245332117524001</v>
      </c>
      <c r="C1392">
        <f t="shared" si="42"/>
        <v>19.162709700067037</v>
      </c>
      <c r="D1392">
        <f t="shared" si="43"/>
        <v>3.1986731175506815</v>
      </c>
    </row>
    <row r="1393" spans="1:4" x14ac:dyDescent="0.25">
      <c r="A1393">
        <v>25.428571430000002</v>
      </c>
      <c r="B1393">
        <f>(A1393^$K$3-1)/$K$3</f>
        <v>76.313500491480795</v>
      </c>
      <c r="C1393">
        <f t="shared" si="42"/>
        <v>9.5700431966342259E-2</v>
      </c>
      <c r="D1393">
        <f t="shared" si="43"/>
        <v>3.2358734012929515</v>
      </c>
    </row>
    <row r="1394" spans="1:4" x14ac:dyDescent="0.25">
      <c r="A1394">
        <v>22.8</v>
      </c>
      <c r="B1394">
        <f>(A1394^$K$3-1)/$K$3</f>
        <v>64.980412384086932</v>
      </c>
      <c r="C1394">
        <f t="shared" si="42"/>
        <v>135.54647834539057</v>
      </c>
      <c r="D1394">
        <f t="shared" si="43"/>
        <v>3.1267605359603952</v>
      </c>
    </row>
    <row r="1395" spans="1:4" x14ac:dyDescent="0.25">
      <c r="A1395">
        <v>22.571428569999998</v>
      </c>
      <c r="B1395">
        <f>(A1395^$K$3-1)/$K$3</f>
        <v>64.022059077822817</v>
      </c>
      <c r="C1395">
        <f t="shared" si="42"/>
        <v>158.78006683453742</v>
      </c>
      <c r="D1395">
        <f t="shared" si="43"/>
        <v>3.1166848839083623</v>
      </c>
    </row>
    <row r="1396" spans="1:4" x14ac:dyDescent="0.25">
      <c r="A1396">
        <v>22.875</v>
      </c>
      <c r="B1396">
        <f>(A1396^$K$3-1)/$K$3</f>
        <v>65.295836677499111</v>
      </c>
      <c r="C1396">
        <f t="shared" si="42"/>
        <v>128.30135213449057</v>
      </c>
      <c r="D1396">
        <f t="shared" si="43"/>
        <v>3.1300446111615852</v>
      </c>
    </row>
    <row r="1397" spans="1:4" x14ac:dyDescent="0.25">
      <c r="A1397">
        <v>22.5</v>
      </c>
      <c r="B1397">
        <f>(A1397^$K$3-1)/$K$3</f>
        <v>63.723484261535873</v>
      </c>
      <c r="C1397">
        <f t="shared" si="42"/>
        <v>166.39377462288297</v>
      </c>
      <c r="D1397">
        <f t="shared" si="43"/>
        <v>3.1135153092103742</v>
      </c>
    </row>
    <row r="1398" spans="1:4" x14ac:dyDescent="0.25">
      <c r="A1398">
        <v>21.875</v>
      </c>
      <c r="B1398">
        <f>(A1398^$K$3-1)/$K$3</f>
        <v>61.12958891018566</v>
      </c>
      <c r="C1398">
        <f t="shared" si="42"/>
        <v>240.04130514920942</v>
      </c>
      <c r="D1398">
        <f t="shared" si="43"/>
        <v>3.0853444322436783</v>
      </c>
    </row>
    <row r="1399" spans="1:4" x14ac:dyDescent="0.25">
      <c r="A1399">
        <v>20.714285709999999</v>
      </c>
      <c r="B1399">
        <f>(A1399^$K$3-1)/$K$3</f>
        <v>56.402459211849823</v>
      </c>
      <c r="C1399">
        <f t="shared" si="42"/>
        <v>408.86442021097992</v>
      </c>
      <c r="D1399">
        <f t="shared" si="43"/>
        <v>3.0308235931583645</v>
      </c>
    </row>
    <row r="1400" spans="1:4" x14ac:dyDescent="0.25">
      <c r="A1400">
        <v>23</v>
      </c>
      <c r="B1400">
        <f>(A1400^$K$3-1)/$K$3</f>
        <v>65.822599438023175</v>
      </c>
      <c r="C1400">
        <f t="shared" si="42"/>
        <v>116.64552788557673</v>
      </c>
      <c r="D1400">
        <f t="shared" si="43"/>
        <v>3.1354942159291497</v>
      </c>
    </row>
    <row r="1401" spans="1:4" x14ac:dyDescent="0.25">
      <c r="A1401">
        <v>21.75</v>
      </c>
      <c r="B1401">
        <f>(A1401^$K$3-1)/$K$3</f>
        <v>60.614850289543149</v>
      </c>
      <c r="C1401">
        <f t="shared" si="42"/>
        <v>256.25622619552951</v>
      </c>
      <c r="D1401">
        <f t="shared" si="43"/>
        <v>3.0796137575346929</v>
      </c>
    </row>
    <row r="1402" spans="1:4" x14ac:dyDescent="0.25">
      <c r="A1402">
        <v>22.375</v>
      </c>
      <c r="B1402">
        <f>(A1402^$K$3-1)/$K$3</f>
        <v>63.202025248813307</v>
      </c>
      <c r="C1402">
        <f t="shared" si="42"/>
        <v>180.11868075575839</v>
      </c>
      <c r="D1402">
        <f t="shared" si="43"/>
        <v>3.1079442641609192</v>
      </c>
    </row>
    <row r="1403" spans="1:4" x14ac:dyDescent="0.25">
      <c r="A1403">
        <v>21.428571430000002</v>
      </c>
      <c r="B1403">
        <f>(A1403^$K$3-1)/$K$3</f>
        <v>59.297475847944519</v>
      </c>
      <c r="C1403">
        <f t="shared" si="42"/>
        <v>300.16877508496788</v>
      </c>
      <c r="D1403">
        <f t="shared" si="43"/>
        <v>3.0647251451076092</v>
      </c>
    </row>
    <row r="1404" spans="1:4" x14ac:dyDescent="0.25">
      <c r="A1404">
        <v>22.75</v>
      </c>
      <c r="B1404">
        <f>(A1404^$K$3-1)/$K$3</f>
        <v>64.770393943846372</v>
      </c>
      <c r="C1404">
        <f t="shared" si="42"/>
        <v>140.48084151757357</v>
      </c>
      <c r="D1404">
        <f t="shared" si="43"/>
        <v>3.1245651453969594</v>
      </c>
    </row>
    <row r="1405" spans="1:4" x14ac:dyDescent="0.25">
      <c r="A1405">
        <v>22</v>
      </c>
      <c r="B1405">
        <f>(A1405^$K$3-1)/$K$3</f>
        <v>61.645679859482634</v>
      </c>
      <c r="C1405">
        <f t="shared" si="42"/>
        <v>224.31578584208577</v>
      </c>
      <c r="D1405">
        <f t="shared" si="43"/>
        <v>3.0910424533583161</v>
      </c>
    </row>
    <row r="1406" spans="1:4" x14ac:dyDescent="0.25">
      <c r="A1406">
        <v>22.75</v>
      </c>
      <c r="B1406">
        <f>(A1406^$K$3-1)/$K$3</f>
        <v>64.770393943846372</v>
      </c>
      <c r="C1406">
        <f t="shared" si="42"/>
        <v>140.48084151757357</v>
      </c>
      <c r="D1406">
        <f t="shared" si="43"/>
        <v>3.1245651453969594</v>
      </c>
    </row>
    <row r="1407" spans="1:4" x14ac:dyDescent="0.25">
      <c r="A1407">
        <v>22.85714286</v>
      </c>
      <c r="B1407">
        <f>(A1407^$K$3-1)/$K$3</f>
        <v>65.220692532864987</v>
      </c>
      <c r="C1407">
        <f t="shared" si="42"/>
        <v>130.00931703660757</v>
      </c>
      <c r="D1407">
        <f t="shared" si="43"/>
        <v>3.1292636663035136</v>
      </c>
    </row>
    <row r="1408" spans="1:4" x14ac:dyDescent="0.25">
      <c r="A1408">
        <v>21.25</v>
      </c>
      <c r="B1408">
        <f>(A1408^$K$3-1)/$K$3</f>
        <v>58.569503615608816</v>
      </c>
      <c r="C1408">
        <f t="shared" si="42"/>
        <v>325.92350904855061</v>
      </c>
      <c r="D1408">
        <f t="shared" si="43"/>
        <v>3.0563568953704259</v>
      </c>
    </row>
    <row r="1409" spans="1:4" x14ac:dyDescent="0.25">
      <c r="A1409">
        <v>22.5</v>
      </c>
      <c r="B1409">
        <f>(A1409^$K$3-1)/$K$3</f>
        <v>63.723484261535873</v>
      </c>
      <c r="C1409">
        <f t="shared" si="42"/>
        <v>166.39377462288297</v>
      </c>
      <c r="D1409">
        <f t="shared" si="43"/>
        <v>3.1135153092103742</v>
      </c>
    </row>
    <row r="1410" spans="1:4" x14ac:dyDescent="0.25">
      <c r="A1410">
        <v>23.571428569999998</v>
      </c>
      <c r="B1410">
        <f>(A1410^$K$3-1)/$K$3</f>
        <v>68.247360335159954</v>
      </c>
      <c r="C1410">
        <f t="shared" si="42"/>
        <v>70.148916837744437</v>
      </c>
      <c r="D1410">
        <f t="shared" si="43"/>
        <v>3.1600353247846611</v>
      </c>
    </row>
    <row r="1411" spans="1:4" x14ac:dyDescent="0.25">
      <c r="A1411">
        <v>23.666666670000001</v>
      </c>
      <c r="B1411">
        <f>(A1411^$K$3-1)/$K$3</f>
        <v>68.654135679967553</v>
      </c>
      <c r="C1411">
        <f t="shared" ref="C1411:C1474" si="44">(B1411-$K$4)^2</f>
        <v>63.500493269124171</v>
      </c>
      <c r="D1411">
        <f t="shared" ref="D1411:D1474" si="45">LN(A1411)</f>
        <v>3.164067588514051</v>
      </c>
    </row>
    <row r="1412" spans="1:4" x14ac:dyDescent="0.25">
      <c r="A1412">
        <v>22.85714286</v>
      </c>
      <c r="B1412">
        <f>(A1412^$K$3-1)/$K$3</f>
        <v>65.220692532864987</v>
      </c>
      <c r="C1412">
        <f t="shared" si="44"/>
        <v>130.00931703660757</v>
      </c>
      <c r="D1412">
        <f t="shared" si="45"/>
        <v>3.1292636663035136</v>
      </c>
    </row>
    <row r="1413" spans="1:4" x14ac:dyDescent="0.25">
      <c r="A1413">
        <v>23</v>
      </c>
      <c r="B1413">
        <f>(A1413^$K$3-1)/$K$3</f>
        <v>65.822599438023175</v>
      </c>
      <c r="C1413">
        <f t="shared" si="44"/>
        <v>116.64552788557673</v>
      </c>
      <c r="D1413">
        <f t="shared" si="45"/>
        <v>3.1354942159291497</v>
      </c>
    </row>
    <row r="1414" spans="1:4" x14ac:dyDescent="0.25">
      <c r="A1414">
        <v>20</v>
      </c>
      <c r="B1414">
        <f>(A1414^$K$3-1)/$K$3</f>
        <v>53.552925412611607</v>
      </c>
      <c r="C1414">
        <f t="shared" si="44"/>
        <v>532.22166757529703</v>
      </c>
      <c r="D1414">
        <f t="shared" si="45"/>
        <v>2.9957322735539909</v>
      </c>
    </row>
    <row r="1415" spans="1:4" x14ac:dyDescent="0.25">
      <c r="A1415">
        <v>21.125</v>
      </c>
      <c r="B1415">
        <f>(A1415^$K$3-1)/$K$3</f>
        <v>58.061590362379647</v>
      </c>
      <c r="C1415">
        <f t="shared" si="44"/>
        <v>344.52055814927519</v>
      </c>
      <c r="D1415">
        <f t="shared" si="45"/>
        <v>3.0504571732432377</v>
      </c>
    </row>
    <row r="1416" spans="1:4" x14ac:dyDescent="0.25">
      <c r="A1416">
        <v>19.5</v>
      </c>
      <c r="B1416">
        <f>(A1416^$K$3-1)/$K$3</f>
        <v>51.585778883590713</v>
      </c>
      <c r="C1416">
        <f t="shared" si="44"/>
        <v>626.85519826622271</v>
      </c>
      <c r="D1416">
        <f t="shared" si="45"/>
        <v>2.9704144655697009</v>
      </c>
    </row>
    <row r="1417" spans="1:4" x14ac:dyDescent="0.25">
      <c r="A1417">
        <v>21.5</v>
      </c>
      <c r="B1417">
        <f>(A1417^$K$3-1)/$K$3</f>
        <v>59.589446863295734</v>
      </c>
      <c r="C1417">
        <f t="shared" si="44"/>
        <v>290.137004866371</v>
      </c>
      <c r="D1417">
        <f t="shared" si="45"/>
        <v>3.068052935133617</v>
      </c>
    </row>
    <row r="1418" spans="1:4" x14ac:dyDescent="0.25">
      <c r="A1418">
        <v>21.714285709999999</v>
      </c>
      <c r="B1418">
        <f>(A1418^$K$3-1)/$K$3</f>
        <v>60.468031068038286</v>
      </c>
      <c r="C1418">
        <f t="shared" si="44"/>
        <v>260.97834776262732</v>
      </c>
      <c r="D1418">
        <f t="shared" si="45"/>
        <v>3.0779703715935947</v>
      </c>
    </row>
    <row r="1419" spans="1:4" x14ac:dyDescent="0.25">
      <c r="A1419">
        <v>21.625</v>
      </c>
      <c r="B1419">
        <f>(A1419^$K$3-1)/$K$3</f>
        <v>60.101468195488629</v>
      </c>
      <c r="C1419">
        <f t="shared" si="44"/>
        <v>272.95623369494075</v>
      </c>
      <c r="D1419">
        <f t="shared" si="45"/>
        <v>3.0738500528179431</v>
      </c>
    </row>
    <row r="1420" spans="1:4" x14ac:dyDescent="0.25">
      <c r="A1420">
        <v>19.714285709999999</v>
      </c>
      <c r="B1420">
        <f>(A1420^$K$3-1)/$K$3</f>
        <v>52.426040710651677</v>
      </c>
      <c r="C1420">
        <f t="shared" si="44"/>
        <v>585.48583896293451</v>
      </c>
      <c r="D1420">
        <f t="shared" si="45"/>
        <v>2.9813435358845002</v>
      </c>
    </row>
    <row r="1421" spans="1:4" x14ac:dyDescent="0.25">
      <c r="A1421">
        <v>19.14285714</v>
      </c>
      <c r="B1421">
        <f>(A1421^$K$3-1)/$K$3</f>
        <v>50.194752938094794</v>
      </c>
      <c r="C1421">
        <f t="shared" si="44"/>
        <v>698.44459739118076</v>
      </c>
      <c r="D1421">
        <f t="shared" si="45"/>
        <v>2.9519296507463442</v>
      </c>
    </row>
    <row r="1422" spans="1:4" x14ac:dyDescent="0.25">
      <c r="A1422">
        <v>20</v>
      </c>
      <c r="B1422">
        <f>(A1422^$K$3-1)/$K$3</f>
        <v>53.552925412611607</v>
      </c>
      <c r="C1422">
        <f t="shared" si="44"/>
        <v>532.22166757529703</v>
      </c>
      <c r="D1422">
        <f t="shared" si="45"/>
        <v>2.9957322735539909</v>
      </c>
    </row>
    <row r="1423" spans="1:4" x14ac:dyDescent="0.25">
      <c r="A1423">
        <v>19.833333329999999</v>
      </c>
      <c r="B1423">
        <f>(A1423^$K$3-1)/$K$3</f>
        <v>52.894671041689442</v>
      </c>
      <c r="C1423">
        <f t="shared" si="44"/>
        <v>563.02673083584148</v>
      </c>
      <c r="D1423">
        <f t="shared" si="45"/>
        <v>2.9873640237154069</v>
      </c>
    </row>
    <row r="1424" spans="1:4" x14ac:dyDescent="0.25">
      <c r="A1424">
        <v>20.571428569999998</v>
      </c>
      <c r="B1424">
        <f>(A1424^$K$3-1)/$K$3</f>
        <v>55.82888661612882</v>
      </c>
      <c r="C1424">
        <f t="shared" si="44"/>
        <v>432.38913593892005</v>
      </c>
      <c r="D1424">
        <f t="shared" si="45"/>
        <v>3.0239031504512428</v>
      </c>
    </row>
    <row r="1425" spans="1:4" x14ac:dyDescent="0.25">
      <c r="A1425">
        <v>18.428571430000002</v>
      </c>
      <c r="B1425">
        <f>(A1425^$K$3-1)/$K$3</f>
        <v>47.448419626811805</v>
      </c>
      <c r="C1425">
        <f t="shared" si="44"/>
        <v>851.1477000943371</v>
      </c>
      <c r="D1425">
        <f t="shared" si="45"/>
        <v>2.9139022553838783</v>
      </c>
    </row>
    <row r="1426" spans="1:4" x14ac:dyDescent="0.25">
      <c r="A1426">
        <v>19</v>
      </c>
      <c r="B1426">
        <f>(A1426^$K$3-1)/$K$3</f>
        <v>49.641658242520279</v>
      </c>
      <c r="C1426">
        <f t="shared" si="44"/>
        <v>727.98499765591941</v>
      </c>
      <c r="D1426">
        <f t="shared" si="45"/>
        <v>2.9444389791664403</v>
      </c>
    </row>
    <row r="1427" spans="1:4" x14ac:dyDescent="0.25">
      <c r="A1427">
        <v>17.714285709999999</v>
      </c>
      <c r="B1427">
        <f>(A1427^$K$3-1)/$K$3</f>
        <v>44.750539165010338</v>
      </c>
      <c r="C1427">
        <f t="shared" si="44"/>
        <v>1015.8445393541737</v>
      </c>
      <c r="D1427">
        <f t="shared" si="45"/>
        <v>2.8743714163077878</v>
      </c>
    </row>
    <row r="1428" spans="1:4" x14ac:dyDescent="0.25">
      <c r="A1428">
        <v>17.14285714</v>
      </c>
      <c r="B1428">
        <f>(A1428^$K$3-1)/$K$3</f>
        <v>42.627822614320173</v>
      </c>
      <c r="C1428">
        <f t="shared" si="44"/>
        <v>1155.6622510820205</v>
      </c>
      <c r="D1428">
        <f t="shared" si="45"/>
        <v>2.8415815935600661</v>
      </c>
    </row>
    <row r="1429" spans="1:4" x14ac:dyDescent="0.25">
      <c r="A1429">
        <v>18.333333329999999</v>
      </c>
      <c r="B1429">
        <f>(A1429^$K$3-1)/$K$3</f>
        <v>47.085880497898337</v>
      </c>
      <c r="C1429">
        <f t="shared" si="44"/>
        <v>872.43288374565839</v>
      </c>
      <c r="D1429">
        <f t="shared" si="45"/>
        <v>2.9087208963825431</v>
      </c>
    </row>
    <row r="1430" spans="1:4" x14ac:dyDescent="0.25">
      <c r="A1430">
        <v>18.85714286</v>
      </c>
      <c r="B1430">
        <f>(A1430^$K$3-1)/$K$3</f>
        <v>49.090469724718957</v>
      </c>
      <c r="C1430">
        <f t="shared" si="44"/>
        <v>758.03225852862454</v>
      </c>
      <c r="D1430">
        <f t="shared" si="45"/>
        <v>2.9368917736825728</v>
      </c>
    </row>
    <row r="1431" spans="1:4" x14ac:dyDescent="0.25">
      <c r="A1431">
        <v>18.333333329999999</v>
      </c>
      <c r="B1431">
        <f>(A1431^$K$3-1)/$K$3</f>
        <v>47.085880497898337</v>
      </c>
      <c r="C1431">
        <f t="shared" si="44"/>
        <v>872.43288374565839</v>
      </c>
      <c r="D1431">
        <f t="shared" si="45"/>
        <v>2.9087208963825431</v>
      </c>
    </row>
    <row r="1432" spans="1:4" x14ac:dyDescent="0.25">
      <c r="A1432">
        <v>17.571428569999998</v>
      </c>
      <c r="B1432">
        <f>(A1432^$K$3-1)/$K$3</f>
        <v>44.216868474737439</v>
      </c>
      <c r="C1432">
        <f t="shared" si="44"/>
        <v>1050.1479857239071</v>
      </c>
      <c r="D1432">
        <f t="shared" si="45"/>
        <v>2.8662742062358033</v>
      </c>
    </row>
    <row r="1433" spans="1:4" x14ac:dyDescent="0.25">
      <c r="A1433">
        <v>18.571428569999998</v>
      </c>
      <c r="B1433">
        <f>(A1433^$K$3-1)/$K$3</f>
        <v>47.993842462713118</v>
      </c>
      <c r="C1433">
        <f t="shared" si="44"/>
        <v>819.62037922220588</v>
      </c>
      <c r="D1433">
        <f t="shared" si="45"/>
        <v>2.9216243013233458</v>
      </c>
    </row>
    <row r="1434" spans="1:4" x14ac:dyDescent="0.25">
      <c r="A1434">
        <v>20.5</v>
      </c>
      <c r="B1434">
        <f>(A1434^$K$3-1)/$K$3</f>
        <v>55.542784635035076</v>
      </c>
      <c r="C1434">
        <f t="shared" si="44"/>
        <v>444.3693815848452</v>
      </c>
      <c r="D1434">
        <f t="shared" si="45"/>
        <v>3.0204248861443626</v>
      </c>
    </row>
    <row r="1435" spans="1:4" x14ac:dyDescent="0.25">
      <c r="A1435">
        <v>18.571428569999998</v>
      </c>
      <c r="B1435">
        <f>(A1435^$K$3-1)/$K$3</f>
        <v>47.993842462713118</v>
      </c>
      <c r="C1435">
        <f t="shared" si="44"/>
        <v>819.62037922220588</v>
      </c>
      <c r="D1435">
        <f t="shared" si="45"/>
        <v>2.9216243013233458</v>
      </c>
    </row>
    <row r="1436" spans="1:4" x14ac:dyDescent="0.25">
      <c r="A1436">
        <v>19</v>
      </c>
      <c r="B1436">
        <f>(A1436^$K$3-1)/$K$3</f>
        <v>49.641658242520279</v>
      </c>
      <c r="C1436">
        <f t="shared" si="44"/>
        <v>727.98499765591941</v>
      </c>
      <c r="D1436">
        <f t="shared" si="45"/>
        <v>2.9444389791664403</v>
      </c>
    </row>
    <row r="1437" spans="1:4" x14ac:dyDescent="0.25">
      <c r="A1437">
        <v>19.571428569999998</v>
      </c>
      <c r="B1437">
        <f>(A1437^$K$3-1)/$K$3</f>
        <v>51.865397500230515</v>
      </c>
      <c r="C1437">
        <f t="shared" si="44"/>
        <v>612.93171946136704</v>
      </c>
      <c r="D1437">
        <f t="shared" si="45"/>
        <v>2.9740707766998189</v>
      </c>
    </row>
    <row r="1438" spans="1:4" x14ac:dyDescent="0.25">
      <c r="A1438">
        <v>19.625</v>
      </c>
      <c r="B1438">
        <f>(A1438^$K$3-1)/$K$3</f>
        <v>52.075419282513494</v>
      </c>
      <c r="C1438">
        <f t="shared" si="44"/>
        <v>602.5766177632313</v>
      </c>
      <c r="D1438">
        <f t="shared" si="45"/>
        <v>2.976804263668472</v>
      </c>
    </row>
    <row r="1439" spans="1:4" x14ac:dyDescent="0.25">
      <c r="A1439">
        <v>20.5</v>
      </c>
      <c r="B1439">
        <f>(A1439^$K$3-1)/$K$3</f>
        <v>55.542784635035076</v>
      </c>
      <c r="C1439">
        <f t="shared" si="44"/>
        <v>444.3693815848452</v>
      </c>
      <c r="D1439">
        <f t="shared" si="45"/>
        <v>3.0204248861443626</v>
      </c>
    </row>
    <row r="1440" spans="1:4" x14ac:dyDescent="0.25">
      <c r="A1440">
        <v>18.625</v>
      </c>
      <c r="B1440">
        <f>(A1440^$K$3-1)/$K$3</f>
        <v>48.198874004527887</v>
      </c>
      <c r="C1440">
        <f t="shared" si="44"/>
        <v>807.92271584720982</v>
      </c>
      <c r="D1440">
        <f t="shared" si="45"/>
        <v>2.924504764265623</v>
      </c>
    </row>
    <row r="1441" spans="1:4" x14ac:dyDescent="0.25">
      <c r="A1441">
        <v>17.714285709999999</v>
      </c>
      <c r="B1441">
        <f>(A1441^$K$3-1)/$K$3</f>
        <v>44.750539165010338</v>
      </c>
      <c r="C1441">
        <f t="shared" si="44"/>
        <v>1015.8445393541737</v>
      </c>
      <c r="D1441">
        <f t="shared" si="45"/>
        <v>2.8743714163077878</v>
      </c>
    </row>
    <row r="1442" spans="1:4" x14ac:dyDescent="0.25">
      <c r="A1442">
        <v>14.75</v>
      </c>
      <c r="B1442">
        <f>(A1442^$K$3-1)/$K$3</f>
        <v>34.096278965323904</v>
      </c>
      <c r="C1442">
        <f t="shared" si="44"/>
        <v>1808.5096994796559</v>
      </c>
      <c r="D1442">
        <f t="shared" si="45"/>
        <v>2.6912430827858289</v>
      </c>
    </row>
    <row r="1443" spans="1:4" x14ac:dyDescent="0.25">
      <c r="A1443">
        <v>14.5</v>
      </c>
      <c r="B1443">
        <f>(A1443^$K$3-1)/$K$3</f>
        <v>33.239435641986411</v>
      </c>
      <c r="C1443">
        <f t="shared" si="44"/>
        <v>1882.1211060492574</v>
      </c>
      <c r="D1443">
        <f t="shared" si="45"/>
        <v>2.6741486494265287</v>
      </c>
    </row>
    <row r="1444" spans="1:4" x14ac:dyDescent="0.25">
      <c r="A1444">
        <v>13.5</v>
      </c>
      <c r="B1444">
        <f>(A1444^$K$3-1)/$K$3</f>
        <v>29.880276657191676</v>
      </c>
      <c r="C1444">
        <f t="shared" si="44"/>
        <v>2184.8686633787288</v>
      </c>
      <c r="D1444">
        <f t="shared" si="45"/>
        <v>2.6026896854443837</v>
      </c>
    </row>
    <row r="1445" spans="1:4" x14ac:dyDescent="0.25">
      <c r="A1445">
        <v>13.5</v>
      </c>
      <c r="B1445">
        <f>(A1445^$K$3-1)/$K$3</f>
        <v>29.880276657191676</v>
      </c>
      <c r="C1445">
        <f t="shared" si="44"/>
        <v>2184.8686633787288</v>
      </c>
      <c r="D1445">
        <f t="shared" si="45"/>
        <v>2.6026896854443837</v>
      </c>
    </row>
    <row r="1446" spans="1:4" x14ac:dyDescent="0.25">
      <c r="A1446">
        <v>12.625</v>
      </c>
      <c r="B1446">
        <f>(A1446^$K$3-1)/$K$3</f>
        <v>27.033063805727163</v>
      </c>
      <c r="C1446">
        <f t="shared" si="44"/>
        <v>2459.1474259617835</v>
      </c>
      <c r="D1446">
        <f t="shared" si="45"/>
        <v>2.5356789751614235</v>
      </c>
    </row>
    <row r="1447" spans="1:4" x14ac:dyDescent="0.25">
      <c r="A1447">
        <v>12.375</v>
      </c>
      <c r="B1447">
        <f>(A1447^$K$3-1)/$K$3</f>
        <v>26.235816848609087</v>
      </c>
      <c r="C1447">
        <f t="shared" si="44"/>
        <v>2538.8536495069607</v>
      </c>
      <c r="D1447">
        <f t="shared" si="45"/>
        <v>2.515678308454754</v>
      </c>
    </row>
    <row r="1448" spans="1:4" x14ac:dyDescent="0.25">
      <c r="A1448">
        <v>10.85714286</v>
      </c>
      <c r="B1448">
        <f>(A1448^$K$3-1)/$K$3</f>
        <v>21.556480669972345</v>
      </c>
      <c r="C1448">
        <f t="shared" si="44"/>
        <v>3032.3056210200934</v>
      </c>
      <c r="D1448">
        <f t="shared" si="45"/>
        <v>2.3848231914941755</v>
      </c>
    </row>
    <row r="1449" spans="1:4" x14ac:dyDescent="0.25">
      <c r="A1449">
        <v>12.83333333</v>
      </c>
      <c r="B1449">
        <f>(A1449^$K$3-1)/$K$3</f>
        <v>27.703002321549313</v>
      </c>
      <c r="C1449">
        <f t="shared" si="44"/>
        <v>2393.1520208750367</v>
      </c>
      <c r="D1449">
        <f t="shared" si="45"/>
        <v>2.5520459523658885</v>
      </c>
    </row>
    <row r="1450" spans="1:4" x14ac:dyDescent="0.25">
      <c r="A1450">
        <v>11.625</v>
      </c>
      <c r="B1450">
        <f>(A1450^$K$3-1)/$K$3</f>
        <v>23.888573777432342</v>
      </c>
      <c r="C1450">
        <f t="shared" si="44"/>
        <v>2780.9044535675407</v>
      </c>
      <c r="D1450">
        <f t="shared" si="45"/>
        <v>2.4531579514734201</v>
      </c>
    </row>
    <row r="1451" spans="1:4" x14ac:dyDescent="0.25">
      <c r="A1451">
        <v>12</v>
      </c>
      <c r="B1451">
        <f>(A1451^$K$3-1)/$K$3</f>
        <v>25.053774442898803</v>
      </c>
      <c r="C1451">
        <f t="shared" si="44"/>
        <v>2659.3701061827455</v>
      </c>
      <c r="D1451">
        <f t="shared" si="45"/>
        <v>2.4849066497880004</v>
      </c>
    </row>
    <row r="1452" spans="1:4" x14ac:dyDescent="0.25">
      <c r="A1452">
        <v>14.66666667</v>
      </c>
      <c r="B1452">
        <f>(A1452^$K$3-1)/$K$3</f>
        <v>33.809917664756199</v>
      </c>
      <c r="C1452">
        <f t="shared" si="44"/>
        <v>1832.9476337217525</v>
      </c>
      <c r="D1452">
        <f t="shared" si="45"/>
        <v>2.6855773454774243</v>
      </c>
    </row>
    <row r="1453" spans="1:4" x14ac:dyDescent="0.25">
      <c r="A1453">
        <v>12.5</v>
      </c>
      <c r="B1453">
        <f>(A1453^$K$3-1)/$K$3</f>
        <v>26.633525161862252</v>
      </c>
      <c r="C1453">
        <f t="shared" si="44"/>
        <v>2498.9331332205006</v>
      </c>
      <c r="D1453">
        <f t="shared" si="45"/>
        <v>2.5257286443082556</v>
      </c>
    </row>
    <row r="1454" spans="1:4" x14ac:dyDescent="0.25">
      <c r="A1454">
        <v>10.625</v>
      </c>
      <c r="B1454">
        <f>(A1454^$K$3-1)/$K$3</f>
        <v>20.865975936579638</v>
      </c>
      <c r="C1454">
        <f t="shared" si="44"/>
        <v>3108.8296025493628</v>
      </c>
      <c r="D1454">
        <f t="shared" si="45"/>
        <v>2.3632097148104805</v>
      </c>
    </row>
    <row r="1455" spans="1:4" x14ac:dyDescent="0.25">
      <c r="A1455">
        <v>11.42857143</v>
      </c>
      <c r="B1455">
        <f>(A1455^$K$3-1)/$K$3</f>
        <v>23.285049374136918</v>
      </c>
      <c r="C1455">
        <f t="shared" si="44"/>
        <v>2844.9215469182905</v>
      </c>
      <c r="D1455">
        <f t="shared" si="45"/>
        <v>2.4361164857435682</v>
      </c>
    </row>
    <row r="1456" spans="1:4" x14ac:dyDescent="0.25">
      <c r="A1456">
        <v>9.4285714289999998</v>
      </c>
      <c r="B1456">
        <f>(A1456^$K$3-1)/$K$3</f>
        <v>17.41839996135813</v>
      </c>
      <c r="C1456">
        <f t="shared" si="44"/>
        <v>3505.1675385310964</v>
      </c>
      <c r="D1456">
        <f t="shared" si="45"/>
        <v>2.2437445930165669</v>
      </c>
    </row>
    <row r="1457" spans="1:4" x14ac:dyDescent="0.25">
      <c r="A1457">
        <v>9.3333333330000006</v>
      </c>
      <c r="B1457">
        <f>(A1457^$K$3-1)/$K$3</f>
        <v>17.152189640528434</v>
      </c>
      <c r="C1457">
        <f t="shared" si="44"/>
        <v>3536.7600805961206</v>
      </c>
      <c r="D1457">
        <f t="shared" si="45"/>
        <v>2.2335922214713801</v>
      </c>
    </row>
    <row r="1458" spans="1:4" x14ac:dyDescent="0.25">
      <c r="A1458">
        <v>10.28571429</v>
      </c>
      <c r="B1458">
        <f>(A1458^$K$3-1)/$K$3</f>
        <v>19.86919870299544</v>
      </c>
      <c r="C1458">
        <f t="shared" si="44"/>
        <v>3220.9775434439512</v>
      </c>
      <c r="D1458">
        <f t="shared" si="45"/>
        <v>2.3307559703774086</v>
      </c>
    </row>
    <row r="1459" spans="1:4" x14ac:dyDescent="0.25">
      <c r="A1459">
        <v>13.85714286</v>
      </c>
      <c r="B1459">
        <f>(A1459^$K$3-1)/$K$3</f>
        <v>31.067304054662202</v>
      </c>
      <c r="C1459">
        <f t="shared" si="44"/>
        <v>2075.308254334162</v>
      </c>
      <c r="D1459">
        <f t="shared" si="45"/>
        <v>2.6288008296542551</v>
      </c>
    </row>
    <row r="1460" spans="1:4" x14ac:dyDescent="0.25">
      <c r="A1460">
        <v>12.14285714</v>
      </c>
      <c r="B1460">
        <f>(A1460^$K$3-1)/$K$3</f>
        <v>25.502105810130278</v>
      </c>
      <c r="C1460">
        <f t="shared" si="44"/>
        <v>2613.3310340926478</v>
      </c>
      <c r="D1460">
        <f t="shared" si="45"/>
        <v>2.4967411071997092</v>
      </c>
    </row>
    <row r="1461" spans="1:4" x14ac:dyDescent="0.25">
      <c r="A1461">
        <v>12.5</v>
      </c>
      <c r="B1461">
        <f>(A1461^$K$3-1)/$K$3</f>
        <v>26.633525161862252</v>
      </c>
      <c r="C1461">
        <f t="shared" si="44"/>
        <v>2498.9331332205006</v>
      </c>
      <c r="D1461">
        <f t="shared" si="45"/>
        <v>2.5257286443082556</v>
      </c>
    </row>
    <row r="1462" spans="1:4" x14ac:dyDescent="0.25">
      <c r="A1462">
        <v>15.16666667</v>
      </c>
      <c r="B1462">
        <f>(A1462^$K$3-1)/$K$3</f>
        <v>35.539197875419433</v>
      </c>
      <c r="C1462">
        <f t="shared" si="44"/>
        <v>1687.8669119504077</v>
      </c>
      <c r="D1462">
        <f t="shared" si="45"/>
        <v>2.7191000375085754</v>
      </c>
    </row>
    <row r="1463" spans="1:4" x14ac:dyDescent="0.25">
      <c r="A1463">
        <v>16.285714290000001</v>
      </c>
      <c r="B1463">
        <f>(A1463^$K$3-1)/$K$3</f>
        <v>39.504394201119645</v>
      </c>
      <c r="C1463">
        <f t="shared" si="44"/>
        <v>1377.7801584781225</v>
      </c>
      <c r="D1463">
        <f t="shared" si="45"/>
        <v>2.7902882996023401</v>
      </c>
    </row>
    <row r="1464" spans="1:4" x14ac:dyDescent="0.25">
      <c r="A1464">
        <v>14.42857143</v>
      </c>
      <c r="B1464">
        <f>(A1464^$K$3-1)/$K$3</f>
        <v>32.995861532438639</v>
      </c>
      <c r="C1464">
        <f t="shared" si="44"/>
        <v>1903.3145900478703</v>
      </c>
      <c r="D1464">
        <f t="shared" si="45"/>
        <v>2.6692103678849559</v>
      </c>
    </row>
    <row r="1465" spans="1:4" x14ac:dyDescent="0.25">
      <c r="A1465">
        <v>14.16666667</v>
      </c>
      <c r="B1465">
        <f>(A1465^$K$3-1)/$K$3</f>
        <v>32.107499280404944</v>
      </c>
      <c r="C1465">
        <f t="shared" si="44"/>
        <v>1981.6169265031508</v>
      </c>
      <c r="D1465">
        <f t="shared" si="45"/>
        <v>2.6508917874975557</v>
      </c>
    </row>
    <row r="1466" spans="1:4" x14ac:dyDescent="0.25">
      <c r="A1466">
        <v>14.75</v>
      </c>
      <c r="B1466">
        <f>(A1466^$K$3-1)/$K$3</f>
        <v>34.096278965323904</v>
      </c>
      <c r="C1466">
        <f t="shared" si="44"/>
        <v>1808.5096994796559</v>
      </c>
      <c r="D1466">
        <f t="shared" si="45"/>
        <v>2.6912430827858289</v>
      </c>
    </row>
    <row r="1467" spans="1:4" x14ac:dyDescent="0.25">
      <c r="A1467">
        <v>14.625</v>
      </c>
      <c r="B1467">
        <f>(A1467^$K$3-1)/$K$3</f>
        <v>33.667016642587058</v>
      </c>
      <c r="C1467">
        <f t="shared" si="44"/>
        <v>1845.2040795400658</v>
      </c>
      <c r="D1467">
        <f t="shared" si="45"/>
        <v>2.6827323931179201</v>
      </c>
    </row>
    <row r="1468" spans="1:4" x14ac:dyDescent="0.25">
      <c r="A1468">
        <v>14.5</v>
      </c>
      <c r="B1468">
        <f>(A1468^$K$3-1)/$K$3</f>
        <v>33.239435641986411</v>
      </c>
      <c r="C1468">
        <f t="shared" si="44"/>
        <v>1882.1211060492574</v>
      </c>
      <c r="D1468">
        <f t="shared" si="45"/>
        <v>2.6741486494265287</v>
      </c>
    </row>
    <row r="1469" spans="1:4" x14ac:dyDescent="0.25">
      <c r="A1469">
        <v>14.4</v>
      </c>
      <c r="B1469">
        <f>(A1469^$K$3-1)/$K$3</f>
        <v>32.898586647508338</v>
      </c>
      <c r="C1469">
        <f t="shared" si="44"/>
        <v>1911.8116740591181</v>
      </c>
      <c r="D1469">
        <f t="shared" si="45"/>
        <v>2.6672282065819548</v>
      </c>
    </row>
    <row r="1470" spans="1:4" x14ac:dyDescent="0.25">
      <c r="A1470">
        <v>13</v>
      </c>
      <c r="B1470">
        <f>(A1470^$K$3-1)/$K$3</f>
        <v>28.242564222771147</v>
      </c>
      <c r="C1470">
        <f t="shared" si="44"/>
        <v>2340.6525700991747</v>
      </c>
      <c r="D1470">
        <f t="shared" si="45"/>
        <v>2.5649493574615367</v>
      </c>
    </row>
    <row r="1471" spans="1:4" x14ac:dyDescent="0.25">
      <c r="A1471">
        <v>11.125</v>
      </c>
      <c r="B1471">
        <f>(A1471^$K$3-1)/$K$3</f>
        <v>22.361677554524682</v>
      </c>
      <c r="C1471">
        <f t="shared" si="44"/>
        <v>2944.2754163620366</v>
      </c>
      <c r="D1471">
        <f t="shared" si="45"/>
        <v>2.4091948280523039</v>
      </c>
    </row>
    <row r="1472" spans="1:4" x14ac:dyDescent="0.25">
      <c r="A1472">
        <v>10.125</v>
      </c>
      <c r="B1472">
        <f>(A1472^$K$3-1)/$K$3</f>
        <v>19.402254915970282</v>
      </c>
      <c r="C1472">
        <f t="shared" si="44"/>
        <v>3274.1971146739966</v>
      </c>
      <c r="D1472">
        <f t="shared" si="45"/>
        <v>2.3150076129926029</v>
      </c>
    </row>
    <row r="1473" spans="1:4" x14ac:dyDescent="0.25">
      <c r="A1473">
        <v>9.5714285710000002</v>
      </c>
      <c r="B1473">
        <f>(A1473^$K$3-1)/$K$3</f>
        <v>17.820033753398828</v>
      </c>
      <c r="C1473">
        <f t="shared" si="44"/>
        <v>3457.7718283826021</v>
      </c>
      <c r="D1473">
        <f t="shared" si="45"/>
        <v>2.2587824702908765</v>
      </c>
    </row>
    <row r="1474" spans="1:4" x14ac:dyDescent="0.25">
      <c r="A1474">
        <v>10.6</v>
      </c>
      <c r="B1474">
        <f>(A1474^$K$3-1)/$K$3</f>
        <v>20.79202357235711</v>
      </c>
      <c r="C1474">
        <f t="shared" si="44"/>
        <v>3117.0817776109538</v>
      </c>
      <c r="D1474">
        <f t="shared" si="45"/>
        <v>2.3608540011180215</v>
      </c>
    </row>
    <row r="1475" spans="1:4" x14ac:dyDescent="0.25">
      <c r="A1475">
        <v>12.42857143</v>
      </c>
      <c r="B1475">
        <f>(A1475^$K$3-1)/$K$3</f>
        <v>26.406038514658722</v>
      </c>
      <c r="C1475">
        <f t="shared" ref="C1475:C1538" si="46">(B1475-$K$4)^2</f>
        <v>2521.7286936386131</v>
      </c>
      <c r="D1475">
        <f t="shared" ref="D1475:D1538" si="47">LN(A1475)</f>
        <v>2.519997969714213</v>
      </c>
    </row>
    <row r="1476" spans="1:4" x14ac:dyDescent="0.25">
      <c r="A1476">
        <v>14.5</v>
      </c>
      <c r="B1476">
        <f>(A1476^$K$3-1)/$K$3</f>
        <v>33.239435641986411</v>
      </c>
      <c r="C1476">
        <f t="shared" si="46"/>
        <v>1882.1211060492574</v>
      </c>
      <c r="D1476">
        <f t="shared" si="47"/>
        <v>2.6741486494265287</v>
      </c>
    </row>
    <row r="1477" spans="1:4" x14ac:dyDescent="0.25">
      <c r="A1477">
        <v>16.571428569999998</v>
      </c>
      <c r="B1477">
        <f>(A1477^$K$3-1)/$K$3</f>
        <v>40.537351989778536</v>
      </c>
      <c r="C1477">
        <f t="shared" si="46"/>
        <v>1302.1635531661273</v>
      </c>
      <c r="D1477">
        <f t="shared" si="47"/>
        <v>2.8076800419648444</v>
      </c>
    </row>
    <row r="1478" spans="1:4" x14ac:dyDescent="0.25">
      <c r="A1478">
        <v>15.5</v>
      </c>
      <c r="B1478">
        <f>(A1478^$K$3-1)/$K$3</f>
        <v>36.706735163968013</v>
      </c>
      <c r="C1478">
        <f t="shared" si="46"/>
        <v>1593.2966511543761</v>
      </c>
      <c r="D1478">
        <f t="shared" si="47"/>
        <v>2.7408400239252009</v>
      </c>
    </row>
    <row r="1479" spans="1:4" x14ac:dyDescent="0.25">
      <c r="A1479">
        <v>10.33333333</v>
      </c>
      <c r="B1479">
        <f>(A1479^$K$3-1)/$K$3</f>
        <v>20.008199352562198</v>
      </c>
      <c r="C1479">
        <f t="shared" si="46"/>
        <v>3205.2192743445239</v>
      </c>
      <c r="D1479">
        <f t="shared" si="47"/>
        <v>2.3353749154944561</v>
      </c>
    </row>
    <row r="1480" spans="1:4" x14ac:dyDescent="0.25">
      <c r="A1480">
        <v>9.75</v>
      </c>
      <c r="B1480">
        <f>(A1480^$K$3-1)/$K$3</f>
        <v>18.325957421903865</v>
      </c>
      <c r="C1480">
        <f t="shared" si="46"/>
        <v>3398.5283086940708</v>
      </c>
      <c r="D1480">
        <f t="shared" si="47"/>
        <v>2.2772672850097559</v>
      </c>
    </row>
    <row r="1481" spans="1:4" x14ac:dyDescent="0.25">
      <c r="A1481">
        <v>10.625</v>
      </c>
      <c r="B1481">
        <f>(A1481^$K$3-1)/$K$3</f>
        <v>20.865975936579638</v>
      </c>
      <c r="C1481">
        <f t="shared" si="46"/>
        <v>3108.8296025493628</v>
      </c>
      <c r="D1481">
        <f t="shared" si="47"/>
        <v>2.3632097148104805</v>
      </c>
    </row>
    <row r="1482" spans="1:4" x14ac:dyDescent="0.25">
      <c r="A1482">
        <v>9.125</v>
      </c>
      <c r="B1482">
        <f>(A1482^$K$3-1)/$K$3</f>
        <v>16.574202410330258</v>
      </c>
      <c r="C1482">
        <f t="shared" si="46"/>
        <v>3605.840720543807</v>
      </c>
      <c r="D1482">
        <f t="shared" si="47"/>
        <v>2.2110178994685552</v>
      </c>
    </row>
    <row r="1483" spans="1:4" x14ac:dyDescent="0.25">
      <c r="A1483">
        <v>11</v>
      </c>
      <c r="B1483">
        <f>(A1483^$K$3-1)/$K$3</f>
        <v>21.984797899596398</v>
      </c>
      <c r="C1483">
        <f t="shared" si="46"/>
        <v>2985.3173225676928</v>
      </c>
      <c r="D1483">
        <f t="shared" si="47"/>
        <v>2.3978952727983707</v>
      </c>
    </row>
    <row r="1484" spans="1:4" x14ac:dyDescent="0.25">
      <c r="A1484">
        <v>12</v>
      </c>
      <c r="B1484">
        <f>(A1484^$K$3-1)/$K$3</f>
        <v>25.053774442898803</v>
      </c>
      <c r="C1484">
        <f t="shared" si="46"/>
        <v>2659.3701061827455</v>
      </c>
      <c r="D1484">
        <f t="shared" si="47"/>
        <v>2.4849066497880004</v>
      </c>
    </row>
    <row r="1485" spans="1:4" x14ac:dyDescent="0.25">
      <c r="A1485">
        <v>11.57142857</v>
      </c>
      <c r="B1485">
        <f>(A1485^$K$3-1)/$K$3</f>
        <v>23.723508203257357</v>
      </c>
      <c r="C1485">
        <f t="shared" si="46"/>
        <v>2798.3409291461362</v>
      </c>
      <c r="D1485">
        <f t="shared" si="47"/>
        <v>2.4485390054936689</v>
      </c>
    </row>
    <row r="1486" spans="1:4" x14ac:dyDescent="0.25">
      <c r="A1486">
        <v>14.66666667</v>
      </c>
      <c r="B1486">
        <f>(A1486^$K$3-1)/$K$3</f>
        <v>33.809917664756199</v>
      </c>
      <c r="C1486">
        <f t="shared" si="46"/>
        <v>1832.9476337217525</v>
      </c>
      <c r="D1486">
        <f t="shared" si="47"/>
        <v>2.6855773454774243</v>
      </c>
    </row>
    <row r="1487" spans="1:4" x14ac:dyDescent="0.25">
      <c r="A1487">
        <v>14.6</v>
      </c>
      <c r="B1487">
        <f>(A1487^$K$3-1)/$K$3</f>
        <v>33.581365687824146</v>
      </c>
      <c r="C1487">
        <f t="shared" si="46"/>
        <v>1852.5698328229435</v>
      </c>
      <c r="D1487">
        <f t="shared" si="47"/>
        <v>2.6810215287142909</v>
      </c>
    </row>
    <row r="1488" spans="1:4" x14ac:dyDescent="0.25">
      <c r="A1488">
        <v>14.25</v>
      </c>
      <c r="B1488">
        <f>(A1488^$K$3-1)/$K$3</f>
        <v>32.389349006823352</v>
      </c>
      <c r="C1488">
        <f t="shared" si="46"/>
        <v>1956.6030839089985</v>
      </c>
      <c r="D1488">
        <f t="shared" si="47"/>
        <v>2.6567569067146595</v>
      </c>
    </row>
    <row r="1489" spans="1:4" x14ac:dyDescent="0.25">
      <c r="A1489">
        <v>11.71428571</v>
      </c>
      <c r="B1489">
        <f>(A1489^$K$3-1)/$K$3</f>
        <v>24.164459592693458</v>
      </c>
      <c r="C1489">
        <f t="shared" si="46"/>
        <v>2751.8832860197876</v>
      </c>
      <c r="D1489">
        <f t="shared" si="47"/>
        <v>2.4608090978430863</v>
      </c>
    </row>
    <row r="1490" spans="1:4" x14ac:dyDescent="0.25">
      <c r="A1490">
        <v>12.375</v>
      </c>
      <c r="B1490">
        <f>(A1490^$K$3-1)/$K$3</f>
        <v>26.235816848609087</v>
      </c>
      <c r="C1490">
        <f t="shared" si="46"/>
        <v>2538.8536495069607</v>
      </c>
      <c r="D1490">
        <f t="shared" si="47"/>
        <v>2.515678308454754</v>
      </c>
    </row>
    <row r="1491" spans="1:4" x14ac:dyDescent="0.25">
      <c r="A1491">
        <v>12.625</v>
      </c>
      <c r="B1491">
        <f>(A1491^$K$3-1)/$K$3</f>
        <v>27.033063805727163</v>
      </c>
      <c r="C1491">
        <f t="shared" si="46"/>
        <v>2459.1474259617835</v>
      </c>
      <c r="D1491">
        <f t="shared" si="47"/>
        <v>2.5356789751614235</v>
      </c>
    </row>
    <row r="1492" spans="1:4" x14ac:dyDescent="0.25">
      <c r="A1492">
        <v>14.71428571</v>
      </c>
      <c r="B1492">
        <f>(A1492^$K$3-1)/$K$3</f>
        <v>33.973461461308524</v>
      </c>
      <c r="C1492">
        <f t="shared" si="46"/>
        <v>1818.9707995520994</v>
      </c>
      <c r="D1492">
        <f t="shared" si="47"/>
        <v>2.6888188388830603</v>
      </c>
    </row>
    <row r="1493" spans="1:4" x14ac:dyDescent="0.25">
      <c r="A1493">
        <v>11.66666667</v>
      </c>
      <c r="B1493">
        <f>(A1493^$K$3-1)/$K$3</f>
        <v>24.017199889786671</v>
      </c>
      <c r="C1493">
        <f t="shared" si="46"/>
        <v>2767.3549869899189</v>
      </c>
      <c r="D1493">
        <f t="shared" si="47"/>
        <v>2.4567357731070181</v>
      </c>
    </row>
    <row r="1494" spans="1:4" x14ac:dyDescent="0.25">
      <c r="A1494">
        <v>13.625</v>
      </c>
      <c r="B1494">
        <f>(A1494^$K$3-1)/$K$3</f>
        <v>30.29411633466734</v>
      </c>
      <c r="C1494">
        <f t="shared" si="46"/>
        <v>2146.3520592715054</v>
      </c>
      <c r="D1494">
        <f t="shared" si="47"/>
        <v>2.6119063405493077</v>
      </c>
    </row>
    <row r="1495" spans="1:4" x14ac:dyDescent="0.25">
      <c r="A1495">
        <v>14.83333333</v>
      </c>
      <c r="B1495">
        <f>(A1495^$K$3-1)/$K$3</f>
        <v>34.383384086326572</v>
      </c>
      <c r="C1495">
        <f t="shared" si="46"/>
        <v>1784.1729331094316</v>
      </c>
      <c r="D1495">
        <f t="shared" si="47"/>
        <v>2.6968769002793658</v>
      </c>
    </row>
    <row r="1496" spans="1:4" x14ac:dyDescent="0.25">
      <c r="A1496">
        <v>15.625</v>
      </c>
      <c r="B1496">
        <f>(A1496^$K$3-1)/$K$3</f>
        <v>37.147556007325598</v>
      </c>
      <c r="C1496">
        <f t="shared" si="46"/>
        <v>1558.2992586374214</v>
      </c>
      <c r="D1496">
        <f t="shared" si="47"/>
        <v>2.7488721956224653</v>
      </c>
    </row>
    <row r="1497" spans="1:4" x14ac:dyDescent="0.25">
      <c r="A1497">
        <v>15.8</v>
      </c>
      <c r="B1497">
        <f>(A1497^$K$3-1)/$K$3</f>
        <v>37.767428987680347</v>
      </c>
      <c r="C1497">
        <f t="shared" si="46"/>
        <v>1509.7441582343495</v>
      </c>
      <c r="D1497">
        <f t="shared" si="47"/>
        <v>2.760009940032921</v>
      </c>
    </row>
    <row r="1498" spans="1:4" x14ac:dyDescent="0.25">
      <c r="A1498">
        <v>17</v>
      </c>
      <c r="B1498">
        <f>(A1498^$K$3-1)/$K$3</f>
        <v>42.102159127093941</v>
      </c>
      <c r="C1498">
        <f t="shared" si="46"/>
        <v>1191.6784681021461</v>
      </c>
      <c r="D1498">
        <f t="shared" si="47"/>
        <v>2.8332133440562162</v>
      </c>
    </row>
    <row r="1499" spans="1:4" x14ac:dyDescent="0.25">
      <c r="A1499">
        <v>15.71428571</v>
      </c>
      <c r="B1499">
        <f>(A1499^$K$3-1)/$K$3</f>
        <v>37.463421640375977</v>
      </c>
      <c r="C1499">
        <f t="shared" si="46"/>
        <v>1533.4612488985595</v>
      </c>
      <c r="D1499">
        <f t="shared" si="47"/>
        <v>2.7545702164643755</v>
      </c>
    </row>
    <row r="1500" spans="1:4" x14ac:dyDescent="0.25">
      <c r="A1500">
        <v>13.5</v>
      </c>
      <c r="B1500">
        <f>(A1500^$K$3-1)/$K$3</f>
        <v>29.880276657191676</v>
      </c>
      <c r="C1500">
        <f t="shared" si="46"/>
        <v>2184.8686633787288</v>
      </c>
      <c r="D1500">
        <f t="shared" si="47"/>
        <v>2.6026896854443837</v>
      </c>
    </row>
    <row r="1501" spans="1:4" x14ac:dyDescent="0.25">
      <c r="A1501">
        <v>13.4</v>
      </c>
      <c r="B1501">
        <f>(A1501^$K$3-1)/$K$3</f>
        <v>29.550468601275266</v>
      </c>
      <c r="C1501">
        <f t="shared" si="46"/>
        <v>2215.8095947505722</v>
      </c>
      <c r="D1501">
        <f t="shared" si="47"/>
        <v>2.5952547069568657</v>
      </c>
    </row>
    <row r="1502" spans="1:4" x14ac:dyDescent="0.25">
      <c r="A1502">
        <v>13</v>
      </c>
      <c r="B1502">
        <f>(A1502^$K$3-1)/$K$3</f>
        <v>28.242564222771147</v>
      </c>
      <c r="C1502">
        <f t="shared" si="46"/>
        <v>2340.6525700991747</v>
      </c>
      <c r="D1502">
        <f t="shared" si="47"/>
        <v>2.5649493574615367</v>
      </c>
    </row>
    <row r="1503" spans="1:4" x14ac:dyDescent="0.25">
      <c r="A1503">
        <v>13</v>
      </c>
      <c r="B1503">
        <f>(A1503^$K$3-1)/$K$3</f>
        <v>28.242564222771147</v>
      </c>
      <c r="C1503">
        <f t="shared" si="46"/>
        <v>2340.6525700991747</v>
      </c>
      <c r="D1503">
        <f t="shared" si="47"/>
        <v>2.5649493574615367</v>
      </c>
    </row>
    <row r="1504" spans="1:4" x14ac:dyDescent="0.25">
      <c r="A1504">
        <v>14.875</v>
      </c>
      <c r="B1504">
        <f>(A1504^$K$3-1)/$K$3</f>
        <v>34.527214888810676</v>
      </c>
      <c r="C1504">
        <f t="shared" si="46"/>
        <v>1772.0429463108417</v>
      </c>
      <c r="D1504">
        <f t="shared" si="47"/>
        <v>2.6996819514316934</v>
      </c>
    </row>
    <row r="1505" spans="1:4" x14ac:dyDescent="0.25">
      <c r="A1505">
        <v>18</v>
      </c>
      <c r="B1505">
        <f>(A1505^$K$3-1)/$K$3</f>
        <v>45.823811403234629</v>
      </c>
      <c r="C1505">
        <f t="shared" si="46"/>
        <v>948.5811083809416</v>
      </c>
      <c r="D1505">
        <f t="shared" si="47"/>
        <v>2.8903717578961645</v>
      </c>
    </row>
    <row r="1506" spans="1:4" x14ac:dyDescent="0.25">
      <c r="A1506">
        <v>16.833333329999999</v>
      </c>
      <c r="B1506">
        <f>(A1506^$K$3-1)/$K$3</f>
        <v>41.491444256504039</v>
      </c>
      <c r="C1506">
        <f t="shared" si="46"/>
        <v>1234.2160458150604</v>
      </c>
      <c r="D1506">
        <f t="shared" si="47"/>
        <v>2.8233610474151845</v>
      </c>
    </row>
    <row r="1507" spans="1:4" x14ac:dyDescent="0.25">
      <c r="A1507">
        <v>16.875</v>
      </c>
      <c r="B1507">
        <f>(A1507^$K$3-1)/$K$3</f>
        <v>41.643863864011003</v>
      </c>
      <c r="C1507">
        <f t="shared" si="46"/>
        <v>1223.5298457700271</v>
      </c>
      <c r="D1507">
        <f t="shared" si="47"/>
        <v>2.8258332367585934</v>
      </c>
    </row>
    <row r="1508" spans="1:4" x14ac:dyDescent="0.25">
      <c r="A1508">
        <v>15.375</v>
      </c>
      <c r="B1508">
        <f>(A1508^$K$3-1)/$K$3</f>
        <v>36.267543624476247</v>
      </c>
      <c r="C1508">
        <f t="shared" si="46"/>
        <v>1628.5511849177569</v>
      </c>
      <c r="D1508">
        <f t="shared" si="47"/>
        <v>2.7327428136925818</v>
      </c>
    </row>
    <row r="1509" spans="1:4" x14ac:dyDescent="0.25">
      <c r="A1509">
        <v>13.875</v>
      </c>
      <c r="B1509">
        <f>(A1509^$K$3-1)/$K$3</f>
        <v>31.127028013518558</v>
      </c>
      <c r="C1509">
        <f t="shared" si="46"/>
        <v>2069.8703055422698</v>
      </c>
      <c r="D1509">
        <f t="shared" si="47"/>
        <v>2.6300886596324982</v>
      </c>
    </row>
    <row r="1510" spans="1:4" x14ac:dyDescent="0.25">
      <c r="A1510">
        <v>14.875</v>
      </c>
      <c r="B1510">
        <f>(A1510^$K$3-1)/$K$3</f>
        <v>34.527214888810676</v>
      </c>
      <c r="C1510">
        <f t="shared" si="46"/>
        <v>1772.0429463108417</v>
      </c>
      <c r="D1510">
        <f t="shared" si="47"/>
        <v>2.6996819514316934</v>
      </c>
    </row>
    <row r="1511" spans="1:4" x14ac:dyDescent="0.25">
      <c r="A1511">
        <v>14.5</v>
      </c>
      <c r="B1511">
        <f>(A1511^$K$3-1)/$K$3</f>
        <v>33.239435641986411</v>
      </c>
      <c r="C1511">
        <f t="shared" si="46"/>
        <v>1882.1211060492574</v>
      </c>
      <c r="D1511">
        <f t="shared" si="47"/>
        <v>2.6741486494265287</v>
      </c>
    </row>
    <row r="1512" spans="1:4" x14ac:dyDescent="0.25">
      <c r="A1512">
        <v>17.25</v>
      </c>
      <c r="B1512">
        <f>(A1512^$K$3-1)/$K$3</f>
        <v>43.023393234812623</v>
      </c>
      <c r="C1512">
        <f t="shared" si="46"/>
        <v>1128.9238548075432</v>
      </c>
      <c r="D1512">
        <f t="shared" si="47"/>
        <v>2.8478121434773689</v>
      </c>
    </row>
    <row r="1513" spans="1:4" x14ac:dyDescent="0.25">
      <c r="A1513">
        <v>17.14285714</v>
      </c>
      <c r="B1513">
        <f>(A1513^$K$3-1)/$K$3</f>
        <v>42.627822614320173</v>
      </c>
      <c r="C1513">
        <f t="shared" si="46"/>
        <v>1155.6622510820205</v>
      </c>
      <c r="D1513">
        <f t="shared" si="47"/>
        <v>2.8415815935600661</v>
      </c>
    </row>
    <row r="1514" spans="1:4" x14ac:dyDescent="0.25">
      <c r="A1514">
        <v>19.333333329999999</v>
      </c>
      <c r="B1514">
        <f>(A1514^$K$3-1)/$K$3</f>
        <v>50.935164402702647</v>
      </c>
      <c r="C1514">
        <f t="shared" si="46"/>
        <v>659.8574664925718</v>
      </c>
      <c r="D1514">
        <f t="shared" si="47"/>
        <v>2.9618307217058959</v>
      </c>
    </row>
    <row r="1515" spans="1:4" x14ac:dyDescent="0.25">
      <c r="A1515">
        <v>23</v>
      </c>
      <c r="B1515">
        <f>(A1515^$K$3-1)/$K$3</f>
        <v>65.822599438023175</v>
      </c>
      <c r="C1515">
        <f t="shared" si="46"/>
        <v>116.64552788557673</v>
      </c>
      <c r="D1515">
        <f t="shared" si="47"/>
        <v>3.1354942159291497</v>
      </c>
    </row>
    <row r="1516" spans="1:4" x14ac:dyDescent="0.25">
      <c r="A1516">
        <v>17.600000000000001</v>
      </c>
      <c r="B1516">
        <f>(A1516^$K$3-1)/$K$3</f>
        <v>44.323443820677362</v>
      </c>
      <c r="C1516">
        <f t="shared" si="46"/>
        <v>1043.25198550356</v>
      </c>
      <c r="D1516">
        <f t="shared" si="47"/>
        <v>2.8678989020441064</v>
      </c>
    </row>
    <row r="1517" spans="1:4" x14ac:dyDescent="0.25">
      <c r="A1517">
        <v>18.125</v>
      </c>
      <c r="B1517">
        <f>(A1517^$K$3-1)/$K$3</f>
        <v>46.295840757504507</v>
      </c>
      <c r="C1517">
        <f t="shared" si="46"/>
        <v>919.7278144342863</v>
      </c>
      <c r="D1517">
        <f t="shared" si="47"/>
        <v>2.8972922007407385</v>
      </c>
    </row>
    <row r="1518" spans="1:4" x14ac:dyDescent="0.25">
      <c r="A1518">
        <v>16.833333329999999</v>
      </c>
      <c r="B1518">
        <f>(A1518^$K$3-1)/$K$3</f>
        <v>41.491444256504039</v>
      </c>
      <c r="C1518">
        <f t="shared" si="46"/>
        <v>1234.2160458150604</v>
      </c>
      <c r="D1518">
        <f t="shared" si="47"/>
        <v>2.8233610474151845</v>
      </c>
    </row>
    <row r="1519" spans="1:4" x14ac:dyDescent="0.25">
      <c r="A1519">
        <v>16.5</v>
      </c>
      <c r="B1519">
        <f>(A1519^$K$3-1)/$K$3</f>
        <v>40.278339841546455</v>
      </c>
      <c r="C1519">
        <f t="shared" si="46"/>
        <v>1320.923807952704</v>
      </c>
      <c r="D1519">
        <f t="shared" si="47"/>
        <v>2.8033603809065348</v>
      </c>
    </row>
    <row r="1520" spans="1:4" x14ac:dyDescent="0.25">
      <c r="A1520">
        <v>17.428571430000002</v>
      </c>
      <c r="B1520">
        <f>(A1520^$K$3-1)/$K$3</f>
        <v>43.685186274456086</v>
      </c>
      <c r="C1520">
        <f t="shared" si="46"/>
        <v>1084.8900445002353</v>
      </c>
      <c r="D1520">
        <f t="shared" si="47"/>
        <v>2.8581108957599106</v>
      </c>
    </row>
    <row r="1521" spans="1:4" x14ac:dyDescent="0.25">
      <c r="A1521">
        <v>17.85714286</v>
      </c>
      <c r="B1521">
        <f>(A1521^$K$3-1)/$K$3</f>
        <v>45.286189693511872</v>
      </c>
      <c r="C1521">
        <f t="shared" si="46"/>
        <v>981.98661481872193</v>
      </c>
      <c r="D1521">
        <f t="shared" si="47"/>
        <v>2.8824035884069876</v>
      </c>
    </row>
    <row r="1522" spans="1:4" x14ac:dyDescent="0.25">
      <c r="A1522">
        <v>18</v>
      </c>
      <c r="B1522">
        <f>(A1522^$K$3-1)/$K$3</f>
        <v>45.823811403234629</v>
      </c>
      <c r="C1522">
        <f t="shared" si="46"/>
        <v>948.5811083809416</v>
      </c>
      <c r="D1522">
        <f t="shared" si="47"/>
        <v>2.8903717578961645</v>
      </c>
    </row>
    <row r="1523" spans="1:4" x14ac:dyDescent="0.25">
      <c r="A1523">
        <v>18.714285709999999</v>
      </c>
      <c r="B1523">
        <f>(A1523^$K$3-1)/$K$3</f>
        <v>48.541195143052668</v>
      </c>
      <c r="C1523">
        <f t="shared" si="46"/>
        <v>788.57964029406503</v>
      </c>
      <c r="D1523">
        <f t="shared" si="47"/>
        <v>2.9292871739168307</v>
      </c>
    </row>
    <row r="1524" spans="1:4" x14ac:dyDescent="0.25">
      <c r="A1524">
        <v>20.125</v>
      </c>
      <c r="B1524">
        <f>(A1524^$K$3-1)/$K$3</f>
        <v>54.048272871443906</v>
      </c>
      <c r="C1524">
        <f t="shared" si="46"/>
        <v>509.61177433485233</v>
      </c>
      <c r="D1524">
        <f t="shared" si="47"/>
        <v>3.0019628233046269</v>
      </c>
    </row>
    <row r="1525" spans="1:4" x14ac:dyDescent="0.25">
      <c r="A1525">
        <v>21.333333329999999</v>
      </c>
      <c r="B1525">
        <f>(A1525^$K$3-1)/$K$3</f>
        <v>58.908875872036887</v>
      </c>
      <c r="C1525">
        <f t="shared" si="46"/>
        <v>313.78506914478947</v>
      </c>
      <c r="D1525">
        <f t="shared" si="47"/>
        <v>3.0602707945353123</v>
      </c>
    </row>
    <row r="1526" spans="1:4" x14ac:dyDescent="0.25">
      <c r="A1526">
        <v>24.333333329999999</v>
      </c>
      <c r="B1526">
        <f>(A1526^$K$3-1)/$K$3</f>
        <v>71.522536670550082</v>
      </c>
      <c r="C1526">
        <f t="shared" si="46"/>
        <v>26.013250689269324</v>
      </c>
      <c r="D1526">
        <f t="shared" si="47"/>
        <v>3.191847152343295</v>
      </c>
    </row>
    <row r="1527" spans="1:4" x14ac:dyDescent="0.25">
      <c r="A1527">
        <v>25.125</v>
      </c>
      <c r="B1527">
        <f>(A1527^$K$3-1)/$K$3</f>
        <v>74.975886631393806</v>
      </c>
      <c r="C1527">
        <f t="shared" si="46"/>
        <v>2.7125059785779606</v>
      </c>
      <c r="D1527">
        <f t="shared" si="47"/>
        <v>3.22386336637924</v>
      </c>
    </row>
    <row r="1528" spans="1:4" x14ac:dyDescent="0.25">
      <c r="A1528">
        <v>23.14285714</v>
      </c>
      <c r="B1528">
        <f>(A1528^$K$3-1)/$K$3</f>
        <v>66.426225386742928</v>
      </c>
      <c r="C1528">
        <f t="shared" si="46"/>
        <v>103.97126272219401</v>
      </c>
      <c r="D1528">
        <f t="shared" si="47"/>
        <v>3.1416861860536138</v>
      </c>
    </row>
    <row r="1529" spans="1:4" x14ac:dyDescent="0.25">
      <c r="A1529">
        <v>22.14285714</v>
      </c>
      <c r="B1529">
        <f>(A1529^$K$3-1)/$K$3</f>
        <v>62.237148651811445</v>
      </c>
      <c r="C1529">
        <f t="shared" si="46"/>
        <v>206.94855736799107</v>
      </c>
      <c r="D1529">
        <f t="shared" si="47"/>
        <v>3.097514967734901</v>
      </c>
    </row>
    <row r="1530" spans="1:4" x14ac:dyDescent="0.25">
      <c r="A1530">
        <v>19.285714290000001</v>
      </c>
      <c r="B1530">
        <f>(A1530^$K$3-1)/$K$3</f>
        <v>50.749746143424325</v>
      </c>
      <c r="C1530">
        <f t="shared" si="46"/>
        <v>669.41778030618434</v>
      </c>
      <c r="D1530">
        <f t="shared" si="47"/>
        <v>2.9593646296053384</v>
      </c>
    </row>
    <row r="1531" spans="1:4" x14ac:dyDescent="0.25">
      <c r="A1531">
        <v>17.666666670000001</v>
      </c>
      <c r="B1531">
        <f>(A1531^$K$3-1)/$K$3</f>
        <v>44.57242855511452</v>
      </c>
      <c r="C1531">
        <f t="shared" si="46"/>
        <v>1027.2298580945346</v>
      </c>
      <c r="D1531">
        <f t="shared" si="47"/>
        <v>2.8716796250726913</v>
      </c>
    </row>
    <row r="1532" spans="1:4" x14ac:dyDescent="0.25">
      <c r="A1532">
        <v>17</v>
      </c>
      <c r="B1532">
        <f>(A1532^$K$3-1)/$K$3</f>
        <v>42.102159127093941</v>
      </c>
      <c r="C1532">
        <f t="shared" si="46"/>
        <v>1191.6784681021461</v>
      </c>
      <c r="D1532">
        <f t="shared" si="47"/>
        <v>2.8332133440562162</v>
      </c>
    </row>
    <row r="1533" spans="1:4" x14ac:dyDescent="0.25">
      <c r="A1533">
        <v>19</v>
      </c>
      <c r="B1533">
        <f>(A1533^$K$3-1)/$K$3</f>
        <v>49.641658242520279</v>
      </c>
      <c r="C1533">
        <f t="shared" si="46"/>
        <v>727.98499765591941</v>
      </c>
      <c r="D1533">
        <f t="shared" si="47"/>
        <v>2.9444389791664403</v>
      </c>
    </row>
    <row r="1534" spans="1:4" x14ac:dyDescent="0.25">
      <c r="A1534">
        <v>19.166666670000001</v>
      </c>
      <c r="B1534">
        <f>(A1534^$K$3-1)/$K$3</f>
        <v>50.28712019361808</v>
      </c>
      <c r="C1534">
        <f t="shared" si="46"/>
        <v>693.57094652308353</v>
      </c>
      <c r="D1534">
        <f t="shared" si="47"/>
        <v>2.9531726593091081</v>
      </c>
    </row>
    <row r="1535" spans="1:4" x14ac:dyDescent="0.25">
      <c r="A1535">
        <v>19.5</v>
      </c>
      <c r="B1535">
        <f>(A1535^$K$3-1)/$K$3</f>
        <v>51.585778883590713</v>
      </c>
      <c r="C1535">
        <f t="shared" si="46"/>
        <v>626.85519826622271</v>
      </c>
      <c r="D1535">
        <f t="shared" si="47"/>
        <v>2.9704144655697009</v>
      </c>
    </row>
    <row r="1536" spans="1:4" x14ac:dyDescent="0.25">
      <c r="A1536">
        <v>18.333333329999999</v>
      </c>
      <c r="B1536">
        <f>(A1536^$K$3-1)/$K$3</f>
        <v>47.085880497898337</v>
      </c>
      <c r="C1536">
        <f t="shared" si="46"/>
        <v>872.43288374565839</v>
      </c>
      <c r="D1536">
        <f t="shared" si="47"/>
        <v>2.9087208963825431</v>
      </c>
    </row>
    <row r="1537" spans="1:4" x14ac:dyDescent="0.25">
      <c r="A1537">
        <v>20</v>
      </c>
      <c r="B1537">
        <f>(A1537^$K$3-1)/$K$3</f>
        <v>53.552925412611607</v>
      </c>
      <c r="C1537">
        <f t="shared" si="46"/>
        <v>532.22166757529703</v>
      </c>
      <c r="D1537">
        <f t="shared" si="47"/>
        <v>2.9957322735539909</v>
      </c>
    </row>
    <row r="1538" spans="1:4" x14ac:dyDescent="0.25">
      <c r="A1538">
        <v>21.428571430000002</v>
      </c>
      <c r="B1538">
        <f>(A1538^$K$3-1)/$K$3</f>
        <v>59.297475847944519</v>
      </c>
      <c r="C1538">
        <f t="shared" si="46"/>
        <v>300.16877508496788</v>
      </c>
      <c r="D1538">
        <f t="shared" si="47"/>
        <v>3.0647251451076092</v>
      </c>
    </row>
    <row r="1539" spans="1:4" x14ac:dyDescent="0.25">
      <c r="A1539">
        <v>24.333333329999999</v>
      </c>
      <c r="B1539">
        <f>(A1539^$K$3-1)/$K$3</f>
        <v>71.522536670550082</v>
      </c>
      <c r="C1539">
        <f t="shared" ref="C1539:C1602" si="48">(B1539-$K$4)^2</f>
        <v>26.013250689269324</v>
      </c>
      <c r="D1539">
        <f t="shared" ref="D1539:D1602" si="49">LN(A1539)</f>
        <v>3.191847152343295</v>
      </c>
    </row>
    <row r="1540" spans="1:4" x14ac:dyDescent="0.25">
      <c r="A1540">
        <v>25</v>
      </c>
      <c r="B1540">
        <f>(A1540^$K$3-1)/$K$3</f>
        <v>74.427252657599354</v>
      </c>
      <c r="C1540">
        <f t="shared" si="48"/>
        <v>4.8206712075538114</v>
      </c>
      <c r="D1540">
        <f t="shared" si="49"/>
        <v>3.2188758248682006</v>
      </c>
    </row>
    <row r="1541" spans="1:4" x14ac:dyDescent="0.25">
      <c r="A1541">
        <v>28.571428569999998</v>
      </c>
      <c r="B1541">
        <f>(A1541^$K$3-1)/$K$3</f>
        <v>90.585518226297694</v>
      </c>
      <c r="C1541">
        <f t="shared" si="48"/>
        <v>194.95595444021245</v>
      </c>
      <c r="D1541">
        <f t="shared" si="49"/>
        <v>3.3524072174427233</v>
      </c>
    </row>
    <row r="1542" spans="1:4" x14ac:dyDescent="0.25">
      <c r="A1542">
        <v>26.125</v>
      </c>
      <c r="B1542">
        <f>(A1542^$K$3-1)/$K$3</f>
        <v>79.409848923342651</v>
      </c>
      <c r="C1542">
        <f t="shared" si="48"/>
        <v>7.7673331465296238</v>
      </c>
      <c r="D1542">
        <f t="shared" si="49"/>
        <v>3.2628927102849752</v>
      </c>
    </row>
    <row r="1543" spans="1:4" x14ac:dyDescent="0.25">
      <c r="A1543">
        <v>18.5</v>
      </c>
      <c r="B1543">
        <f>(A1543^$K$3-1)/$K$3</f>
        <v>47.72088931166018</v>
      </c>
      <c r="C1543">
        <f t="shared" si="48"/>
        <v>835.32364120618365</v>
      </c>
      <c r="D1543">
        <f t="shared" si="49"/>
        <v>2.917770732084279</v>
      </c>
    </row>
    <row r="1544" spans="1:4" x14ac:dyDescent="0.25">
      <c r="A1544">
        <v>18.399999999999999</v>
      </c>
      <c r="B1544">
        <f>(A1544^$K$3-1)/$K$3</f>
        <v>47.339567342409396</v>
      </c>
      <c r="C1544">
        <f t="shared" si="48"/>
        <v>857.51095686462077</v>
      </c>
      <c r="D1544">
        <f t="shared" si="49"/>
        <v>2.91235066461494</v>
      </c>
    </row>
    <row r="1545" spans="1:4" x14ac:dyDescent="0.25">
      <c r="A1545">
        <v>22.14285714</v>
      </c>
      <c r="B1545">
        <f>(A1545^$K$3-1)/$K$3</f>
        <v>62.237148651811445</v>
      </c>
      <c r="C1545">
        <f t="shared" si="48"/>
        <v>206.94855736799107</v>
      </c>
      <c r="D1545">
        <f t="shared" si="49"/>
        <v>3.097514967734901</v>
      </c>
    </row>
    <row r="1546" spans="1:4" x14ac:dyDescent="0.25">
      <c r="A1546">
        <v>25.375</v>
      </c>
      <c r="B1546">
        <f>(A1546^$K$3-1)/$K$3</f>
        <v>76.076915368725764</v>
      </c>
      <c r="C1546">
        <f t="shared" si="48"/>
        <v>0.29805046928964829</v>
      </c>
      <c r="D1546">
        <f t="shared" si="49"/>
        <v>3.2337644373619514</v>
      </c>
    </row>
    <row r="1547" spans="1:4" x14ac:dyDescent="0.25">
      <c r="A1547">
        <v>25</v>
      </c>
      <c r="B1547">
        <f>(A1547^$K$3-1)/$K$3</f>
        <v>74.427252657599354</v>
      </c>
      <c r="C1547">
        <f t="shared" si="48"/>
        <v>4.8206712075538114</v>
      </c>
      <c r="D1547">
        <f t="shared" si="49"/>
        <v>3.2188758248682006</v>
      </c>
    </row>
    <row r="1548" spans="1:4" x14ac:dyDescent="0.25">
      <c r="A1548">
        <v>26.8</v>
      </c>
      <c r="B1548">
        <f>(A1548^$K$3-1)/$K$3</f>
        <v>82.447324134254387</v>
      </c>
      <c r="C1548">
        <f t="shared" si="48"/>
        <v>33.924436553291336</v>
      </c>
      <c r="D1548">
        <f t="shared" si="49"/>
        <v>3.2884018875168111</v>
      </c>
    </row>
    <row r="1549" spans="1:4" x14ac:dyDescent="0.25">
      <c r="A1549">
        <v>25.428571430000002</v>
      </c>
      <c r="B1549">
        <f>(A1549^$K$3-1)/$K$3</f>
        <v>76.313500491480795</v>
      </c>
      <c r="C1549">
        <f t="shared" si="48"/>
        <v>9.5700431966342259E-2</v>
      </c>
      <c r="D1549">
        <f t="shared" si="49"/>
        <v>3.2358734012929515</v>
      </c>
    </row>
    <row r="1550" spans="1:4" x14ac:dyDescent="0.25">
      <c r="A1550">
        <v>26.375</v>
      </c>
      <c r="B1550">
        <f>(A1550^$K$3-1)/$K$3</f>
        <v>80.53068919007535</v>
      </c>
      <c r="C1550">
        <f t="shared" si="48"/>
        <v>15.271165277717081</v>
      </c>
      <c r="D1550">
        <f t="shared" si="49"/>
        <v>3.2724165917962305</v>
      </c>
    </row>
    <row r="1551" spans="1:4" x14ac:dyDescent="0.25">
      <c r="A1551">
        <v>25.571428569999998</v>
      </c>
      <c r="B1551">
        <f>(A1551^$K$3-1)/$K$3</f>
        <v>76.945512804606651</v>
      </c>
      <c r="C1551">
        <f t="shared" si="48"/>
        <v>0.10410782938682717</v>
      </c>
      <c r="D1551">
        <f t="shared" si="49"/>
        <v>3.2414756567295755</v>
      </c>
    </row>
    <row r="1552" spans="1:4" x14ac:dyDescent="0.25">
      <c r="A1552">
        <v>26.285714290000001</v>
      </c>
      <c r="B1552">
        <f>(A1552^$K$3-1)/$K$3</f>
        <v>80.129826594856723</v>
      </c>
      <c r="C1552">
        <f t="shared" si="48"/>
        <v>12.298847272836323</v>
      </c>
      <c r="D1552">
        <f t="shared" si="49"/>
        <v>3.2690256087167158</v>
      </c>
    </row>
    <row r="1553" spans="1:4" x14ac:dyDescent="0.25">
      <c r="A1553">
        <v>27.875</v>
      </c>
      <c r="B1553">
        <f>(A1553^$K$3-1)/$K$3</f>
        <v>87.357537381614364</v>
      </c>
      <c r="C1553">
        <f t="shared" si="48"/>
        <v>115.23339819921492</v>
      </c>
      <c r="D1553">
        <f t="shared" si="49"/>
        <v>3.3277302297802827</v>
      </c>
    </row>
    <row r="1554" spans="1:4" x14ac:dyDescent="0.25">
      <c r="A1554">
        <v>30</v>
      </c>
      <c r="B1554">
        <f>(A1554^$K$3-1)/$K$3</f>
        <v>97.320207353116501</v>
      </c>
      <c r="C1554">
        <f t="shared" si="48"/>
        <v>428.38037970828873</v>
      </c>
      <c r="D1554">
        <f t="shared" si="49"/>
        <v>3.4011973816621555</v>
      </c>
    </row>
    <row r="1555" spans="1:4" x14ac:dyDescent="0.25">
      <c r="A1555">
        <v>28.428571430000002</v>
      </c>
      <c r="B1555">
        <f>(A1555^$K$3-1)/$K$3</f>
        <v>89.920390530257507</v>
      </c>
      <c r="C1555">
        <f t="shared" si="48"/>
        <v>176.82444172073221</v>
      </c>
      <c r="D1555">
        <f t="shared" si="49"/>
        <v>3.3473946757194306</v>
      </c>
    </row>
    <row r="1556" spans="1:4" x14ac:dyDescent="0.25">
      <c r="A1556">
        <v>31.14285714</v>
      </c>
      <c r="B1556">
        <f>(A1556^$K$3-1)/$K$3</f>
        <v>102.81536042974862</v>
      </c>
      <c r="C1556">
        <f t="shared" si="48"/>
        <v>686.04732205827429</v>
      </c>
      <c r="D1556">
        <f t="shared" si="49"/>
        <v>3.4385849136420328</v>
      </c>
    </row>
    <row r="1557" spans="1:4" x14ac:dyDescent="0.25">
      <c r="A1557">
        <v>28.571428569999998</v>
      </c>
      <c r="B1557">
        <f>(A1557^$K$3-1)/$K$3</f>
        <v>90.585518226297694</v>
      </c>
      <c r="C1557">
        <f t="shared" si="48"/>
        <v>194.95595444021245</v>
      </c>
      <c r="D1557">
        <f t="shared" si="49"/>
        <v>3.3524072174427233</v>
      </c>
    </row>
    <row r="1558" spans="1:4" x14ac:dyDescent="0.25">
      <c r="A1558">
        <v>29</v>
      </c>
      <c r="B1558">
        <f>(A1558^$K$3-1)/$K$3</f>
        <v>92.590057428898348</v>
      </c>
      <c r="C1558">
        <f t="shared" si="48"/>
        <v>254.95154204891693</v>
      </c>
      <c r="D1558">
        <f t="shared" si="49"/>
        <v>3.3672958299864741</v>
      </c>
    </row>
    <row r="1559" spans="1:4" x14ac:dyDescent="0.25">
      <c r="A1559">
        <v>29</v>
      </c>
      <c r="B1559">
        <f>(A1559^$K$3-1)/$K$3</f>
        <v>92.590057428898348</v>
      </c>
      <c r="C1559">
        <f t="shared" si="48"/>
        <v>254.95154204891693</v>
      </c>
      <c r="D1559">
        <f t="shared" si="49"/>
        <v>3.3672958299864741</v>
      </c>
    </row>
    <row r="1560" spans="1:4" x14ac:dyDescent="0.25">
      <c r="A1560">
        <v>29.75</v>
      </c>
      <c r="B1560">
        <f>(A1560^$K$3-1)/$K$3</f>
        <v>96.130777988005818</v>
      </c>
      <c r="C1560">
        <f t="shared" si="48"/>
        <v>380.55904543116617</v>
      </c>
      <c r="D1560">
        <f t="shared" si="49"/>
        <v>3.3928291319916388</v>
      </c>
    </row>
    <row r="1561" spans="1:4" x14ac:dyDescent="0.25">
      <c r="A1561">
        <v>28.285714290000001</v>
      </c>
      <c r="B1561">
        <f>(A1561^$K$3-1)/$K$3</f>
        <v>89.256795735811053</v>
      </c>
      <c r="C1561">
        <f t="shared" si="48"/>
        <v>159.61644953023202</v>
      </c>
      <c r="D1561">
        <f t="shared" si="49"/>
        <v>3.342356881790737</v>
      </c>
    </row>
    <row r="1562" spans="1:4" x14ac:dyDescent="0.25">
      <c r="A1562">
        <v>29.571428569999998</v>
      </c>
      <c r="B1562">
        <f>(A1562^$K$3-1)/$K$3</f>
        <v>95.283988793872979</v>
      </c>
      <c r="C1562">
        <f t="shared" si="48"/>
        <v>348.23790120029815</v>
      </c>
      <c r="D1562">
        <f t="shared" si="49"/>
        <v>3.3868086441617464</v>
      </c>
    </row>
    <row r="1563" spans="1:4" x14ac:dyDescent="0.25">
      <c r="A1563">
        <v>27.571428569999998</v>
      </c>
      <c r="B1563">
        <f>(A1563^$K$3-1)/$K$3</f>
        <v>85.961962730438785</v>
      </c>
      <c r="C1563">
        <f t="shared" si="48"/>
        <v>87.218926558401975</v>
      </c>
      <c r="D1563">
        <f t="shared" si="49"/>
        <v>3.3167800397977589</v>
      </c>
    </row>
    <row r="1564" spans="1:4" x14ac:dyDescent="0.25">
      <c r="A1564">
        <v>24.4</v>
      </c>
      <c r="B1564">
        <f>(A1564^$K$3-1)/$K$3</f>
        <v>71.81138297948344</v>
      </c>
      <c r="C1564">
        <f t="shared" si="48"/>
        <v>23.150266426321402</v>
      </c>
      <c r="D1564">
        <f t="shared" si="49"/>
        <v>3.1945831322991562</v>
      </c>
    </row>
    <row r="1565" spans="1:4" x14ac:dyDescent="0.25">
      <c r="A1565">
        <v>27.166666670000001</v>
      </c>
      <c r="B1565">
        <f>(A1565^$K$3-1)/$K$3</f>
        <v>84.112151256951904</v>
      </c>
      <c r="C1565">
        <f t="shared" si="48"/>
        <v>56.089553097712759</v>
      </c>
      <c r="D1565">
        <f t="shared" si="49"/>
        <v>3.3019907317014066</v>
      </c>
    </row>
    <row r="1566" spans="1:4" x14ac:dyDescent="0.25">
      <c r="A1566">
        <v>25.5</v>
      </c>
      <c r="B1566">
        <f>(A1566^$K$3-1)/$K$3</f>
        <v>76.629303431268212</v>
      </c>
      <c r="C1566">
        <f t="shared" si="48"/>
        <v>4.1577679570149264E-5</v>
      </c>
      <c r="D1566">
        <f t="shared" si="49"/>
        <v>3.2386784521643803</v>
      </c>
    </row>
    <row r="1567" spans="1:4" x14ac:dyDescent="0.25">
      <c r="A1567">
        <v>23.714285709999999</v>
      </c>
      <c r="B1567">
        <f>(A1567^$K$3-1)/$K$3</f>
        <v>68.857805525137934</v>
      </c>
      <c r="C1567">
        <f t="shared" si="48"/>
        <v>60.295998869863446</v>
      </c>
      <c r="D1567">
        <f t="shared" si="49"/>
        <v>3.1660776391205068</v>
      </c>
    </row>
    <row r="1568" spans="1:4" x14ac:dyDescent="0.25">
      <c r="A1568">
        <v>24.75</v>
      </c>
      <c r="B1568">
        <f>(A1568^$K$3-1)/$K$3</f>
        <v>73.333762445875536</v>
      </c>
      <c r="C1568">
        <f t="shared" si="48"/>
        <v>10.818132168928717</v>
      </c>
      <c r="D1568">
        <f t="shared" si="49"/>
        <v>3.2088254890146994</v>
      </c>
    </row>
    <row r="1569" spans="1:4" x14ac:dyDescent="0.25">
      <c r="A1569">
        <v>27.625</v>
      </c>
      <c r="B1569">
        <f>(A1569^$K$3-1)/$K$3</f>
        <v>86.207730424447561</v>
      </c>
      <c r="C1569">
        <f t="shared" si="48"/>
        <v>91.869830085039695</v>
      </c>
      <c r="D1569">
        <f t="shared" si="49"/>
        <v>3.3187211598379167</v>
      </c>
    </row>
    <row r="1570" spans="1:4" x14ac:dyDescent="0.25">
      <c r="A1570">
        <v>28</v>
      </c>
      <c r="B1570">
        <f>(A1570^$K$3-1)/$K$3</f>
        <v>87.934221567576458</v>
      </c>
      <c r="C1570">
        <f t="shared" si="48"/>
        <v>127.94700558099909</v>
      </c>
      <c r="D1570">
        <f t="shared" si="49"/>
        <v>3.3322045101752038</v>
      </c>
    </row>
    <row r="1571" spans="1:4" x14ac:dyDescent="0.25">
      <c r="A1571">
        <v>27.375</v>
      </c>
      <c r="B1571">
        <f>(A1571^$K$3-1)/$K$3</f>
        <v>85.062691366566611</v>
      </c>
      <c r="C1571">
        <f t="shared" si="48"/>
        <v>71.230831891677852</v>
      </c>
      <c r="D1571">
        <f t="shared" si="49"/>
        <v>3.3096301881366648</v>
      </c>
    </row>
    <row r="1572" spans="1:4" x14ac:dyDescent="0.25">
      <c r="A1572">
        <v>30.14285714</v>
      </c>
      <c r="B1572">
        <f>(A1572^$K$3-1)/$K$3</f>
        <v>98.001929875322077</v>
      </c>
      <c r="C1572">
        <f t="shared" si="48"/>
        <v>457.06482731899143</v>
      </c>
      <c r="D1572">
        <f t="shared" si="49"/>
        <v>3.4059479843259663</v>
      </c>
    </row>
    <row r="1573" spans="1:4" x14ac:dyDescent="0.25">
      <c r="A1573">
        <v>28.6</v>
      </c>
      <c r="B1573">
        <f>(A1573^$K$3-1)/$K$3</f>
        <v>90.71872735725303</v>
      </c>
      <c r="C1573">
        <f t="shared" si="48"/>
        <v>198.69360748643308</v>
      </c>
      <c r="D1573">
        <f t="shared" si="49"/>
        <v>3.3534067178258069</v>
      </c>
    </row>
    <row r="1574" spans="1:4" x14ac:dyDescent="0.25">
      <c r="A1574">
        <v>29.428571430000002</v>
      </c>
      <c r="B1574">
        <f>(A1574^$K$3-1)/$K$3</f>
        <v>94.608245232938202</v>
      </c>
      <c r="C1574">
        <f t="shared" si="48"/>
        <v>323.47424903915424</v>
      </c>
      <c r="D1574">
        <f t="shared" si="49"/>
        <v>3.3819660197828116</v>
      </c>
    </row>
    <row r="1575" spans="1:4" x14ac:dyDescent="0.25">
      <c r="A1575">
        <v>29.14285714</v>
      </c>
      <c r="B1575">
        <f>(A1575^$K$3-1)/$K$3</f>
        <v>93.261275547061416</v>
      </c>
      <c r="C1575">
        <f t="shared" si="48"/>
        <v>276.8370264669785</v>
      </c>
      <c r="D1575">
        <f t="shared" si="49"/>
        <v>3.3722098446908637</v>
      </c>
    </row>
    <row r="1576" spans="1:4" x14ac:dyDescent="0.25">
      <c r="A1576">
        <v>28.375</v>
      </c>
      <c r="B1576">
        <f>(A1576^$K$3-1)/$K$3</f>
        <v>89.671362609888703</v>
      </c>
      <c r="C1576">
        <f t="shared" si="48"/>
        <v>170.26354156471325</v>
      </c>
      <c r="D1576">
        <f t="shared" si="49"/>
        <v>3.3455084758015667</v>
      </c>
    </row>
    <row r="1577" spans="1:4" x14ac:dyDescent="0.25">
      <c r="A1577">
        <v>29.14285714</v>
      </c>
      <c r="B1577">
        <f>(A1577^$K$3-1)/$K$3</f>
        <v>93.261275547061416</v>
      </c>
      <c r="C1577">
        <f t="shared" si="48"/>
        <v>276.8370264669785</v>
      </c>
      <c r="D1577">
        <f t="shared" si="49"/>
        <v>3.3722098446908637</v>
      </c>
    </row>
    <row r="1578" spans="1:4" x14ac:dyDescent="0.25">
      <c r="A1578">
        <v>28.75</v>
      </c>
      <c r="B1578">
        <f>(A1578^$K$3-1)/$K$3</f>
        <v>91.419077193227821</v>
      </c>
      <c r="C1578">
        <f t="shared" si="48"/>
        <v>218.92818066771423</v>
      </c>
      <c r="D1578">
        <f t="shared" si="49"/>
        <v>3.3586377672433594</v>
      </c>
    </row>
    <row r="1579" spans="1:4" x14ac:dyDescent="0.25">
      <c r="A1579">
        <v>26.428571430000002</v>
      </c>
      <c r="B1579">
        <f>(A1579^$K$3-1)/$K$3</f>
        <v>80.771506151718356</v>
      </c>
      <c r="C1579">
        <f t="shared" si="48"/>
        <v>17.211303427970787</v>
      </c>
      <c r="D1579">
        <f t="shared" si="49"/>
        <v>3.2744456760770655</v>
      </c>
    </row>
    <row r="1580" spans="1:4" x14ac:dyDescent="0.25">
      <c r="A1580">
        <v>27</v>
      </c>
      <c r="B1580">
        <f>(A1580^$K$3-1)/$K$3</f>
        <v>83.354124090087069</v>
      </c>
      <c r="C1580">
        <f t="shared" si="48"/>
        <v>45.3099787756192</v>
      </c>
      <c r="D1580">
        <f t="shared" si="49"/>
        <v>3.2958368660043291</v>
      </c>
    </row>
    <row r="1581" spans="1:4" x14ac:dyDescent="0.25">
      <c r="A1581">
        <v>28.85714286</v>
      </c>
      <c r="B1581">
        <f>(A1581^$K$3-1)/$K$3</f>
        <v>91.920355801489109</v>
      </c>
      <c r="C1581">
        <f t="shared" si="48"/>
        <v>234.01351989137763</v>
      </c>
      <c r="D1581">
        <f t="shared" si="49"/>
        <v>3.3623575484449013</v>
      </c>
    </row>
    <row r="1582" spans="1:4" x14ac:dyDescent="0.25">
      <c r="A1582">
        <v>30.75</v>
      </c>
      <c r="B1582">
        <f>(A1582^$K$3-1)/$K$3</f>
        <v>100.91577335827014</v>
      </c>
      <c r="C1582">
        <f t="shared" si="48"/>
        <v>590.1458650835026</v>
      </c>
      <c r="D1582">
        <f t="shared" si="49"/>
        <v>3.4258899942525267</v>
      </c>
    </row>
    <row r="1583" spans="1:4" x14ac:dyDescent="0.25">
      <c r="A1583">
        <v>30.14285714</v>
      </c>
      <c r="B1583">
        <f>(A1583^$K$3-1)/$K$3</f>
        <v>98.001929875322077</v>
      </c>
      <c r="C1583">
        <f t="shared" si="48"/>
        <v>457.06482731899143</v>
      </c>
      <c r="D1583">
        <f t="shared" si="49"/>
        <v>3.4059479843259663</v>
      </c>
    </row>
    <row r="1584" spans="1:4" x14ac:dyDescent="0.25">
      <c r="A1584">
        <v>28.85714286</v>
      </c>
      <c r="B1584">
        <f>(A1584^$K$3-1)/$K$3</f>
        <v>91.920355801489109</v>
      </c>
      <c r="C1584">
        <f t="shared" si="48"/>
        <v>234.01351989137763</v>
      </c>
      <c r="D1584">
        <f t="shared" si="49"/>
        <v>3.3623575484449013</v>
      </c>
    </row>
    <row r="1585" spans="1:4" x14ac:dyDescent="0.25">
      <c r="A1585">
        <v>29.285714290000001</v>
      </c>
      <c r="B1585">
        <f>(A1585^$K$3-1)/$K$3</f>
        <v>93.934006178060386</v>
      </c>
      <c r="C1585">
        <f t="shared" si="48"/>
        <v>299.67594279729207</v>
      </c>
      <c r="D1585">
        <f t="shared" si="49"/>
        <v>3.3770998302294366</v>
      </c>
    </row>
    <row r="1586" spans="1:4" x14ac:dyDescent="0.25">
      <c r="A1586">
        <v>29.75</v>
      </c>
      <c r="B1586">
        <f>(A1586^$K$3-1)/$K$3</f>
        <v>96.130777988005818</v>
      </c>
      <c r="C1586">
        <f t="shared" si="48"/>
        <v>380.55904543116617</v>
      </c>
      <c r="D1586">
        <f t="shared" si="49"/>
        <v>3.3928291319916388</v>
      </c>
    </row>
    <row r="1587" spans="1:4" x14ac:dyDescent="0.25">
      <c r="A1587">
        <v>33.4</v>
      </c>
      <c r="B1587">
        <f>(A1587^$K$3-1)/$K$3</f>
        <v>113.94093687265942</v>
      </c>
      <c r="C1587">
        <f t="shared" si="48"/>
        <v>1392.6392081124286</v>
      </c>
      <c r="D1587">
        <f t="shared" si="49"/>
        <v>3.5085558999826545</v>
      </c>
    </row>
    <row r="1588" spans="1:4" x14ac:dyDescent="0.25">
      <c r="A1588">
        <v>32.285714290000001</v>
      </c>
      <c r="B1588">
        <f>(A1588^$K$3-1)/$K$3</f>
        <v>108.40390668556115</v>
      </c>
      <c r="C1588">
        <f t="shared" si="48"/>
        <v>1010.0352236363794</v>
      </c>
      <c r="D1588">
        <f t="shared" si="49"/>
        <v>3.4746248503497159</v>
      </c>
    </row>
    <row r="1589" spans="1:4" x14ac:dyDescent="0.25">
      <c r="A1589">
        <v>31.571428569999998</v>
      </c>
      <c r="B1589">
        <f>(A1589^$K$3-1)/$K$3</f>
        <v>104.90021981395012</v>
      </c>
      <c r="C1589">
        <f t="shared" si="48"/>
        <v>799.6093407092535</v>
      </c>
      <c r="D1589">
        <f t="shared" si="49"/>
        <v>3.4522525524171908</v>
      </c>
    </row>
    <row r="1590" spans="1:4" x14ac:dyDescent="0.25">
      <c r="A1590">
        <v>32.875</v>
      </c>
      <c r="B1590">
        <f>(A1590^$K$3-1)/$K$3</f>
        <v>111.32139910797302</v>
      </c>
      <c r="C1590">
        <f t="shared" si="48"/>
        <v>1203.9889385339843</v>
      </c>
      <c r="D1590">
        <f t="shared" si="49"/>
        <v>3.4927124904979285</v>
      </c>
    </row>
    <row r="1591" spans="1:4" x14ac:dyDescent="0.25">
      <c r="A1591">
        <v>32.666666669999998</v>
      </c>
      <c r="B1591">
        <f>(A1591^$K$3-1)/$K$3</f>
        <v>110.2871949125191</v>
      </c>
      <c r="C1591">
        <f t="shared" si="48"/>
        <v>1133.2877578022278</v>
      </c>
      <c r="D1591">
        <f t="shared" si="49"/>
        <v>3.4863551901045029</v>
      </c>
    </row>
    <row r="1592" spans="1:4" x14ac:dyDescent="0.25">
      <c r="A1592">
        <v>33.625</v>
      </c>
      <c r="B1592">
        <f>(A1592^$K$3-1)/$K$3</f>
        <v>115.06941396410886</v>
      </c>
      <c r="C1592">
        <f t="shared" si="48"/>
        <v>1478.1378688359991</v>
      </c>
      <c r="D1592">
        <f t="shared" si="49"/>
        <v>3.5152698379220033</v>
      </c>
    </row>
    <row r="1593" spans="1:4" x14ac:dyDescent="0.25">
      <c r="A1593">
        <v>34.625</v>
      </c>
      <c r="B1593">
        <f>(A1593^$K$3-1)/$K$3</f>
        <v>120.1267082976496</v>
      </c>
      <c r="C1593">
        <f t="shared" si="48"/>
        <v>1892.5852208017718</v>
      </c>
      <c r="D1593">
        <f t="shared" si="49"/>
        <v>3.5445759645075028</v>
      </c>
    </row>
    <row r="1594" spans="1:4" x14ac:dyDescent="0.25">
      <c r="A1594">
        <v>31.5</v>
      </c>
      <c r="B1594">
        <f>(A1594^$K$3-1)/$K$3</f>
        <v>104.5518354189261</v>
      </c>
      <c r="C1594">
        <f t="shared" si="48"/>
        <v>780.02792737657182</v>
      </c>
      <c r="D1594">
        <f t="shared" si="49"/>
        <v>3.4499875458315872</v>
      </c>
    </row>
    <row r="1595" spans="1:4" x14ac:dyDescent="0.25">
      <c r="A1595">
        <v>28.285714290000001</v>
      </c>
      <c r="B1595">
        <f>(A1595^$K$3-1)/$K$3</f>
        <v>89.256795735811053</v>
      </c>
      <c r="C1595">
        <f t="shared" si="48"/>
        <v>159.61644953023202</v>
      </c>
      <c r="D1595">
        <f t="shared" si="49"/>
        <v>3.342356881790737</v>
      </c>
    </row>
    <row r="1596" spans="1:4" x14ac:dyDescent="0.25">
      <c r="A1596">
        <v>31.625</v>
      </c>
      <c r="B1596">
        <f>(A1596^$K$3-1)/$K$3</f>
        <v>105.1617457723744</v>
      </c>
      <c r="C1596">
        <f t="shared" si="48"/>
        <v>814.4682662195388</v>
      </c>
      <c r="D1596">
        <f t="shared" si="49"/>
        <v>3.4539479470476842</v>
      </c>
    </row>
    <row r="1597" spans="1:4" x14ac:dyDescent="0.25">
      <c r="A1597">
        <v>29.14285714</v>
      </c>
      <c r="B1597">
        <f>(A1597^$K$3-1)/$K$3</f>
        <v>93.261275547061416</v>
      </c>
      <c r="C1597">
        <f t="shared" si="48"/>
        <v>276.8370264669785</v>
      </c>
      <c r="D1597">
        <f t="shared" si="49"/>
        <v>3.3722098446908637</v>
      </c>
    </row>
    <row r="1598" spans="1:4" x14ac:dyDescent="0.25">
      <c r="A1598">
        <v>34</v>
      </c>
      <c r="B1598">
        <f>(A1598^$K$3-1)/$K$3</f>
        <v>116.95791964658144</v>
      </c>
      <c r="C1598">
        <f t="shared" si="48"/>
        <v>1626.9174113560248</v>
      </c>
      <c r="D1598">
        <f t="shared" si="49"/>
        <v>3.5263605246161616</v>
      </c>
    </row>
    <row r="1599" spans="1:4" x14ac:dyDescent="0.25">
      <c r="A1599">
        <v>34.333333330000002</v>
      </c>
      <c r="B1599">
        <f>(A1599^$K$3-1)/$K$3</f>
        <v>118.64464251612029</v>
      </c>
      <c r="C1599">
        <f t="shared" si="48"/>
        <v>1765.8305961624196</v>
      </c>
      <c r="D1599">
        <f t="shared" si="49"/>
        <v>3.5361166994644386</v>
      </c>
    </row>
    <row r="1600" spans="1:4" x14ac:dyDescent="0.25">
      <c r="A1600">
        <v>32.625</v>
      </c>
      <c r="B1600">
        <f>(A1600^$K$3-1)/$K$3</f>
        <v>110.08071660538396</v>
      </c>
      <c r="C1600">
        <f t="shared" si="48"/>
        <v>1119.4284794084829</v>
      </c>
      <c r="D1600">
        <f t="shared" si="49"/>
        <v>3.4850788656428575</v>
      </c>
    </row>
    <row r="1601" spans="1:4" x14ac:dyDescent="0.25">
      <c r="A1601">
        <v>35.142857139999997</v>
      </c>
      <c r="B1601">
        <f>(A1601^$K$3-1)/$K$3</f>
        <v>122.77226622981992</v>
      </c>
      <c r="C1601">
        <f t="shared" si="48"/>
        <v>2129.7681240357583</v>
      </c>
      <c r="D1601">
        <f t="shared" si="49"/>
        <v>3.5594213867957487</v>
      </c>
    </row>
    <row r="1602" spans="1:4" x14ac:dyDescent="0.25">
      <c r="A1602">
        <v>35</v>
      </c>
      <c r="B1602">
        <f>(A1602^$K$3-1)/$K$3</f>
        <v>122.04065708568019</v>
      </c>
      <c r="C1602">
        <f t="shared" si="48"/>
        <v>2062.7767139910948</v>
      </c>
      <c r="D1602">
        <f t="shared" si="49"/>
        <v>3.5553480614894135</v>
      </c>
    </row>
    <row r="1603" spans="1:4" x14ac:dyDescent="0.25">
      <c r="A1603">
        <v>33.142857139999997</v>
      </c>
      <c r="B1603">
        <f>(A1603^$K$3-1)/$K$3</f>
        <v>112.65551702921182</v>
      </c>
      <c r="C1603">
        <f t="shared" ref="C1603:C1666" si="50">(B1603-$K$4)^2</f>
        <v>1298.3527072835614</v>
      </c>
      <c r="D1603">
        <f t="shared" ref="D1603:D1666" si="51">LN(A1603)</f>
        <v>3.5008272225247898</v>
      </c>
    </row>
    <row r="1604" spans="1:4" x14ac:dyDescent="0.25">
      <c r="A1604">
        <v>34.625</v>
      </c>
      <c r="B1604">
        <f>(A1604^$K$3-1)/$K$3</f>
        <v>120.1267082976496</v>
      </c>
      <c r="C1604">
        <f t="shared" si="50"/>
        <v>1892.5852208017718</v>
      </c>
      <c r="D1604">
        <f t="shared" si="51"/>
        <v>3.5445759645075028</v>
      </c>
    </row>
    <row r="1605" spans="1:4" x14ac:dyDescent="0.25">
      <c r="A1605">
        <v>33.6</v>
      </c>
      <c r="B1605">
        <f>(A1605^$K$3-1)/$K$3</f>
        <v>114.94385590826143</v>
      </c>
      <c r="C1605">
        <f t="shared" si="50"/>
        <v>1468.4990833555746</v>
      </c>
      <c r="D1605">
        <f t="shared" si="51"/>
        <v>3.5145260669691587</v>
      </c>
    </row>
    <row r="1606" spans="1:4" x14ac:dyDescent="0.25">
      <c r="A1606">
        <v>33.714285709999999</v>
      </c>
      <c r="B1606">
        <f>(A1606^$K$3-1)/$K$3</f>
        <v>115.51818541316101</v>
      </c>
      <c r="C1606">
        <f t="shared" si="50"/>
        <v>1512.8467002850834</v>
      </c>
      <c r="D1606">
        <f t="shared" si="51"/>
        <v>3.5179216558431783</v>
      </c>
    </row>
    <row r="1607" spans="1:4" x14ac:dyDescent="0.25">
      <c r="A1607">
        <v>35.857142860000003</v>
      </c>
      <c r="B1607">
        <f>(A1607^$K$3-1)/$K$3</f>
        <v>126.45075475829493</v>
      </c>
      <c r="C1607">
        <f t="shared" si="50"/>
        <v>2482.8195588831322</v>
      </c>
      <c r="D1607">
        <f t="shared" si="51"/>
        <v>3.5795427901561521</v>
      </c>
    </row>
    <row r="1608" spans="1:4" x14ac:dyDescent="0.25">
      <c r="A1608">
        <v>36.428571429999998</v>
      </c>
      <c r="B1608">
        <f>(A1608^$K$3-1)/$K$3</f>
        <v>129.41790008687727</v>
      </c>
      <c r="C1608">
        <f t="shared" si="50"/>
        <v>2787.3167481754972</v>
      </c>
      <c r="D1608">
        <f t="shared" si="51"/>
        <v>3.5953533961423285</v>
      </c>
    </row>
    <row r="1609" spans="1:4" x14ac:dyDescent="0.25">
      <c r="A1609">
        <v>35.857142860000003</v>
      </c>
      <c r="B1609">
        <f>(A1609^$K$3-1)/$K$3</f>
        <v>126.45075475829493</v>
      </c>
      <c r="C1609">
        <f t="shared" si="50"/>
        <v>2482.8195588831322</v>
      </c>
      <c r="D1609">
        <f t="shared" si="51"/>
        <v>3.5795427901561521</v>
      </c>
    </row>
    <row r="1610" spans="1:4" x14ac:dyDescent="0.25">
      <c r="A1610">
        <v>35.75</v>
      </c>
      <c r="B1610">
        <f>(A1610^$K$3-1)/$K$3</f>
        <v>125.89681770564735</v>
      </c>
      <c r="C1610">
        <f t="shared" si="50"/>
        <v>2427.9233656719516</v>
      </c>
      <c r="D1610">
        <f t="shared" si="51"/>
        <v>3.5765502691400166</v>
      </c>
    </row>
    <row r="1611" spans="1:4" x14ac:dyDescent="0.25">
      <c r="A1611">
        <v>33.714285709999999</v>
      </c>
      <c r="B1611">
        <f>(A1611^$K$3-1)/$K$3</f>
        <v>115.51818541316101</v>
      </c>
      <c r="C1611">
        <f t="shared" si="50"/>
        <v>1512.8467002850834</v>
      </c>
      <c r="D1611">
        <f t="shared" si="51"/>
        <v>3.5179216558431783</v>
      </c>
    </row>
    <row r="1612" spans="1:4" x14ac:dyDescent="0.25">
      <c r="A1612">
        <v>36.375</v>
      </c>
      <c r="B1612">
        <f>(A1612^$K$3-1)/$K$3</f>
        <v>129.13881623718734</v>
      </c>
      <c r="C1612">
        <f t="shared" si="50"/>
        <v>2757.9261473143529</v>
      </c>
      <c r="D1612">
        <f t="shared" si="51"/>
        <v>3.5938817254916566</v>
      </c>
    </row>
    <row r="1613" spans="1:4" x14ac:dyDescent="0.25">
      <c r="A1613">
        <v>37.75</v>
      </c>
      <c r="B1613">
        <f>(A1613^$K$3-1)/$K$3</f>
        <v>136.36127279027585</v>
      </c>
      <c r="C1613">
        <f t="shared" si="50"/>
        <v>3568.6785175972409</v>
      </c>
      <c r="D1613">
        <f t="shared" si="51"/>
        <v>3.6309854756950335</v>
      </c>
    </row>
    <row r="1614" spans="1:4" x14ac:dyDescent="0.25">
      <c r="A1614">
        <v>38.285714290000001</v>
      </c>
      <c r="B1614">
        <f>(A1614^$K$3-1)/$K$3</f>
        <v>139.20832741051979</v>
      </c>
      <c r="C1614">
        <f t="shared" si="50"/>
        <v>3916.9413123346912</v>
      </c>
      <c r="D1614">
        <f t="shared" si="51"/>
        <v>3.6450768315674837</v>
      </c>
    </row>
    <row r="1615" spans="1:4" x14ac:dyDescent="0.25">
      <c r="A1615">
        <v>38.375</v>
      </c>
      <c r="B1615">
        <f>(A1615^$K$3-1)/$K$3</f>
        <v>139.68462436446418</v>
      </c>
      <c r="C1615">
        <f t="shared" si="50"/>
        <v>3976.7867105248706</v>
      </c>
      <c r="D1615">
        <f t="shared" si="51"/>
        <v>3.6474062059073611</v>
      </c>
    </row>
    <row r="1616" spans="1:4" x14ac:dyDescent="0.25">
      <c r="A1616">
        <v>38</v>
      </c>
      <c r="B1616">
        <f>(A1616^$K$3-1)/$K$3</f>
        <v>137.68760572375257</v>
      </c>
      <c r="C1616">
        <f t="shared" si="50"/>
        <v>3728.9037375223947</v>
      </c>
      <c r="D1616">
        <f t="shared" si="51"/>
        <v>3.6375861597263857</v>
      </c>
    </row>
    <row r="1617" spans="1:4" x14ac:dyDescent="0.25">
      <c r="A1617">
        <v>34</v>
      </c>
      <c r="B1617">
        <f>(A1617^$K$3-1)/$K$3</f>
        <v>116.95791964658144</v>
      </c>
      <c r="C1617">
        <f t="shared" si="50"/>
        <v>1626.9174113560248</v>
      </c>
      <c r="D1617">
        <f t="shared" si="51"/>
        <v>3.5263605246161616</v>
      </c>
    </row>
    <row r="1618" spans="1:4" x14ac:dyDescent="0.25">
      <c r="A1618">
        <v>36.142857139999997</v>
      </c>
      <c r="B1618">
        <f>(A1618^$K$3-1)/$K$3</f>
        <v>127.9316349124244</v>
      </c>
      <c r="C1618">
        <f t="shared" si="50"/>
        <v>2632.5908596087897</v>
      </c>
      <c r="D1618">
        <f t="shared" si="51"/>
        <v>3.5874793395931555</v>
      </c>
    </row>
    <row r="1619" spans="1:4" x14ac:dyDescent="0.25">
      <c r="A1619">
        <v>32.375</v>
      </c>
      <c r="B1619">
        <f>(A1619^$K$3-1)/$K$3</f>
        <v>108.8443917440292</v>
      </c>
      <c r="C1619">
        <f t="shared" si="50"/>
        <v>1038.2274072296034</v>
      </c>
      <c r="D1619">
        <f t="shared" si="51"/>
        <v>3.4773865200197016</v>
      </c>
    </row>
    <row r="1620" spans="1:4" x14ac:dyDescent="0.25">
      <c r="A1620">
        <v>32.571428570000002</v>
      </c>
      <c r="B1620">
        <f>(A1620^$K$3-1)/$K$3</f>
        <v>109.81542238429267</v>
      </c>
      <c r="C1620">
        <f t="shared" si="50"/>
        <v>1101.7465059529545</v>
      </c>
      <c r="D1620">
        <f t="shared" si="51"/>
        <v>3.483435479855268</v>
      </c>
    </row>
    <row r="1621" spans="1:4" x14ac:dyDescent="0.25">
      <c r="A1621">
        <v>33.799999999999997</v>
      </c>
      <c r="B1621">
        <f>(A1621^$K$3-1)/$K$3</f>
        <v>115.94951976495584</v>
      </c>
      <c r="C1621">
        <f t="shared" si="50"/>
        <v>1546.5865335645531</v>
      </c>
      <c r="D1621">
        <f t="shared" si="51"/>
        <v>3.520460802488973</v>
      </c>
    </row>
    <row r="1622" spans="1:4" x14ac:dyDescent="0.25">
      <c r="A1622">
        <v>33</v>
      </c>
      <c r="B1622">
        <f>(A1622^$K$3-1)/$K$3</f>
        <v>111.94336885586195</v>
      </c>
      <c r="C1622">
        <f t="shared" si="50"/>
        <v>1247.5386739208016</v>
      </c>
      <c r="D1622">
        <f t="shared" si="51"/>
        <v>3.4965075614664802</v>
      </c>
    </row>
    <row r="1623" spans="1:4" x14ac:dyDescent="0.25">
      <c r="A1623">
        <v>35.666666669999998</v>
      </c>
      <c r="B1623">
        <f>(A1623^$K$3-1)/$K$3</f>
        <v>125.46650438161173</v>
      </c>
      <c r="C1623">
        <f t="shared" si="50"/>
        <v>2385.7020501743009</v>
      </c>
      <c r="D1623">
        <f t="shared" si="51"/>
        <v>3.5742165458872543</v>
      </c>
    </row>
    <row r="1624" spans="1:4" x14ac:dyDescent="0.25">
      <c r="A1624">
        <v>35.571428570000002</v>
      </c>
      <c r="B1624">
        <f>(A1624^$K$3-1)/$K$3</f>
        <v>124.9752826854391</v>
      </c>
      <c r="C1624">
        <f t="shared" si="50"/>
        <v>2337.957228685475</v>
      </c>
      <c r="D1624">
        <f t="shared" si="51"/>
        <v>3.5715427473692336</v>
      </c>
    </row>
    <row r="1625" spans="1:4" x14ac:dyDescent="0.25">
      <c r="A1625">
        <v>34.166666669999998</v>
      </c>
      <c r="B1625">
        <f>(A1625^$K$3-1)/$K$3</f>
        <v>117.80033662641</v>
      </c>
      <c r="C1625">
        <f t="shared" si="50"/>
        <v>1695.5849638062937</v>
      </c>
      <c r="D1625">
        <f t="shared" si="51"/>
        <v>3.5312505100079141</v>
      </c>
    </row>
    <row r="1626" spans="1:4" x14ac:dyDescent="0.25">
      <c r="A1626">
        <v>36.375</v>
      </c>
      <c r="B1626">
        <f>(A1626^$K$3-1)/$K$3</f>
        <v>129.13881623718734</v>
      </c>
      <c r="C1626">
        <f t="shared" si="50"/>
        <v>2757.9261473143529</v>
      </c>
      <c r="D1626">
        <f t="shared" si="51"/>
        <v>3.5938817254916566</v>
      </c>
    </row>
    <row r="1627" spans="1:4" x14ac:dyDescent="0.25">
      <c r="A1627">
        <v>38.714285709999999</v>
      </c>
      <c r="B1627">
        <f>(A1627^$K$3-1)/$K$3</f>
        <v>141.49919043717571</v>
      </c>
      <c r="C1627">
        <f t="shared" si="50"/>
        <v>4208.9388536143479</v>
      </c>
      <c r="D1627">
        <f t="shared" si="51"/>
        <v>3.6562086717136864</v>
      </c>
    </row>
    <row r="1628" spans="1:4" x14ac:dyDescent="0.25">
      <c r="A1628">
        <v>37.571428570000002</v>
      </c>
      <c r="B1628">
        <f>(A1628^$K$3-1)/$K$3</f>
        <v>135.41635677305672</v>
      </c>
      <c r="C1628">
        <f t="shared" si="50"/>
        <v>3456.6758089221798</v>
      </c>
      <c r="D1628">
        <f t="shared" si="51"/>
        <v>3.6262438830844284</v>
      </c>
    </row>
    <row r="1629" spans="1:4" x14ac:dyDescent="0.25">
      <c r="A1629">
        <v>36.6</v>
      </c>
      <c r="B1629">
        <f>(A1629^$K$3-1)/$K$3</f>
        <v>130.31223442427313</v>
      </c>
      <c r="C1629">
        <f t="shared" si="50"/>
        <v>2882.5494247775709</v>
      </c>
      <c r="D1629">
        <f t="shared" si="51"/>
        <v>3.6000482404073204</v>
      </c>
    </row>
    <row r="1630" spans="1:4" x14ac:dyDescent="0.25">
      <c r="A1630">
        <v>37.857142860000003</v>
      </c>
      <c r="B1630">
        <f>(A1630^$K$3-1)/$K$3</f>
        <v>136.92920894567104</v>
      </c>
      <c r="C1630">
        <f t="shared" si="50"/>
        <v>3636.856283328309</v>
      </c>
      <c r="D1630">
        <f t="shared" si="51"/>
        <v>3.6338196770063806</v>
      </c>
    </row>
    <row r="1631" spans="1:4" x14ac:dyDescent="0.25">
      <c r="A1631">
        <v>39.142857139999997</v>
      </c>
      <c r="B1631">
        <f>(A1631^$K$3-1)/$K$3</f>
        <v>143.80172763345578</v>
      </c>
      <c r="C1631">
        <f t="shared" si="50"/>
        <v>4513.0008805218258</v>
      </c>
      <c r="D1631">
        <f t="shared" si="51"/>
        <v>3.6672179572597643</v>
      </c>
    </row>
    <row r="1632" spans="1:4" x14ac:dyDescent="0.25">
      <c r="A1632">
        <v>32.75</v>
      </c>
      <c r="B1632">
        <f>(A1632^$K$3-1)/$K$3</f>
        <v>110.700514278604</v>
      </c>
      <c r="C1632">
        <f t="shared" si="50"/>
        <v>1161.2868376712581</v>
      </c>
      <c r="D1632">
        <f t="shared" si="51"/>
        <v>3.4889029620812608</v>
      </c>
    </row>
    <row r="1633" spans="1:4" x14ac:dyDescent="0.25">
      <c r="A1633">
        <v>34.875</v>
      </c>
      <c r="B1633">
        <f>(A1633^$K$3-1)/$K$3</f>
        <v>121.40162266277314</v>
      </c>
      <c r="C1633">
        <f t="shared" si="50"/>
        <v>2005.1380015482018</v>
      </c>
      <c r="D1633">
        <f t="shared" si="51"/>
        <v>3.5517702401415296</v>
      </c>
    </row>
    <row r="1634" spans="1:4" x14ac:dyDescent="0.25">
      <c r="A1634">
        <v>37.285714290000001</v>
      </c>
      <c r="B1634">
        <f>(A1634^$K$3-1)/$K$3</f>
        <v>133.90877789666672</v>
      </c>
      <c r="C1634">
        <f t="shared" si="50"/>
        <v>3281.6769213788498</v>
      </c>
      <c r="D1634">
        <f t="shared" si="51"/>
        <v>3.6186102583823225</v>
      </c>
    </row>
    <row r="1635" spans="1:4" x14ac:dyDescent="0.25">
      <c r="A1635">
        <v>38.428571429999998</v>
      </c>
      <c r="B1635">
        <f>(A1635^$K$3-1)/$K$3</f>
        <v>139.97064696854119</v>
      </c>
      <c r="C1635">
        <f t="shared" si="50"/>
        <v>4012.9427022341379</v>
      </c>
      <c r="D1635">
        <f t="shared" si="51"/>
        <v>3.6488012305837003</v>
      </c>
    </row>
    <row r="1636" spans="1:4" x14ac:dyDescent="0.25">
      <c r="A1636">
        <v>36.5</v>
      </c>
      <c r="B1636">
        <f>(A1636^$K$3-1)/$K$3</f>
        <v>129.7903050809731</v>
      </c>
      <c r="C1636">
        <f t="shared" si="50"/>
        <v>2826.7777102979912</v>
      </c>
      <c r="D1636">
        <f t="shared" si="51"/>
        <v>3.597312260588446</v>
      </c>
    </row>
    <row r="1637" spans="1:4" x14ac:dyDescent="0.25">
      <c r="A1637">
        <v>37.142857139999997</v>
      </c>
      <c r="B1637">
        <f>(A1637^$K$3-1)/$K$3</f>
        <v>133.15697267963952</v>
      </c>
      <c r="C1637">
        <f t="shared" si="50"/>
        <v>3196.106421606049</v>
      </c>
      <c r="D1637">
        <f t="shared" si="51"/>
        <v>3.6147714818832912</v>
      </c>
    </row>
    <row r="1638" spans="1:4" x14ac:dyDescent="0.25">
      <c r="A1638">
        <v>37.75</v>
      </c>
      <c r="B1638">
        <f>(A1638^$K$3-1)/$K$3</f>
        <v>136.36127279027585</v>
      </c>
      <c r="C1638">
        <f t="shared" si="50"/>
        <v>3568.6785175972409</v>
      </c>
      <c r="D1638">
        <f t="shared" si="51"/>
        <v>3.6309854756950335</v>
      </c>
    </row>
    <row r="1639" spans="1:4" x14ac:dyDescent="0.25">
      <c r="A1639">
        <v>37.25</v>
      </c>
      <c r="B1639">
        <f>(A1639^$K$3-1)/$K$3</f>
        <v>133.7207023694597</v>
      </c>
      <c r="C1639">
        <f t="shared" si="50"/>
        <v>3260.1641336158882</v>
      </c>
      <c r="D1639">
        <f t="shared" si="51"/>
        <v>3.6176519448255684</v>
      </c>
    </row>
    <row r="1640" spans="1:4" x14ac:dyDescent="0.25">
      <c r="A1640">
        <v>35.75</v>
      </c>
      <c r="B1640">
        <f>(A1640^$K$3-1)/$K$3</f>
        <v>125.89681770564735</v>
      </c>
      <c r="C1640">
        <f t="shared" si="50"/>
        <v>2427.9233656719516</v>
      </c>
      <c r="D1640">
        <f t="shared" si="51"/>
        <v>3.5765502691400166</v>
      </c>
    </row>
    <row r="1641" spans="1:4" x14ac:dyDescent="0.25">
      <c r="A1641">
        <v>35.857142860000003</v>
      </c>
      <c r="B1641">
        <f>(A1641^$K$3-1)/$K$3</f>
        <v>126.45075475829493</v>
      </c>
      <c r="C1641">
        <f t="shared" si="50"/>
        <v>2482.8195588831322</v>
      </c>
      <c r="D1641">
        <f t="shared" si="51"/>
        <v>3.5795427901561521</v>
      </c>
    </row>
    <row r="1642" spans="1:4" x14ac:dyDescent="0.25">
      <c r="A1642">
        <v>36.857142860000003</v>
      </c>
      <c r="B1642">
        <f>(A1642^$K$3-1)/$K$3</f>
        <v>131.65734465469291</v>
      </c>
      <c r="C1642">
        <f t="shared" si="50"/>
        <v>3028.7950124098138</v>
      </c>
      <c r="D1642">
        <f t="shared" si="51"/>
        <v>3.6070494359438237</v>
      </c>
    </row>
    <row r="1643" spans="1:4" x14ac:dyDescent="0.25">
      <c r="A1643">
        <v>36.833333330000002</v>
      </c>
      <c r="B1643">
        <f>(A1643^$K$3-1)/$K$3</f>
        <v>131.53261582176316</v>
      </c>
      <c r="C1643">
        <f t="shared" si="50"/>
        <v>3015.0817944492615</v>
      </c>
      <c r="D1643">
        <f t="shared" si="51"/>
        <v>3.6064032321992001</v>
      </c>
    </row>
    <row r="1644" spans="1:4" x14ac:dyDescent="0.25">
      <c r="A1644">
        <v>36.714285709999999</v>
      </c>
      <c r="B1644">
        <f>(A1644^$K$3-1)/$K$3</f>
        <v>130.9095272934635</v>
      </c>
      <c r="C1644">
        <f t="shared" si="50"/>
        <v>2947.0427500870874</v>
      </c>
      <c r="D1644">
        <f t="shared" si="51"/>
        <v>3.6031659357231751</v>
      </c>
    </row>
    <row r="1645" spans="1:4" x14ac:dyDescent="0.25">
      <c r="A1645">
        <v>37.75</v>
      </c>
      <c r="B1645">
        <f>(A1645^$K$3-1)/$K$3</f>
        <v>136.36127279027585</v>
      </c>
      <c r="C1645">
        <f t="shared" si="50"/>
        <v>3568.6785175972409</v>
      </c>
      <c r="D1645">
        <f t="shared" si="51"/>
        <v>3.6309854756950335</v>
      </c>
    </row>
    <row r="1646" spans="1:4" x14ac:dyDescent="0.25">
      <c r="A1646">
        <v>37</v>
      </c>
      <c r="B1646">
        <f>(A1646^$K$3-1)/$K$3</f>
        <v>132.40649402734763</v>
      </c>
      <c r="C1646">
        <f t="shared" si="50"/>
        <v>3111.8143434579106</v>
      </c>
      <c r="D1646">
        <f t="shared" si="51"/>
        <v>3.6109179126442243</v>
      </c>
    </row>
    <row r="1647" spans="1:4" x14ac:dyDescent="0.25">
      <c r="A1647">
        <v>34</v>
      </c>
      <c r="B1647">
        <f>(A1647^$K$3-1)/$K$3</f>
        <v>116.95791964658144</v>
      </c>
      <c r="C1647">
        <f t="shared" si="50"/>
        <v>1626.9174113560248</v>
      </c>
      <c r="D1647">
        <f t="shared" si="51"/>
        <v>3.5263605246161616</v>
      </c>
    </row>
    <row r="1648" spans="1:4" x14ac:dyDescent="0.25">
      <c r="A1648">
        <v>34.714285709999999</v>
      </c>
      <c r="B1648">
        <f>(A1648^$K$3-1)/$K$3</f>
        <v>120.58155129118649</v>
      </c>
      <c r="C1648">
        <f t="shared" si="50"/>
        <v>1932.3669483556241</v>
      </c>
      <c r="D1648">
        <f t="shared" si="51"/>
        <v>3.5471512941617784</v>
      </c>
    </row>
    <row r="1649" spans="1:4" x14ac:dyDescent="0.25">
      <c r="A1649">
        <v>32.666666669999998</v>
      </c>
      <c r="B1649">
        <f>(A1649^$K$3-1)/$K$3</f>
        <v>110.2871949125191</v>
      </c>
      <c r="C1649">
        <f t="shared" si="50"/>
        <v>1133.2877578022278</v>
      </c>
      <c r="D1649">
        <f t="shared" si="51"/>
        <v>3.4863551901045029</v>
      </c>
    </row>
    <row r="1650" spans="1:4" x14ac:dyDescent="0.25">
      <c r="A1650">
        <v>29.5</v>
      </c>
      <c r="B1650">
        <f>(A1650^$K$3-1)/$K$3</f>
        <v>94.945929196793841</v>
      </c>
      <c r="C1650">
        <f t="shared" si="50"/>
        <v>335.73503498912356</v>
      </c>
      <c r="D1650">
        <f t="shared" si="51"/>
        <v>3.3843902633457743</v>
      </c>
    </row>
    <row r="1651" spans="1:4" x14ac:dyDescent="0.25">
      <c r="A1651">
        <v>26.714285709999999</v>
      </c>
      <c r="B1651">
        <f>(A1651^$K$3-1)/$K$3</f>
        <v>82.059644392694537</v>
      </c>
      <c r="C1651">
        <f t="shared" si="50"/>
        <v>29.558675033658155</v>
      </c>
      <c r="D1651">
        <f t="shared" si="51"/>
        <v>3.2851984676388453</v>
      </c>
    </row>
    <row r="1652" spans="1:4" x14ac:dyDescent="0.25">
      <c r="A1652">
        <v>30.125</v>
      </c>
      <c r="B1652">
        <f>(A1652^$K$3-1)/$K$3</f>
        <v>97.916633276520642</v>
      </c>
      <c r="C1652">
        <f t="shared" si="50"/>
        <v>453.42497814465241</v>
      </c>
      <c r="D1652">
        <f t="shared" si="51"/>
        <v>3.405355391810819</v>
      </c>
    </row>
    <row r="1653" spans="1:4" x14ac:dyDescent="0.25">
      <c r="A1653">
        <v>30.714285709999999</v>
      </c>
      <c r="B1653">
        <f>(A1653^$K$3-1)/$K$3</f>
        <v>100.74363339866139</v>
      </c>
      <c r="C1653">
        <f t="shared" si="50"/>
        <v>581.81193340168647</v>
      </c>
      <c r="D1653">
        <f t="shared" si="51"/>
        <v>3.4247278789328144</v>
      </c>
    </row>
    <row r="1654" spans="1:4" x14ac:dyDescent="0.25">
      <c r="A1654">
        <v>31.85714286</v>
      </c>
      <c r="B1654">
        <f>(A1654^$K$3-1)/$K$3</f>
        <v>106.29737399126053</v>
      </c>
      <c r="C1654">
        <f t="shared" si="50"/>
        <v>880.57705625700032</v>
      </c>
      <c r="D1654">
        <f t="shared" si="51"/>
        <v>3.4612616224944914</v>
      </c>
    </row>
    <row r="1655" spans="1:4" x14ac:dyDescent="0.25">
      <c r="A1655">
        <v>30.428571430000002</v>
      </c>
      <c r="B1655">
        <f>(A1655^$K$3-1)/$K$3</f>
        <v>99.369826528272853</v>
      </c>
      <c r="C1655">
        <f t="shared" si="50"/>
        <v>517.42469752951786</v>
      </c>
      <c r="D1655">
        <f t="shared" si="51"/>
        <v>3.4153820167010602</v>
      </c>
    </row>
    <row r="1656" spans="1:4" x14ac:dyDescent="0.25">
      <c r="A1656">
        <v>29.2</v>
      </c>
      <c r="B1656">
        <f>(A1656^$K$3-1)/$K$3</f>
        <v>93.530186527934362</v>
      </c>
      <c r="C1656">
        <f t="shared" si="50"/>
        <v>285.85784737032623</v>
      </c>
      <c r="D1656">
        <f t="shared" si="51"/>
        <v>3.3741687092742358</v>
      </c>
    </row>
    <row r="1657" spans="1:4" x14ac:dyDescent="0.25">
      <c r="A1657">
        <v>29.714285709999999</v>
      </c>
      <c r="B1657">
        <f>(A1657^$K$3-1)/$K$3</f>
        <v>95.961232925550689</v>
      </c>
      <c r="C1657">
        <f t="shared" si="50"/>
        <v>373.97284703721363</v>
      </c>
      <c r="D1657">
        <f t="shared" si="51"/>
        <v>3.391627930501774</v>
      </c>
    </row>
    <row r="1658" spans="1:4" x14ac:dyDescent="0.25">
      <c r="A1658">
        <v>30.14285714</v>
      </c>
      <c r="B1658">
        <f>(A1658^$K$3-1)/$K$3</f>
        <v>98.001929875322077</v>
      </c>
      <c r="C1658">
        <f t="shared" si="50"/>
        <v>457.06482731899143</v>
      </c>
      <c r="D1658">
        <f t="shared" si="51"/>
        <v>3.4059479843259663</v>
      </c>
    </row>
    <row r="1659" spans="1:4" x14ac:dyDescent="0.25">
      <c r="A1659">
        <v>32.125</v>
      </c>
      <c r="B1659">
        <f>(A1659^$K$3-1)/$K$3</f>
        <v>107.61244269124511</v>
      </c>
      <c r="C1659">
        <f t="shared" si="50"/>
        <v>960.35452323236041</v>
      </c>
      <c r="D1659">
        <f t="shared" si="51"/>
        <v>3.4696345432153839</v>
      </c>
    </row>
    <row r="1660" spans="1:4" x14ac:dyDescent="0.25">
      <c r="A1660">
        <v>32.5</v>
      </c>
      <c r="B1660">
        <f>(A1660^$K$3-1)/$K$3</f>
        <v>109.46200833914071</v>
      </c>
      <c r="C1660">
        <f t="shared" si="50"/>
        <v>1078.4099686751031</v>
      </c>
      <c r="D1660">
        <f t="shared" si="51"/>
        <v>3.4812400893356918</v>
      </c>
    </row>
    <row r="1661" spans="1:4" x14ac:dyDescent="0.25">
      <c r="A1661">
        <v>33.625</v>
      </c>
      <c r="B1661">
        <f>(A1661^$K$3-1)/$K$3</f>
        <v>115.06941396410886</v>
      </c>
      <c r="C1661">
        <f t="shared" si="50"/>
        <v>1478.1378688359991</v>
      </c>
      <c r="D1661">
        <f t="shared" si="51"/>
        <v>3.5152698379220033</v>
      </c>
    </row>
    <row r="1662" spans="1:4" x14ac:dyDescent="0.25">
      <c r="A1662">
        <v>34.166666669999998</v>
      </c>
      <c r="B1662">
        <f>(A1662^$K$3-1)/$K$3</f>
        <v>117.80033662641</v>
      </c>
      <c r="C1662">
        <f t="shared" si="50"/>
        <v>1695.5849638062937</v>
      </c>
      <c r="D1662">
        <f t="shared" si="51"/>
        <v>3.5312505100079141</v>
      </c>
    </row>
    <row r="1663" spans="1:4" x14ac:dyDescent="0.25">
      <c r="A1663">
        <v>35.875</v>
      </c>
      <c r="B1663">
        <f>(A1663^$K$3-1)/$K$3</f>
        <v>126.54315155538141</v>
      </c>
      <c r="C1663">
        <f t="shared" si="50"/>
        <v>2492.035972671953</v>
      </c>
      <c r="D1663">
        <f t="shared" si="51"/>
        <v>3.5800406740797852</v>
      </c>
    </row>
    <row r="1664" spans="1:4" x14ac:dyDescent="0.25">
      <c r="A1664">
        <v>33.428571429999998</v>
      </c>
      <c r="B1664">
        <f>(A1664^$K$3-1)/$K$3</f>
        <v>114.08404264191947</v>
      </c>
      <c r="C1664">
        <f t="shared" si="50"/>
        <v>1403.3405528992344</v>
      </c>
      <c r="D1664">
        <f t="shared" si="51"/>
        <v>3.509410966345123</v>
      </c>
    </row>
    <row r="1665" spans="1:4" x14ac:dyDescent="0.25">
      <c r="A1665">
        <v>31.85714286</v>
      </c>
      <c r="B1665">
        <f>(A1665^$K$3-1)/$K$3</f>
        <v>106.29737399126053</v>
      </c>
      <c r="C1665">
        <f t="shared" si="50"/>
        <v>880.57705625700032</v>
      </c>
      <c r="D1665">
        <f t="shared" si="51"/>
        <v>3.4612616224944914</v>
      </c>
    </row>
    <row r="1666" spans="1:4" x14ac:dyDescent="0.25">
      <c r="A1666">
        <v>33</v>
      </c>
      <c r="B1666">
        <f>(A1666^$K$3-1)/$K$3</f>
        <v>111.94336885586195</v>
      </c>
      <c r="C1666">
        <f t="shared" si="50"/>
        <v>1247.5386739208016</v>
      </c>
      <c r="D1666">
        <f t="shared" si="51"/>
        <v>3.4965075614664802</v>
      </c>
    </row>
    <row r="1667" spans="1:4" x14ac:dyDescent="0.25">
      <c r="A1667">
        <v>33.142857139999997</v>
      </c>
      <c r="B1667">
        <f>(A1667^$K$3-1)/$K$3</f>
        <v>112.65551702921182</v>
      </c>
      <c r="C1667">
        <f t="shared" ref="C1667:C1730" si="52">(B1667-$K$4)^2</f>
        <v>1298.3527072835614</v>
      </c>
      <c r="D1667">
        <f t="shared" ref="D1667:D1730" si="53">LN(A1667)</f>
        <v>3.5008272225247898</v>
      </c>
    </row>
    <row r="1668" spans="1:4" x14ac:dyDescent="0.25">
      <c r="A1668">
        <v>33.285714290000001</v>
      </c>
      <c r="B1668">
        <f>(A1668^$K$3-1)/$K$3</f>
        <v>113.36907608389292</v>
      </c>
      <c r="C1668">
        <f t="shared" si="52"/>
        <v>1350.2847378109834</v>
      </c>
      <c r="D1668">
        <f t="shared" si="53"/>
        <v>3.5051283046391428</v>
      </c>
    </row>
    <row r="1669" spans="1:4" x14ac:dyDescent="0.25">
      <c r="A1669">
        <v>30.285714290000001</v>
      </c>
      <c r="B1669">
        <f>(A1669^$K$3-1)/$K$3</f>
        <v>98.685137563218007</v>
      </c>
      <c r="C1669">
        <f t="shared" si="52"/>
        <v>486.74429620771292</v>
      </c>
      <c r="D1669">
        <f t="shared" si="53"/>
        <v>3.4106761257582088</v>
      </c>
    </row>
    <row r="1670" spans="1:4" x14ac:dyDescent="0.25">
      <c r="A1670">
        <v>30.285714290000001</v>
      </c>
      <c r="B1670">
        <f>(A1670^$K$3-1)/$K$3</f>
        <v>98.685137563218007</v>
      </c>
      <c r="C1670">
        <f t="shared" si="52"/>
        <v>486.74429620771292</v>
      </c>
      <c r="D1670">
        <f t="shared" si="53"/>
        <v>3.4106761257582088</v>
      </c>
    </row>
    <row r="1671" spans="1:4" x14ac:dyDescent="0.25">
      <c r="A1671">
        <v>30.8</v>
      </c>
      <c r="B1671">
        <f>(A1671^$K$3-1)/$K$3</f>
        <v>101.15692352422651</v>
      </c>
      <c r="C1671">
        <f t="shared" si="52"/>
        <v>601.92050090185069</v>
      </c>
      <c r="D1671">
        <f t="shared" si="53"/>
        <v>3.427514689979529</v>
      </c>
    </row>
    <row r="1672" spans="1:4" x14ac:dyDescent="0.25">
      <c r="A1672">
        <v>31</v>
      </c>
      <c r="B1672">
        <f>(A1672^$K$3-1)/$K$3</f>
        <v>102.12332078310989</v>
      </c>
      <c r="C1672">
        <f t="shared" si="52"/>
        <v>650.27373701862723</v>
      </c>
      <c r="D1672">
        <f t="shared" si="53"/>
        <v>3.4339872044851463</v>
      </c>
    </row>
    <row r="1673" spans="1:4" x14ac:dyDescent="0.25">
      <c r="A1673">
        <v>30.285714290000001</v>
      </c>
      <c r="B1673">
        <f>(A1673^$K$3-1)/$K$3</f>
        <v>98.685137563218007</v>
      </c>
      <c r="C1673">
        <f t="shared" si="52"/>
        <v>486.74429620771292</v>
      </c>
      <c r="D1673">
        <f t="shared" si="53"/>
        <v>3.4106761257582088</v>
      </c>
    </row>
    <row r="1674" spans="1:4" x14ac:dyDescent="0.25">
      <c r="A1674">
        <v>30.333333329999999</v>
      </c>
      <c r="B1674">
        <f>(A1674^$K$3-1)/$K$3</f>
        <v>98.913202781144975</v>
      </c>
      <c r="C1674">
        <f t="shared" si="52"/>
        <v>496.85958835062542</v>
      </c>
      <c r="D1674">
        <f t="shared" si="53"/>
        <v>3.4122472177388503</v>
      </c>
    </row>
    <row r="1675" spans="1:4" x14ac:dyDescent="0.25">
      <c r="A1675">
        <v>27.25</v>
      </c>
      <c r="B1675">
        <f>(A1675^$K$3-1)/$K$3</f>
        <v>84.491967130985543</v>
      </c>
      <c r="C1675">
        <f t="shared" si="52"/>
        <v>61.922920133202851</v>
      </c>
      <c r="D1675">
        <f t="shared" si="53"/>
        <v>3.3050535211092531</v>
      </c>
    </row>
    <row r="1676" spans="1:4" x14ac:dyDescent="0.25">
      <c r="A1676">
        <v>28</v>
      </c>
      <c r="B1676">
        <f>(A1676^$K$3-1)/$K$3</f>
        <v>87.934221567576458</v>
      </c>
      <c r="C1676">
        <f t="shared" si="52"/>
        <v>127.94700558099909</v>
      </c>
      <c r="D1676">
        <f t="shared" si="53"/>
        <v>3.3322045101752038</v>
      </c>
    </row>
    <row r="1677" spans="1:4" x14ac:dyDescent="0.25">
      <c r="A1677">
        <v>31.571428569999998</v>
      </c>
      <c r="B1677">
        <f>(A1677^$K$3-1)/$K$3</f>
        <v>104.90021981395012</v>
      </c>
      <c r="C1677">
        <f t="shared" si="52"/>
        <v>799.6093407092535</v>
      </c>
      <c r="D1677">
        <f t="shared" si="53"/>
        <v>3.4522525524171908</v>
      </c>
    </row>
    <row r="1678" spans="1:4" x14ac:dyDescent="0.25">
      <c r="A1678">
        <v>32.200000000000003</v>
      </c>
      <c r="B1678">
        <f>(A1678^$K$3-1)/$K$3</f>
        <v>107.98156685753474</v>
      </c>
      <c r="C1678">
        <f t="shared" si="52"/>
        <v>983.36878706034474</v>
      </c>
      <c r="D1678">
        <f t="shared" si="53"/>
        <v>3.4719664525503626</v>
      </c>
    </row>
    <row r="1679" spans="1:4" x14ac:dyDescent="0.25">
      <c r="A1679">
        <v>30.333333329999999</v>
      </c>
      <c r="B1679">
        <f>(A1679^$K$3-1)/$K$3</f>
        <v>98.913202781144975</v>
      </c>
      <c r="C1679">
        <f t="shared" si="52"/>
        <v>496.85958835062542</v>
      </c>
      <c r="D1679">
        <f t="shared" si="53"/>
        <v>3.4122472177388503</v>
      </c>
    </row>
    <row r="1680" spans="1:4" x14ac:dyDescent="0.25">
      <c r="A1680">
        <v>31.8</v>
      </c>
      <c r="B1680">
        <f>(A1680^$K$3-1)/$K$3</f>
        <v>106.01748101751984</v>
      </c>
      <c r="C1680">
        <f t="shared" si="52"/>
        <v>864.04401780324383</v>
      </c>
      <c r="D1680">
        <f t="shared" si="53"/>
        <v>3.459466289786131</v>
      </c>
    </row>
    <row r="1681" spans="1:4" x14ac:dyDescent="0.25">
      <c r="A1681">
        <v>31.125</v>
      </c>
      <c r="B1681">
        <f>(A1681^$K$3-1)/$K$3</f>
        <v>102.72877561543611</v>
      </c>
      <c r="C1681">
        <f t="shared" si="52"/>
        <v>681.51907261189763</v>
      </c>
      <c r="D1681">
        <f t="shared" si="53"/>
        <v>3.4380113547848716</v>
      </c>
    </row>
    <row r="1682" spans="1:4" x14ac:dyDescent="0.25">
      <c r="A1682">
        <v>29.5</v>
      </c>
      <c r="B1682">
        <f>(A1682^$K$3-1)/$K$3</f>
        <v>94.945929196793841</v>
      </c>
      <c r="C1682">
        <f t="shared" si="52"/>
        <v>335.73503498912356</v>
      </c>
      <c r="D1682">
        <f t="shared" si="53"/>
        <v>3.3843902633457743</v>
      </c>
    </row>
    <row r="1683" spans="1:4" x14ac:dyDescent="0.25">
      <c r="A1683">
        <v>28.714285709999999</v>
      </c>
      <c r="B1683">
        <f>(A1683^$K$3-1)/$K$3</f>
        <v>91.25217467384492</v>
      </c>
      <c r="C1683">
        <f t="shared" si="52"/>
        <v>214.01698371460034</v>
      </c>
      <c r="D1683">
        <f t="shared" si="53"/>
        <v>3.3573947588545088</v>
      </c>
    </row>
    <row r="1684" spans="1:4" x14ac:dyDescent="0.25">
      <c r="A1684">
        <v>29.285714290000001</v>
      </c>
      <c r="B1684">
        <f>(A1684^$K$3-1)/$K$3</f>
        <v>93.934006178060386</v>
      </c>
      <c r="C1684">
        <f t="shared" si="52"/>
        <v>299.67594279729207</v>
      </c>
      <c r="D1684">
        <f t="shared" si="53"/>
        <v>3.3770998302294366</v>
      </c>
    </row>
    <row r="1685" spans="1:4" x14ac:dyDescent="0.25">
      <c r="A1685">
        <v>31</v>
      </c>
      <c r="B1685">
        <f>(A1685^$K$3-1)/$K$3</f>
        <v>102.12332078310989</v>
      </c>
      <c r="C1685">
        <f t="shared" si="52"/>
        <v>650.27373701862723</v>
      </c>
      <c r="D1685">
        <f t="shared" si="53"/>
        <v>3.4339872044851463</v>
      </c>
    </row>
    <row r="1686" spans="1:4" x14ac:dyDescent="0.25">
      <c r="A1686">
        <v>28.333333329999999</v>
      </c>
      <c r="B1686">
        <f>(A1686^$K$3-1)/$K$3</f>
        <v>89.477823389770123</v>
      </c>
      <c r="C1686">
        <f t="shared" si="52"/>
        <v>165.2502031590316</v>
      </c>
      <c r="D1686">
        <f t="shared" si="53"/>
        <v>3.3440389677045594</v>
      </c>
    </row>
    <row r="1687" spans="1:4" x14ac:dyDescent="0.25">
      <c r="A1687">
        <v>30.166666670000001</v>
      </c>
      <c r="B1687">
        <f>(A1687^$K$3-1)/$K$3</f>
        <v>98.115694816777292</v>
      </c>
      <c r="C1687">
        <f t="shared" si="52"/>
        <v>461.942148103097</v>
      </c>
      <c r="D1687">
        <f t="shared" si="53"/>
        <v>3.4067375621482681</v>
      </c>
    </row>
    <row r="1688" spans="1:4" x14ac:dyDescent="0.25">
      <c r="A1688">
        <v>28.428571430000002</v>
      </c>
      <c r="B1688">
        <f>(A1688^$K$3-1)/$K$3</f>
        <v>89.920390530257507</v>
      </c>
      <c r="C1688">
        <f t="shared" si="52"/>
        <v>176.82444172073221</v>
      </c>
      <c r="D1688">
        <f t="shared" si="53"/>
        <v>3.3473946757194306</v>
      </c>
    </row>
    <row r="1689" spans="1:4" x14ac:dyDescent="0.25">
      <c r="A1689">
        <v>28.571428569999998</v>
      </c>
      <c r="B1689">
        <f>(A1689^$K$3-1)/$K$3</f>
        <v>90.585518226297694</v>
      </c>
      <c r="C1689">
        <f t="shared" si="52"/>
        <v>194.95595444021245</v>
      </c>
      <c r="D1689">
        <f t="shared" si="53"/>
        <v>3.3524072174427233</v>
      </c>
    </row>
    <row r="1690" spans="1:4" x14ac:dyDescent="0.25">
      <c r="A1690">
        <v>29.571428569999998</v>
      </c>
      <c r="B1690">
        <f>(A1690^$K$3-1)/$K$3</f>
        <v>95.283988793872979</v>
      </c>
      <c r="C1690">
        <f t="shared" si="52"/>
        <v>348.23790120029815</v>
      </c>
      <c r="D1690">
        <f t="shared" si="53"/>
        <v>3.3868086441617464</v>
      </c>
    </row>
    <row r="1691" spans="1:4" x14ac:dyDescent="0.25">
      <c r="A1691">
        <v>29</v>
      </c>
      <c r="B1691">
        <f>(A1691^$K$3-1)/$K$3</f>
        <v>92.590057428898348</v>
      </c>
      <c r="C1691">
        <f t="shared" si="52"/>
        <v>254.95154204891693</v>
      </c>
      <c r="D1691">
        <f t="shared" si="53"/>
        <v>3.3672958299864741</v>
      </c>
    </row>
    <row r="1692" spans="1:4" x14ac:dyDescent="0.25">
      <c r="A1692">
        <v>31.4</v>
      </c>
      <c r="B1692">
        <f>(A1692^$K$3-1)/$K$3</f>
        <v>104.06470642340805</v>
      </c>
      <c r="C1692">
        <f t="shared" si="52"/>
        <v>753.055190026682</v>
      </c>
      <c r="D1692">
        <f t="shared" si="53"/>
        <v>3.4468078929142076</v>
      </c>
    </row>
    <row r="1693" spans="1:4" x14ac:dyDescent="0.25">
      <c r="A1693">
        <v>32</v>
      </c>
      <c r="B1693">
        <f>(A1693^$K$3-1)/$K$3</f>
        <v>106.9981148297047</v>
      </c>
      <c r="C1693">
        <f t="shared" si="52"/>
        <v>922.65638811799647</v>
      </c>
      <c r="D1693">
        <f t="shared" si="53"/>
        <v>3.4657359027997265</v>
      </c>
    </row>
    <row r="1694" spans="1:4" x14ac:dyDescent="0.25">
      <c r="A1694">
        <v>30.5</v>
      </c>
      <c r="B1694">
        <f>(A1694^$K$3-1)/$K$3</f>
        <v>99.712725329893715</v>
      </c>
      <c r="C1694">
        <f t="shared" si="52"/>
        <v>533.142095428885</v>
      </c>
      <c r="D1694">
        <f t="shared" si="53"/>
        <v>3.417726683613366</v>
      </c>
    </row>
    <row r="1695" spans="1:4" x14ac:dyDescent="0.25">
      <c r="A1695">
        <v>28.714285709999999</v>
      </c>
      <c r="B1695">
        <f>(A1695^$K$3-1)/$K$3</f>
        <v>91.25217467384492</v>
      </c>
      <c r="C1695">
        <f t="shared" si="52"/>
        <v>214.01698371460034</v>
      </c>
      <c r="D1695">
        <f t="shared" si="53"/>
        <v>3.3573947588545088</v>
      </c>
    </row>
    <row r="1696" spans="1:4" x14ac:dyDescent="0.25">
      <c r="A1696">
        <v>27.333333329999999</v>
      </c>
      <c r="B1696">
        <f>(A1696^$K$3-1)/$K$3</f>
        <v>84.872316699438883</v>
      </c>
      <c r="C1696">
        <f t="shared" si="52"/>
        <v>68.053612463168548</v>
      </c>
      <c r="D1696">
        <f t="shared" si="53"/>
        <v>3.308106958474192</v>
      </c>
    </row>
    <row r="1697" spans="1:4" x14ac:dyDescent="0.25">
      <c r="A1697">
        <v>28.125</v>
      </c>
      <c r="B1697">
        <f>(A1697^$K$3-1)/$K$3</f>
        <v>88.512089062567156</v>
      </c>
      <c r="C1697">
        <f t="shared" si="52"/>
        <v>141.3538781384178</v>
      </c>
      <c r="D1697">
        <f t="shared" si="53"/>
        <v>3.3366588605245844</v>
      </c>
    </row>
    <row r="1698" spans="1:4" x14ac:dyDescent="0.25">
      <c r="A1698">
        <v>27.714285709999999</v>
      </c>
      <c r="B1698">
        <f>(A1698^$K$3-1)/$K$3</f>
        <v>86.617829621620942</v>
      </c>
      <c r="C1698">
        <f t="shared" si="52"/>
        <v>99.899510578028938</v>
      </c>
      <c r="D1698">
        <f t="shared" si="53"/>
        <v>3.3219480098533758</v>
      </c>
    </row>
    <row r="1699" spans="1:4" x14ac:dyDescent="0.25">
      <c r="A1699">
        <v>27.285714290000001</v>
      </c>
      <c r="B1699">
        <f>(A1699^$K$3-1)/$K$3</f>
        <v>84.654908816079327</v>
      </c>
      <c r="C1699">
        <f t="shared" si="52"/>
        <v>64.513882791682988</v>
      </c>
      <c r="D1699">
        <f t="shared" si="53"/>
        <v>3.3063632791483846</v>
      </c>
    </row>
    <row r="1700" spans="1:4" x14ac:dyDescent="0.25">
      <c r="A1700">
        <v>27</v>
      </c>
      <c r="B1700">
        <f>(A1700^$K$3-1)/$K$3</f>
        <v>83.354124090087069</v>
      </c>
      <c r="C1700">
        <f t="shared" si="52"/>
        <v>45.3099787756192</v>
      </c>
      <c r="D1700">
        <f t="shared" si="53"/>
        <v>3.2958368660043291</v>
      </c>
    </row>
    <row r="1701" spans="1:4" x14ac:dyDescent="0.25">
      <c r="A1701">
        <v>28.8</v>
      </c>
      <c r="B1701">
        <f>(A1701^$K$3-1)/$K$3</f>
        <v>91.652900656667541</v>
      </c>
      <c r="C1701">
        <f t="shared" si="52"/>
        <v>225.90226175155308</v>
      </c>
      <c r="D1701">
        <f t="shared" si="53"/>
        <v>3.3603753871419002</v>
      </c>
    </row>
    <row r="1702" spans="1:4" x14ac:dyDescent="0.25">
      <c r="A1702">
        <v>28.333333329999999</v>
      </c>
      <c r="B1702">
        <f>(A1702^$K$3-1)/$K$3</f>
        <v>89.477823389770123</v>
      </c>
      <c r="C1702">
        <f t="shared" si="52"/>
        <v>165.2502031590316</v>
      </c>
      <c r="D1702">
        <f t="shared" si="53"/>
        <v>3.3440389677045594</v>
      </c>
    </row>
    <row r="1703" spans="1:4" x14ac:dyDescent="0.25">
      <c r="A1703">
        <v>27.85714286</v>
      </c>
      <c r="B1703">
        <f>(A1703^$K$3-1)/$K$3</f>
        <v>87.275250703217964</v>
      </c>
      <c r="C1703">
        <f t="shared" si="52"/>
        <v>113.47352664153513</v>
      </c>
      <c r="D1703">
        <f t="shared" si="53"/>
        <v>3.3270894096109975</v>
      </c>
    </row>
    <row r="1704" spans="1:4" x14ac:dyDescent="0.25">
      <c r="A1704">
        <v>27.571428569999998</v>
      </c>
      <c r="B1704">
        <f>(A1704^$K$3-1)/$K$3</f>
        <v>85.961962730438785</v>
      </c>
      <c r="C1704">
        <f t="shared" si="52"/>
        <v>87.218926558401975</v>
      </c>
      <c r="D1704">
        <f t="shared" si="53"/>
        <v>3.3167800397977589</v>
      </c>
    </row>
    <row r="1705" spans="1:4" x14ac:dyDescent="0.25">
      <c r="A1705">
        <v>27.14285714</v>
      </c>
      <c r="B1705">
        <f>(A1705^$K$3-1)/$K$3</f>
        <v>84.003730552500343</v>
      </c>
      <c r="C1705">
        <f t="shared" si="52"/>
        <v>54.477318671929261</v>
      </c>
      <c r="D1705">
        <f t="shared" si="53"/>
        <v>3.3011139229999098</v>
      </c>
    </row>
    <row r="1706" spans="1:4" x14ac:dyDescent="0.25">
      <c r="A1706">
        <v>29.85714286</v>
      </c>
      <c r="B1706">
        <f>(A1706^$K$3-1)/$K$3</f>
        <v>96.639973769406296</v>
      </c>
      <c r="C1706">
        <f t="shared" si="52"/>
        <v>400.68502959155819</v>
      </c>
      <c r="D1706">
        <f t="shared" si="53"/>
        <v>3.3964241030051916</v>
      </c>
    </row>
    <row r="1707" spans="1:4" x14ac:dyDescent="0.25">
      <c r="A1707">
        <v>31.285714290000001</v>
      </c>
      <c r="B1707">
        <f>(A1707^$K$3-1)/$K$3</f>
        <v>103.50885925820238</v>
      </c>
      <c r="C1707">
        <f t="shared" si="52"/>
        <v>722.85720584969602</v>
      </c>
      <c r="D1707">
        <f t="shared" si="53"/>
        <v>3.4431615808981739</v>
      </c>
    </row>
    <row r="1708" spans="1:4" x14ac:dyDescent="0.25">
      <c r="A1708">
        <v>29.285714290000001</v>
      </c>
      <c r="B1708">
        <f>(A1708^$K$3-1)/$K$3</f>
        <v>93.934006178060386</v>
      </c>
      <c r="C1708">
        <f t="shared" si="52"/>
        <v>299.67594279729207</v>
      </c>
      <c r="D1708">
        <f t="shared" si="53"/>
        <v>3.3770998302294366</v>
      </c>
    </row>
    <row r="1709" spans="1:4" x14ac:dyDescent="0.25">
      <c r="A1709">
        <v>29.666666670000001</v>
      </c>
      <c r="B1709">
        <f>(A1709^$K$3-1)/$K$3</f>
        <v>95.735318424907618</v>
      </c>
      <c r="C1709">
        <f t="shared" si="52"/>
        <v>365.28624457489815</v>
      </c>
      <c r="D1709">
        <f t="shared" si="53"/>
        <v>3.3900240811763895</v>
      </c>
    </row>
    <row r="1710" spans="1:4" x14ac:dyDescent="0.25">
      <c r="A1710">
        <v>29.4</v>
      </c>
      <c r="B1710">
        <f>(A1710^$K$3-1)/$K$3</f>
        <v>94.473276925584685</v>
      </c>
      <c r="C1710">
        <f t="shared" si="52"/>
        <v>318.63755022547451</v>
      </c>
      <c r="D1710">
        <f t="shared" si="53"/>
        <v>3.380994674344636</v>
      </c>
    </row>
    <row r="1711" spans="1:4" x14ac:dyDescent="0.25">
      <c r="A1711">
        <v>30.714285709999999</v>
      </c>
      <c r="B1711">
        <f>(A1711^$K$3-1)/$K$3</f>
        <v>100.74363339866139</v>
      </c>
      <c r="C1711">
        <f t="shared" si="52"/>
        <v>581.81193340168647</v>
      </c>
      <c r="D1711">
        <f t="shared" si="53"/>
        <v>3.4247278789328144</v>
      </c>
    </row>
    <row r="1712" spans="1:4" x14ac:dyDescent="0.25">
      <c r="A1712">
        <v>30.14285714</v>
      </c>
      <c r="B1712">
        <f>(A1712^$K$3-1)/$K$3</f>
        <v>98.001929875322077</v>
      </c>
      <c r="C1712">
        <f t="shared" si="52"/>
        <v>457.06482731899143</v>
      </c>
      <c r="D1712">
        <f t="shared" si="53"/>
        <v>3.4059479843259663</v>
      </c>
    </row>
    <row r="1713" spans="1:4" x14ac:dyDescent="0.25">
      <c r="A1713">
        <v>28.5</v>
      </c>
      <c r="B1713">
        <f>(A1713^$K$3-1)/$K$3</f>
        <v>90.252763025710053</v>
      </c>
      <c r="C1713">
        <f t="shared" si="52"/>
        <v>185.77438309519039</v>
      </c>
      <c r="D1713">
        <f t="shared" si="53"/>
        <v>3.3499040872746049</v>
      </c>
    </row>
    <row r="1714" spans="1:4" x14ac:dyDescent="0.25">
      <c r="A1714">
        <v>28.833333329999999</v>
      </c>
      <c r="B1714">
        <f>(A1714^$K$3-1)/$K$3</f>
        <v>91.808886553308298</v>
      </c>
      <c r="C1714">
        <f t="shared" si="52"/>
        <v>230.61554353717423</v>
      </c>
      <c r="D1714">
        <f t="shared" si="53"/>
        <v>3.3615321251541168</v>
      </c>
    </row>
    <row r="1715" spans="1:4" x14ac:dyDescent="0.25">
      <c r="A1715">
        <v>31.285714290000001</v>
      </c>
      <c r="B1715">
        <f>(A1715^$K$3-1)/$K$3</f>
        <v>103.50885925820238</v>
      </c>
      <c r="C1715">
        <f t="shared" si="52"/>
        <v>722.85720584969602</v>
      </c>
      <c r="D1715">
        <f t="shared" si="53"/>
        <v>3.4431615808981739</v>
      </c>
    </row>
    <row r="1716" spans="1:4" x14ac:dyDescent="0.25">
      <c r="A1716">
        <v>31.428571430000002</v>
      </c>
      <c r="B1716">
        <f>(A1716^$K$3-1)/$K$3</f>
        <v>104.20381356410115</v>
      </c>
      <c r="C1716">
        <f t="shared" si="52"/>
        <v>760.70925569800568</v>
      </c>
      <c r="D1716">
        <f t="shared" si="53"/>
        <v>3.4477173973425028</v>
      </c>
    </row>
    <row r="1717" spans="1:4" x14ac:dyDescent="0.25">
      <c r="A1717">
        <v>30.5</v>
      </c>
      <c r="B1717">
        <f>(A1717^$K$3-1)/$K$3</f>
        <v>99.712725329893715</v>
      </c>
      <c r="C1717">
        <f t="shared" si="52"/>
        <v>533.142095428885</v>
      </c>
      <c r="D1717">
        <f t="shared" si="53"/>
        <v>3.417726683613366</v>
      </c>
    </row>
    <row r="1718" spans="1:4" x14ac:dyDescent="0.25">
      <c r="A1718">
        <v>29.8</v>
      </c>
      <c r="B1718">
        <f>(A1718^$K$3-1)/$K$3</f>
        <v>96.368298080874098</v>
      </c>
      <c r="C1718">
        <f t="shared" si="52"/>
        <v>389.88250841630554</v>
      </c>
      <c r="D1718">
        <f t="shared" si="53"/>
        <v>3.3945083935113587</v>
      </c>
    </row>
    <row r="1719" spans="1:4" x14ac:dyDescent="0.25">
      <c r="A1719">
        <v>30.375</v>
      </c>
      <c r="B1719">
        <f>(A1719^$K$3-1)/$K$3</f>
        <v>99.112894801237744</v>
      </c>
      <c r="C1719">
        <f t="shared" si="52"/>
        <v>505.80187426545979</v>
      </c>
      <c r="D1719">
        <f t="shared" si="53"/>
        <v>3.4136199016607125</v>
      </c>
    </row>
    <row r="1720" spans="1:4" x14ac:dyDescent="0.25">
      <c r="A1720">
        <v>28.285714290000001</v>
      </c>
      <c r="B1720">
        <f>(A1720^$K$3-1)/$K$3</f>
        <v>89.256795735811053</v>
      </c>
      <c r="C1720">
        <f t="shared" si="52"/>
        <v>159.61644953023202</v>
      </c>
      <c r="D1720">
        <f t="shared" si="53"/>
        <v>3.342356881790737</v>
      </c>
    </row>
    <row r="1721" spans="1:4" x14ac:dyDescent="0.25">
      <c r="A1721">
        <v>28.25</v>
      </c>
      <c r="B1721">
        <f>(A1721^$K$3-1)/$K$3</f>
        <v>89.091137019291935</v>
      </c>
      <c r="C1721">
        <f t="shared" si="52"/>
        <v>155.4580476446676</v>
      </c>
      <c r="D1721">
        <f t="shared" si="53"/>
        <v>3.34109345759245</v>
      </c>
    </row>
    <row r="1722" spans="1:4" x14ac:dyDescent="0.25">
      <c r="A1722">
        <v>29.571428569999998</v>
      </c>
      <c r="B1722">
        <f>(A1722^$K$3-1)/$K$3</f>
        <v>95.283988793872979</v>
      </c>
      <c r="C1722">
        <f t="shared" si="52"/>
        <v>348.23790120029815</v>
      </c>
      <c r="D1722">
        <f t="shared" si="53"/>
        <v>3.3868086441617464</v>
      </c>
    </row>
    <row r="1723" spans="1:4" x14ac:dyDescent="0.25">
      <c r="A1723">
        <v>28.14285714</v>
      </c>
      <c r="B1723">
        <f>(A1723^$K$3-1)/$K$3</f>
        <v>88.59473797901434</v>
      </c>
      <c r="C1723">
        <f t="shared" si="52"/>
        <v>143.32597354834078</v>
      </c>
      <c r="D1723">
        <f t="shared" si="53"/>
        <v>3.3372935795811522</v>
      </c>
    </row>
    <row r="1724" spans="1:4" x14ac:dyDescent="0.25">
      <c r="A1724">
        <v>27.625</v>
      </c>
      <c r="B1724">
        <f>(A1724^$K$3-1)/$K$3</f>
        <v>86.207730424447561</v>
      </c>
      <c r="C1724">
        <f t="shared" si="52"/>
        <v>91.869830085039695</v>
      </c>
      <c r="D1724">
        <f t="shared" si="53"/>
        <v>3.3187211598379167</v>
      </c>
    </row>
    <row r="1725" spans="1:4" x14ac:dyDescent="0.25">
      <c r="A1725">
        <v>29.14285714</v>
      </c>
      <c r="B1725">
        <f>(A1725^$K$3-1)/$K$3</f>
        <v>93.261275547061416</v>
      </c>
      <c r="C1725">
        <f t="shared" si="52"/>
        <v>276.8370264669785</v>
      </c>
      <c r="D1725">
        <f t="shared" si="53"/>
        <v>3.3722098446908637</v>
      </c>
    </row>
    <row r="1726" spans="1:4" x14ac:dyDescent="0.25">
      <c r="A1726">
        <v>28.625</v>
      </c>
      <c r="B1726">
        <f>(A1726^$K$3-1)/$K$3</f>
        <v>90.835335477108956</v>
      </c>
      <c r="C1726">
        <f t="shared" si="52"/>
        <v>201.99459120372993</v>
      </c>
      <c r="D1726">
        <f t="shared" si="53"/>
        <v>3.3542804618744038</v>
      </c>
    </row>
    <row r="1727" spans="1:4" x14ac:dyDescent="0.25">
      <c r="A1727">
        <v>28.85714286</v>
      </c>
      <c r="B1727">
        <f>(A1727^$K$3-1)/$K$3</f>
        <v>91.920355801489109</v>
      </c>
      <c r="C1727">
        <f t="shared" si="52"/>
        <v>234.01351989137763</v>
      </c>
      <c r="D1727">
        <f t="shared" si="53"/>
        <v>3.3623575484449013</v>
      </c>
    </row>
    <row r="1728" spans="1:4" x14ac:dyDescent="0.25">
      <c r="A1728">
        <v>29.571428569999998</v>
      </c>
      <c r="B1728">
        <f>(A1728^$K$3-1)/$K$3</f>
        <v>95.283988793872979</v>
      </c>
      <c r="C1728">
        <f t="shared" si="52"/>
        <v>348.23790120029815</v>
      </c>
      <c r="D1728">
        <f t="shared" si="53"/>
        <v>3.3868086441617464</v>
      </c>
    </row>
    <row r="1729" spans="1:4" x14ac:dyDescent="0.25">
      <c r="A1729">
        <v>29.166666670000001</v>
      </c>
      <c r="B1729">
        <f>(A1729^$K$3-1)/$K$3</f>
        <v>93.373292418324567</v>
      </c>
      <c r="C1729">
        <f t="shared" si="52"/>
        <v>280.57714179163997</v>
      </c>
      <c r="D1729">
        <f t="shared" si="53"/>
        <v>3.373026504809745</v>
      </c>
    </row>
    <row r="1730" spans="1:4" x14ac:dyDescent="0.25">
      <c r="A1730">
        <v>28.625</v>
      </c>
      <c r="B1730">
        <f>(A1730^$K$3-1)/$K$3</f>
        <v>90.835335477108956</v>
      </c>
      <c r="C1730">
        <f t="shared" si="52"/>
        <v>201.99459120372993</v>
      </c>
      <c r="D1730">
        <f t="shared" si="53"/>
        <v>3.3542804618744038</v>
      </c>
    </row>
    <row r="1731" spans="1:4" x14ac:dyDescent="0.25">
      <c r="A1731">
        <v>28.4</v>
      </c>
      <c r="B1731">
        <f>(A1731^$K$3-1)/$K$3</f>
        <v>89.787548796575933</v>
      </c>
      <c r="C1731">
        <f t="shared" ref="C1731:C1794" si="54">(B1731-$K$4)^2</f>
        <v>173.30915339435853</v>
      </c>
      <c r="D1731">
        <f t="shared" ref="D1731:D1794" si="55">LN(A1731)</f>
        <v>3.3463891451671604</v>
      </c>
    </row>
    <row r="1732" spans="1:4" x14ac:dyDescent="0.25">
      <c r="A1732">
        <v>28.8</v>
      </c>
      <c r="B1732">
        <f>(A1732^$K$3-1)/$K$3</f>
        <v>91.652900656667541</v>
      </c>
      <c r="C1732">
        <f t="shared" si="54"/>
        <v>225.90226175155308</v>
      </c>
      <c r="D1732">
        <f t="shared" si="55"/>
        <v>3.3603753871419002</v>
      </c>
    </row>
    <row r="1733" spans="1:4" x14ac:dyDescent="0.25">
      <c r="A1733">
        <v>27.85714286</v>
      </c>
      <c r="B1733">
        <f>(A1733^$K$3-1)/$K$3</f>
        <v>87.275250703217964</v>
      </c>
      <c r="C1733">
        <f t="shared" si="54"/>
        <v>113.47352664153513</v>
      </c>
      <c r="D1733">
        <f t="shared" si="55"/>
        <v>3.3270894096109975</v>
      </c>
    </row>
    <row r="1734" spans="1:4" x14ac:dyDescent="0.25">
      <c r="A1734">
        <v>27.714285709999999</v>
      </c>
      <c r="B1734">
        <f>(A1734^$K$3-1)/$K$3</f>
        <v>86.617829621620942</v>
      </c>
      <c r="C1734">
        <f t="shared" si="54"/>
        <v>99.899510578028938</v>
      </c>
      <c r="D1734">
        <f t="shared" si="55"/>
        <v>3.3219480098533758</v>
      </c>
    </row>
    <row r="1735" spans="1:4" x14ac:dyDescent="0.25">
      <c r="A1735">
        <v>28.833333329999999</v>
      </c>
      <c r="B1735">
        <f>(A1735^$K$3-1)/$K$3</f>
        <v>91.808886553308298</v>
      </c>
      <c r="C1735">
        <f t="shared" si="54"/>
        <v>230.61554353717423</v>
      </c>
      <c r="D1735">
        <f t="shared" si="55"/>
        <v>3.3615321251541168</v>
      </c>
    </row>
    <row r="1736" spans="1:4" x14ac:dyDescent="0.25">
      <c r="A1736">
        <v>27.166666670000001</v>
      </c>
      <c r="B1736">
        <f>(A1736^$K$3-1)/$K$3</f>
        <v>84.112151256951904</v>
      </c>
      <c r="C1736">
        <f t="shared" si="54"/>
        <v>56.089553097712759</v>
      </c>
      <c r="D1736">
        <f t="shared" si="55"/>
        <v>3.3019907317014066</v>
      </c>
    </row>
    <row r="1737" spans="1:4" x14ac:dyDescent="0.25">
      <c r="A1737">
        <v>26.75</v>
      </c>
      <c r="B1737">
        <f>(A1737^$K$3-1)/$K$3</f>
        <v>82.221108327766643</v>
      </c>
      <c r="C1737">
        <f t="shared" si="54"/>
        <v>31.340436340153136</v>
      </c>
      <c r="D1737">
        <f t="shared" si="55"/>
        <v>3.2865344733420154</v>
      </c>
    </row>
    <row r="1738" spans="1:4" x14ac:dyDescent="0.25">
      <c r="A1738">
        <v>29.625</v>
      </c>
      <c r="B1738">
        <f>(A1738^$K$3-1)/$K$3</f>
        <v>95.537779717401691</v>
      </c>
      <c r="C1738">
        <f t="shared" si="54"/>
        <v>357.77436361193742</v>
      </c>
      <c r="D1738">
        <f t="shared" si="55"/>
        <v>3.3886185994552953</v>
      </c>
    </row>
    <row r="1739" spans="1:4" x14ac:dyDescent="0.25">
      <c r="A1739">
        <v>27.2</v>
      </c>
      <c r="B1739">
        <f>(A1739^$K$3-1)/$K$3</f>
        <v>84.264013497587541</v>
      </c>
      <c r="C1739">
        <f t="shared" si="54"/>
        <v>58.387297750562865</v>
      </c>
      <c r="D1739">
        <f t="shared" si="55"/>
        <v>3.3032169733019514</v>
      </c>
    </row>
    <row r="1740" spans="1:4" x14ac:dyDescent="0.25">
      <c r="A1740">
        <v>32</v>
      </c>
      <c r="B1740">
        <f>(A1740^$K$3-1)/$K$3</f>
        <v>106.9981148297047</v>
      </c>
      <c r="C1740">
        <f t="shared" si="54"/>
        <v>922.65638811799647</v>
      </c>
      <c r="D1740">
        <f t="shared" si="55"/>
        <v>3.4657359027997265</v>
      </c>
    </row>
    <row r="1741" spans="1:4" x14ac:dyDescent="0.25">
      <c r="A1741">
        <v>27.166666670000001</v>
      </c>
      <c r="B1741">
        <f>(A1741^$K$3-1)/$K$3</f>
        <v>84.112151256951904</v>
      </c>
      <c r="C1741">
        <f t="shared" si="54"/>
        <v>56.089553097712759</v>
      </c>
      <c r="D1741">
        <f t="shared" si="55"/>
        <v>3.3019907317014066</v>
      </c>
    </row>
    <row r="1742" spans="1:4" x14ac:dyDescent="0.25">
      <c r="A1742">
        <v>25.85714286</v>
      </c>
      <c r="B1742">
        <f>(A1742^$K$3-1)/$K$3</f>
        <v>78.214402429304712</v>
      </c>
      <c r="C1742">
        <f t="shared" si="54"/>
        <v>2.5330220877556253</v>
      </c>
      <c r="D1742">
        <f t="shared" si="55"/>
        <v>3.2525868823210096</v>
      </c>
    </row>
    <row r="1743" spans="1:4" x14ac:dyDescent="0.25">
      <c r="A1743">
        <v>26.875</v>
      </c>
      <c r="B1743">
        <f>(A1743^$K$3-1)/$K$3</f>
        <v>82.787011285509735</v>
      </c>
      <c r="C1743">
        <f t="shared" si="54"/>
        <v>37.996818327999634</v>
      </c>
      <c r="D1743">
        <f t="shared" si="55"/>
        <v>3.2911964864478267</v>
      </c>
    </row>
    <row r="1744" spans="1:4" x14ac:dyDescent="0.25">
      <c r="A1744">
        <v>22.6</v>
      </c>
      <c r="B1744">
        <f>(A1744^$K$3-1)/$K$3</f>
        <v>64.14161061748996</v>
      </c>
      <c r="C1744">
        <f t="shared" si="54"/>
        <v>155.78147021308899</v>
      </c>
      <c r="D1744">
        <f t="shared" si="55"/>
        <v>3.1179499062782403</v>
      </c>
    </row>
    <row r="1745" spans="1:4" x14ac:dyDescent="0.25">
      <c r="A1745">
        <v>24.166666670000001</v>
      </c>
      <c r="B1745">
        <f>(A1745^$K$3-1)/$K$3</f>
        <v>70.802010840476939</v>
      </c>
      <c r="C1745">
        <f t="shared" si="54"/>
        <v>33.882230869466476</v>
      </c>
      <c r="D1745">
        <f t="shared" si="55"/>
        <v>3.1849742733304507</v>
      </c>
    </row>
    <row r="1746" spans="1:4" x14ac:dyDescent="0.25">
      <c r="A1746">
        <v>24.5</v>
      </c>
      <c r="B1746">
        <f>(A1746^$K$3-1)/$K$3</f>
        <v>72.245332117524001</v>
      </c>
      <c r="C1746">
        <f t="shared" si="54"/>
        <v>19.162709700067037</v>
      </c>
      <c r="D1746">
        <f t="shared" si="55"/>
        <v>3.1986731175506815</v>
      </c>
    </row>
    <row r="1747" spans="1:4" x14ac:dyDescent="0.25">
      <c r="A1747">
        <v>26.428571430000002</v>
      </c>
      <c r="B1747">
        <f>(A1747^$K$3-1)/$K$3</f>
        <v>80.771506151718356</v>
      </c>
      <c r="C1747">
        <f t="shared" si="54"/>
        <v>17.211303427970787</v>
      </c>
      <c r="D1747">
        <f t="shared" si="55"/>
        <v>3.2744456760770655</v>
      </c>
    </row>
    <row r="1748" spans="1:4" x14ac:dyDescent="0.25">
      <c r="A1748">
        <v>26.333333329999999</v>
      </c>
      <c r="B1748">
        <f>(A1748^$K$3-1)/$K$3</f>
        <v>80.343542285726144</v>
      </c>
      <c r="C1748">
        <f t="shared" si="54"/>
        <v>13.843511231865616</v>
      </c>
      <c r="D1748">
        <f t="shared" si="55"/>
        <v>3.2708355636723296</v>
      </c>
    </row>
    <row r="1749" spans="1:4" x14ac:dyDescent="0.25">
      <c r="A1749">
        <v>24.166666670000001</v>
      </c>
      <c r="B1749">
        <f>(A1749^$K$3-1)/$K$3</f>
        <v>70.802010840476939</v>
      </c>
      <c r="C1749">
        <f t="shared" si="54"/>
        <v>33.882230869466476</v>
      </c>
      <c r="D1749">
        <f t="shared" si="55"/>
        <v>3.1849742733304507</v>
      </c>
    </row>
    <row r="1750" spans="1:4" x14ac:dyDescent="0.25">
      <c r="A1750">
        <v>27.333333329999999</v>
      </c>
      <c r="B1750">
        <f>(A1750^$K$3-1)/$K$3</f>
        <v>84.872316699438883</v>
      </c>
      <c r="C1750">
        <f t="shared" si="54"/>
        <v>68.053612463168548</v>
      </c>
      <c r="D1750">
        <f t="shared" si="55"/>
        <v>3.308106958474192</v>
      </c>
    </row>
    <row r="1751" spans="1:4" x14ac:dyDescent="0.25">
      <c r="A1751">
        <v>27</v>
      </c>
      <c r="B1751">
        <f>(A1751^$K$3-1)/$K$3</f>
        <v>83.354124090087069</v>
      </c>
      <c r="C1751">
        <f t="shared" si="54"/>
        <v>45.3099787756192</v>
      </c>
      <c r="D1751">
        <f t="shared" si="55"/>
        <v>3.2958368660043291</v>
      </c>
    </row>
    <row r="1752" spans="1:4" x14ac:dyDescent="0.25">
      <c r="A1752">
        <v>25.25</v>
      </c>
      <c r="B1752">
        <f>(A1752^$K$3-1)/$K$3</f>
        <v>75.525775322861392</v>
      </c>
      <c r="C1752">
        <f t="shared" si="54"/>
        <v>1.2035845982767639</v>
      </c>
      <c r="D1752">
        <f t="shared" si="55"/>
        <v>3.2288261557213689</v>
      </c>
    </row>
    <row r="1753" spans="1:4" x14ac:dyDescent="0.25">
      <c r="A1753">
        <v>24.85714286</v>
      </c>
      <c r="B1753">
        <f>(A1753^$K$3-1)/$K$3</f>
        <v>73.801783152121445</v>
      </c>
      <c r="C1753">
        <f t="shared" si="54"/>
        <v>7.9584483773499723</v>
      </c>
      <c r="D1753">
        <f t="shared" si="55"/>
        <v>3.2131451502741584</v>
      </c>
    </row>
    <row r="1754" spans="1:4" x14ac:dyDescent="0.25">
      <c r="A1754">
        <v>25.428571430000002</v>
      </c>
      <c r="B1754">
        <f>(A1754^$K$3-1)/$K$3</f>
        <v>76.313500491480795</v>
      </c>
      <c r="C1754">
        <f t="shared" si="54"/>
        <v>9.5700431966342259E-2</v>
      </c>
      <c r="D1754">
        <f t="shared" si="55"/>
        <v>3.2358734012929515</v>
      </c>
    </row>
    <row r="1755" spans="1:4" x14ac:dyDescent="0.25">
      <c r="A1755">
        <v>23.14285714</v>
      </c>
      <c r="B1755">
        <f>(A1755^$K$3-1)/$K$3</f>
        <v>66.426225386742928</v>
      </c>
      <c r="C1755">
        <f t="shared" si="54"/>
        <v>103.97126272219401</v>
      </c>
      <c r="D1755">
        <f t="shared" si="55"/>
        <v>3.1416861860536138</v>
      </c>
    </row>
    <row r="1756" spans="1:4" x14ac:dyDescent="0.25">
      <c r="A1756">
        <v>22</v>
      </c>
      <c r="B1756">
        <f>(A1756^$K$3-1)/$K$3</f>
        <v>61.645679859482634</v>
      </c>
      <c r="C1756">
        <f t="shared" si="54"/>
        <v>224.31578584208577</v>
      </c>
      <c r="D1756">
        <f t="shared" si="55"/>
        <v>3.0910424533583161</v>
      </c>
    </row>
    <row r="1757" spans="1:4" x14ac:dyDescent="0.25">
      <c r="A1757">
        <v>24.5</v>
      </c>
      <c r="B1757">
        <f>(A1757^$K$3-1)/$K$3</f>
        <v>72.245332117524001</v>
      </c>
      <c r="C1757">
        <f t="shared" si="54"/>
        <v>19.162709700067037</v>
      </c>
      <c r="D1757">
        <f t="shared" si="55"/>
        <v>3.1986731175506815</v>
      </c>
    </row>
    <row r="1758" spans="1:4" x14ac:dyDescent="0.25">
      <c r="A1758">
        <v>24.8</v>
      </c>
      <c r="B1758">
        <f>(A1758^$K$3-1)/$K$3</f>
        <v>73.552056581431543</v>
      </c>
      <c r="C1758">
        <f t="shared" si="54"/>
        <v>9.4298051115549093</v>
      </c>
      <c r="D1758">
        <f t="shared" si="55"/>
        <v>3.2108436531709366</v>
      </c>
    </row>
    <row r="1759" spans="1:4" x14ac:dyDescent="0.25">
      <c r="A1759">
        <v>22.2</v>
      </c>
      <c r="B1759">
        <f>(A1759^$K$3-1)/$K$3</f>
        <v>62.474227849367587</v>
      </c>
      <c r="C1759">
        <f t="shared" si="54"/>
        <v>200.18366031067123</v>
      </c>
      <c r="D1759">
        <f t="shared" si="55"/>
        <v>3.1000922888782338</v>
      </c>
    </row>
    <row r="1760" spans="1:4" x14ac:dyDescent="0.25">
      <c r="A1760">
        <v>24</v>
      </c>
      <c r="B1760">
        <f>(A1760^$K$3-1)/$K$3</f>
        <v>70.083762992975153</v>
      </c>
      <c r="C1760">
        <f t="shared" si="54"/>
        <v>42.75972892719502</v>
      </c>
      <c r="D1760">
        <f t="shared" si="55"/>
        <v>3.1780538303479458</v>
      </c>
    </row>
    <row r="1761" spans="1:4" x14ac:dyDescent="0.25">
      <c r="A1761">
        <v>20.428571430000002</v>
      </c>
      <c r="B1761">
        <f>(A1761^$K$3-1)/$K$3</f>
        <v>55.257140009681116</v>
      </c>
      <c r="C1761">
        <f t="shared" si="54"/>
        <v>456.49379224367152</v>
      </c>
      <c r="D1761">
        <f t="shared" si="55"/>
        <v>3.0169344812745242</v>
      </c>
    </row>
    <row r="1762" spans="1:4" x14ac:dyDescent="0.25">
      <c r="A1762">
        <v>21.2</v>
      </c>
      <c r="B1762">
        <f>(A1762^$K$3-1)/$K$3</f>
        <v>58.366173225681315</v>
      </c>
      <c r="C1762">
        <f t="shared" si="54"/>
        <v>333.30644239360811</v>
      </c>
      <c r="D1762">
        <f t="shared" si="55"/>
        <v>3.0540011816779669</v>
      </c>
    </row>
    <row r="1763" spans="1:4" x14ac:dyDescent="0.25">
      <c r="A1763">
        <v>21.8</v>
      </c>
      <c r="B1763">
        <f>(A1763^$K$3-1)/$K$3</f>
        <v>60.820583190524488</v>
      </c>
      <c r="C1763">
        <f t="shared" si="54"/>
        <v>249.71180557973994</v>
      </c>
      <c r="D1763">
        <f t="shared" si="55"/>
        <v>3.0819099697950434</v>
      </c>
    </row>
    <row r="1764" spans="1:4" x14ac:dyDescent="0.25">
      <c r="A1764">
        <v>19.75</v>
      </c>
      <c r="B1764">
        <f>(A1764^$K$3-1)/$K$3</f>
        <v>52.566493773157404</v>
      </c>
      <c r="C1764">
        <f t="shared" si="54"/>
        <v>578.7085325861633</v>
      </c>
      <c r="D1764">
        <f t="shared" si="55"/>
        <v>2.9831534913471307</v>
      </c>
    </row>
    <row r="1765" spans="1:4" x14ac:dyDescent="0.25">
      <c r="A1765">
        <v>22.14285714</v>
      </c>
      <c r="B1765">
        <f>(A1765^$K$3-1)/$K$3</f>
        <v>62.237148651811445</v>
      </c>
      <c r="C1765">
        <f t="shared" si="54"/>
        <v>206.94855736799107</v>
      </c>
      <c r="D1765">
        <f t="shared" si="55"/>
        <v>3.097514967734901</v>
      </c>
    </row>
    <row r="1766" spans="1:4" x14ac:dyDescent="0.25">
      <c r="A1766">
        <v>22.8</v>
      </c>
      <c r="B1766">
        <f>(A1766^$K$3-1)/$K$3</f>
        <v>64.980412384086932</v>
      </c>
      <c r="C1766">
        <f t="shared" si="54"/>
        <v>135.54647834539057</v>
      </c>
      <c r="D1766">
        <f t="shared" si="55"/>
        <v>3.1267605359603952</v>
      </c>
    </row>
    <row r="1767" spans="1:4" x14ac:dyDescent="0.25">
      <c r="A1767">
        <v>21.285714290000001</v>
      </c>
      <c r="B1767">
        <f>(A1767^$K$3-1)/$K$3</f>
        <v>58.714874208157539</v>
      </c>
      <c r="C1767">
        <f t="shared" si="54"/>
        <v>320.69578877785682</v>
      </c>
      <c r="D1767">
        <f t="shared" si="55"/>
        <v>3.0580361570914882</v>
      </c>
    </row>
    <row r="1768" spans="1:4" x14ac:dyDescent="0.25">
      <c r="A1768">
        <v>20.285714290000001</v>
      </c>
      <c r="B1768">
        <f>(A1768^$K$3-1)/$K$3</f>
        <v>54.68722628764263</v>
      </c>
      <c r="C1768">
        <f t="shared" si="54"/>
        <v>481.17182260787644</v>
      </c>
      <c r="D1768">
        <f t="shared" si="55"/>
        <v>3.0099169087572153</v>
      </c>
    </row>
    <row r="1769" spans="1:4" x14ac:dyDescent="0.25">
      <c r="A1769">
        <v>20.2</v>
      </c>
      <c r="B1769">
        <f>(A1769^$K$3-1)/$K$3</f>
        <v>54.346160711388954</v>
      </c>
      <c r="C1769">
        <f t="shared" si="54"/>
        <v>496.25112427229459</v>
      </c>
      <c r="D1769">
        <f t="shared" si="55"/>
        <v>3.0056826044071592</v>
      </c>
    </row>
    <row r="1770" spans="1:4" x14ac:dyDescent="0.25">
      <c r="A1770">
        <v>19.5</v>
      </c>
      <c r="B1770">
        <f>(A1770^$K$3-1)/$K$3</f>
        <v>51.585778883590713</v>
      </c>
      <c r="C1770">
        <f t="shared" si="54"/>
        <v>626.85519826622271</v>
      </c>
      <c r="D1770">
        <f t="shared" si="55"/>
        <v>2.9704144655697009</v>
      </c>
    </row>
    <row r="1771" spans="1:4" x14ac:dyDescent="0.25">
      <c r="A1771">
        <v>20.375</v>
      </c>
      <c r="B1771">
        <f>(A1771^$K$3-1)/$K$3</f>
        <v>55.043207190084807</v>
      </c>
      <c r="C1771">
        <f t="shared" si="54"/>
        <v>465.68121494826943</v>
      </c>
      <c r="D1771">
        <f t="shared" si="55"/>
        <v>3.0143086591269266</v>
      </c>
    </row>
    <row r="1772" spans="1:4" x14ac:dyDescent="0.25">
      <c r="A1772">
        <v>19.14285714</v>
      </c>
      <c r="B1772">
        <f>(A1772^$K$3-1)/$K$3</f>
        <v>50.194752938094794</v>
      </c>
      <c r="C1772">
        <f t="shared" si="54"/>
        <v>698.44459739118076</v>
      </c>
      <c r="D1772">
        <f t="shared" si="55"/>
        <v>2.9519296507463442</v>
      </c>
    </row>
    <row r="1773" spans="1:4" x14ac:dyDescent="0.25">
      <c r="A1773">
        <v>19.85714286</v>
      </c>
      <c r="B1773">
        <f>(A1773^$K$3-1)/$K$3</f>
        <v>52.988552468503414</v>
      </c>
      <c r="C1773">
        <f t="shared" si="54"/>
        <v>558.58027295994873</v>
      </c>
      <c r="D1773">
        <f t="shared" si="55"/>
        <v>2.9885637842192634</v>
      </c>
    </row>
    <row r="1774" spans="1:4" x14ac:dyDescent="0.25">
      <c r="A1774">
        <v>21.14285714</v>
      </c>
      <c r="B1774">
        <f>(A1774^$K$3-1)/$K$3</f>
        <v>58.134065117079189</v>
      </c>
      <c r="C1774">
        <f t="shared" si="54"/>
        <v>341.8353644847474</v>
      </c>
      <c r="D1774">
        <f t="shared" si="55"/>
        <v>3.0513021245736667</v>
      </c>
    </row>
    <row r="1775" spans="1:4" x14ac:dyDescent="0.25">
      <c r="A1775">
        <v>19.875</v>
      </c>
      <c r="B1775">
        <f>(A1775^$K$3-1)/$K$3</f>
        <v>53.058997439345319</v>
      </c>
      <c r="C1775">
        <f t="shared" si="54"/>
        <v>555.25539989836238</v>
      </c>
      <c r="D1775">
        <f t="shared" si="55"/>
        <v>2.9894626605403958</v>
      </c>
    </row>
    <row r="1776" spans="1:4" x14ac:dyDescent="0.25">
      <c r="A1776">
        <v>21.4</v>
      </c>
      <c r="B1776">
        <f>(A1776^$K$3-1)/$K$3</f>
        <v>59.180812416361327</v>
      </c>
      <c r="C1776">
        <f t="shared" si="54"/>
        <v>304.22486189492957</v>
      </c>
      <c r="D1776">
        <f t="shared" si="55"/>
        <v>3.0633909220278057</v>
      </c>
    </row>
    <row r="1777" spans="1:4" x14ac:dyDescent="0.25">
      <c r="A1777">
        <v>21.166666670000001</v>
      </c>
      <c r="B1777">
        <f>(A1777^$K$3-1)/$K$3</f>
        <v>58.230741890446431</v>
      </c>
      <c r="C1777">
        <f t="shared" si="54"/>
        <v>338.26983771580439</v>
      </c>
      <c r="D1777">
        <f t="shared" si="55"/>
        <v>3.0524276173880165</v>
      </c>
    </row>
    <row r="1778" spans="1:4" x14ac:dyDescent="0.25">
      <c r="A1778">
        <v>20.5</v>
      </c>
      <c r="B1778">
        <f>(A1778^$K$3-1)/$K$3</f>
        <v>55.542784635035076</v>
      </c>
      <c r="C1778">
        <f t="shared" si="54"/>
        <v>444.3693815848452</v>
      </c>
      <c r="D1778">
        <f t="shared" si="55"/>
        <v>3.0204248861443626</v>
      </c>
    </row>
    <row r="1779" spans="1:4" x14ac:dyDescent="0.25">
      <c r="A1779">
        <v>21.14285714</v>
      </c>
      <c r="B1779">
        <f>(A1779^$K$3-1)/$K$3</f>
        <v>58.134065117079189</v>
      </c>
      <c r="C1779">
        <f t="shared" si="54"/>
        <v>341.8353644847474</v>
      </c>
      <c r="D1779">
        <f t="shared" si="55"/>
        <v>3.0513021245736667</v>
      </c>
    </row>
    <row r="1780" spans="1:4" x14ac:dyDescent="0.25">
      <c r="A1780">
        <v>16.8</v>
      </c>
      <c r="B1780">
        <f>(A1780^$K$3-1)/$K$3</f>
        <v>41.369633235628626</v>
      </c>
      <c r="C1780">
        <f t="shared" si="54"/>
        <v>1242.7896698414213</v>
      </c>
      <c r="D1780">
        <f t="shared" si="55"/>
        <v>2.8213788864092133</v>
      </c>
    </row>
    <row r="1781" spans="1:4" x14ac:dyDescent="0.25">
      <c r="A1781">
        <v>19.285714290000001</v>
      </c>
      <c r="B1781">
        <f>(A1781^$K$3-1)/$K$3</f>
        <v>50.749746143424325</v>
      </c>
      <c r="C1781">
        <f t="shared" si="54"/>
        <v>669.41778030618434</v>
      </c>
      <c r="D1781">
        <f t="shared" si="55"/>
        <v>2.9593646296053384</v>
      </c>
    </row>
    <row r="1782" spans="1:4" x14ac:dyDescent="0.25">
      <c r="A1782">
        <v>19.285714290000001</v>
      </c>
      <c r="B1782">
        <f>(A1782^$K$3-1)/$K$3</f>
        <v>50.749746143424325</v>
      </c>
      <c r="C1782">
        <f t="shared" si="54"/>
        <v>669.41778030618434</v>
      </c>
      <c r="D1782">
        <f t="shared" si="55"/>
        <v>2.9593646296053384</v>
      </c>
    </row>
    <row r="1783" spans="1:4" x14ac:dyDescent="0.25">
      <c r="A1783">
        <v>19.5</v>
      </c>
      <c r="B1783">
        <f>(A1783^$K$3-1)/$K$3</f>
        <v>51.585778883590713</v>
      </c>
      <c r="C1783">
        <f t="shared" si="54"/>
        <v>626.85519826622271</v>
      </c>
      <c r="D1783">
        <f t="shared" si="55"/>
        <v>2.9704144655697009</v>
      </c>
    </row>
    <row r="1784" spans="1:4" x14ac:dyDescent="0.25">
      <c r="A1784">
        <v>16.399999999999999</v>
      </c>
      <c r="B1784">
        <f>(A1784^$K$3-1)/$K$3</f>
        <v>39.916587166867004</v>
      </c>
      <c r="C1784">
        <f t="shared" si="54"/>
        <v>1347.3501243446312</v>
      </c>
      <c r="D1784">
        <f t="shared" si="55"/>
        <v>2.7972813348301528</v>
      </c>
    </row>
    <row r="1785" spans="1:4" x14ac:dyDescent="0.25">
      <c r="A1785">
        <v>19.75</v>
      </c>
      <c r="B1785">
        <f>(A1785^$K$3-1)/$K$3</f>
        <v>52.566493773157404</v>
      </c>
      <c r="C1785">
        <f t="shared" si="54"/>
        <v>578.7085325861633</v>
      </c>
      <c r="D1785">
        <f t="shared" si="55"/>
        <v>2.9831534913471307</v>
      </c>
    </row>
    <row r="1786" spans="1:4" x14ac:dyDescent="0.25">
      <c r="A1786">
        <v>18.166666670000001</v>
      </c>
      <c r="B1786">
        <f>(A1786^$K$3-1)/$K$3</f>
        <v>46.453516854542066</v>
      </c>
      <c r="C1786">
        <f t="shared" si="54"/>
        <v>910.18898559259958</v>
      </c>
      <c r="D1786">
        <f t="shared" si="55"/>
        <v>2.8995884131845751</v>
      </c>
    </row>
    <row r="1787" spans="1:4" x14ac:dyDescent="0.25">
      <c r="A1787">
        <v>19.666666670000001</v>
      </c>
      <c r="B1787">
        <f>(A1787^$K$3-1)/$K$3</f>
        <v>52.238951692723525</v>
      </c>
      <c r="C1787">
        <f t="shared" si="54"/>
        <v>594.57475784139694</v>
      </c>
      <c r="D1787">
        <f t="shared" si="55"/>
        <v>2.9789251554071012</v>
      </c>
    </row>
    <row r="1788" spans="1:4" x14ac:dyDescent="0.25">
      <c r="A1788">
        <v>17.428571430000002</v>
      </c>
      <c r="B1788">
        <f>(A1788^$K$3-1)/$K$3</f>
        <v>43.685186274456086</v>
      </c>
      <c r="C1788">
        <f t="shared" si="54"/>
        <v>1084.8900445002353</v>
      </c>
      <c r="D1788">
        <f t="shared" si="55"/>
        <v>2.8581108957599106</v>
      </c>
    </row>
    <row r="1789" spans="1:4" x14ac:dyDescent="0.25">
      <c r="A1789">
        <v>17.166666670000001</v>
      </c>
      <c r="B1789">
        <f>(A1789^$K$3-1)/$K$3</f>
        <v>42.715629389879474</v>
      </c>
      <c r="C1789">
        <f t="shared" si="54"/>
        <v>1149.6999726917618</v>
      </c>
      <c r="D1789">
        <f t="shared" si="55"/>
        <v>2.8429695191957558</v>
      </c>
    </row>
    <row r="1790" spans="1:4" x14ac:dyDescent="0.25">
      <c r="A1790">
        <v>16.2</v>
      </c>
      <c r="B1790">
        <f>(A1790^$K$3-1)/$K$3</f>
        <v>39.196119376150008</v>
      </c>
      <c r="C1790">
        <f t="shared" si="54"/>
        <v>1400.7605660769241</v>
      </c>
      <c r="D1790">
        <f t="shared" si="55"/>
        <v>2.7850112422383382</v>
      </c>
    </row>
    <row r="1791" spans="1:4" x14ac:dyDescent="0.25">
      <c r="A1791">
        <v>18.666666670000001</v>
      </c>
      <c r="B1791">
        <f>(A1791^$K$3-1)/$K$3</f>
        <v>48.358530342635405</v>
      </c>
      <c r="C1791">
        <f t="shared" si="54"/>
        <v>798.87206843960439</v>
      </c>
      <c r="D1791">
        <f t="shared" si="55"/>
        <v>2.926739402245611</v>
      </c>
    </row>
    <row r="1792" spans="1:4" x14ac:dyDescent="0.25">
      <c r="A1792">
        <v>14.83333333</v>
      </c>
      <c r="B1792">
        <f>(A1792^$K$3-1)/$K$3</f>
        <v>34.383384086326572</v>
      </c>
      <c r="C1792">
        <f t="shared" si="54"/>
        <v>1784.1729331094316</v>
      </c>
      <c r="D1792">
        <f t="shared" si="55"/>
        <v>2.6968769002793658</v>
      </c>
    </row>
    <row r="1793" spans="1:4" x14ac:dyDescent="0.25">
      <c r="A1793">
        <v>16.875</v>
      </c>
      <c r="B1793">
        <f>(A1793^$K$3-1)/$K$3</f>
        <v>41.643863864011003</v>
      </c>
      <c r="C1793">
        <f t="shared" si="54"/>
        <v>1223.5298457700271</v>
      </c>
      <c r="D1793">
        <f t="shared" si="55"/>
        <v>2.8258332367585934</v>
      </c>
    </row>
    <row r="1794" spans="1:4" x14ac:dyDescent="0.25">
      <c r="A1794">
        <v>17.428571430000002</v>
      </c>
      <c r="B1794">
        <f>(A1794^$K$3-1)/$K$3</f>
        <v>43.685186274456086</v>
      </c>
      <c r="C1794">
        <f t="shared" si="54"/>
        <v>1084.8900445002353</v>
      </c>
      <c r="D1794">
        <f t="shared" si="55"/>
        <v>2.8581108957599106</v>
      </c>
    </row>
    <row r="1795" spans="1:4" x14ac:dyDescent="0.25">
      <c r="A1795">
        <v>16.571428569999998</v>
      </c>
      <c r="B1795">
        <f>(A1795^$K$3-1)/$K$3</f>
        <v>40.537351989778536</v>
      </c>
      <c r="C1795">
        <f t="shared" ref="C1795:C1858" si="56">(B1795-$K$4)^2</f>
        <v>1302.1635531661273</v>
      </c>
      <c r="D1795">
        <f t="shared" ref="D1795:D1858" si="57">LN(A1795)</f>
        <v>2.8076800419648444</v>
      </c>
    </row>
    <row r="1796" spans="1:4" x14ac:dyDescent="0.25">
      <c r="A1796">
        <v>18.2</v>
      </c>
      <c r="B1796">
        <f>(A1796^$K$3-1)/$K$3</f>
        <v>46.579777339032944</v>
      </c>
      <c r="C1796">
        <f t="shared" si="56"/>
        <v>902.58653671071272</v>
      </c>
      <c r="D1796">
        <f t="shared" si="57"/>
        <v>2.9014215940827497</v>
      </c>
    </row>
    <row r="1797" spans="1:4" x14ac:dyDescent="0.25">
      <c r="A1797">
        <v>16.428571430000002</v>
      </c>
      <c r="B1797">
        <f>(A1797^$K$3-1)/$K$3</f>
        <v>40.019842020515334</v>
      </c>
      <c r="C1797">
        <f t="shared" si="56"/>
        <v>1339.7805852098211</v>
      </c>
      <c r="D1797">
        <f t="shared" si="57"/>
        <v>2.7990219793948934</v>
      </c>
    </row>
    <row r="1798" spans="1:4" x14ac:dyDescent="0.25">
      <c r="A1798">
        <v>16</v>
      </c>
      <c r="B1798">
        <f>(A1798^$K$3-1)/$K$3</f>
        <v>38.479724164638974</v>
      </c>
      <c r="C1798">
        <f t="shared" si="56"/>
        <v>1454.8984570523596</v>
      </c>
      <c r="D1798">
        <f t="shared" si="57"/>
        <v>2.7725887222397811</v>
      </c>
    </row>
    <row r="1799" spans="1:4" x14ac:dyDescent="0.25">
      <c r="A1799">
        <v>16.333333329999999</v>
      </c>
      <c r="B1799">
        <f>(A1799^$K$3-1)/$K$3</f>
        <v>39.675980389113469</v>
      </c>
      <c r="C1799">
        <f t="shared" si="56"/>
        <v>1365.0715697906378</v>
      </c>
      <c r="D1799">
        <f t="shared" si="57"/>
        <v>2.7932080092384353</v>
      </c>
    </row>
    <row r="1800" spans="1:4" x14ac:dyDescent="0.25">
      <c r="A1800">
        <v>14.125</v>
      </c>
      <c r="B1800">
        <f>(A1800^$K$3-1)/$K$3</f>
        <v>31.966859335959967</v>
      </c>
      <c r="C1800">
        <f t="shared" si="56"/>
        <v>1994.1579805078575</v>
      </c>
      <c r="D1800">
        <f t="shared" si="57"/>
        <v>2.6479462770325046</v>
      </c>
    </row>
    <row r="1801" spans="1:4" x14ac:dyDescent="0.25">
      <c r="A1801">
        <v>15.2</v>
      </c>
      <c r="B1801">
        <f>(A1801^$K$3-1)/$K$3</f>
        <v>35.655426332308544</v>
      </c>
      <c r="C1801">
        <f t="shared" si="56"/>
        <v>1678.3302407800295</v>
      </c>
      <c r="D1801">
        <f t="shared" si="57"/>
        <v>2.7212954278522306</v>
      </c>
    </row>
    <row r="1802" spans="1:4" x14ac:dyDescent="0.25">
      <c r="A1802">
        <v>17</v>
      </c>
      <c r="B1802">
        <f>(A1802^$K$3-1)/$K$3</f>
        <v>42.102159127093941</v>
      </c>
      <c r="C1802">
        <f t="shared" si="56"/>
        <v>1191.6784681021461</v>
      </c>
      <c r="D1802">
        <f t="shared" si="57"/>
        <v>2.8332133440562162</v>
      </c>
    </row>
    <row r="1803" spans="1:4" x14ac:dyDescent="0.25">
      <c r="A1803">
        <v>19.2</v>
      </c>
      <c r="B1803">
        <f>(A1803^$K$3-1)/$K$3</f>
        <v>50.416522832303812</v>
      </c>
      <c r="C1803">
        <f t="shared" si="56"/>
        <v>686.77186432259919</v>
      </c>
      <c r="D1803">
        <f t="shared" si="57"/>
        <v>2.954910279033736</v>
      </c>
    </row>
    <row r="1804" spans="1:4" x14ac:dyDescent="0.25">
      <c r="A1804">
        <v>16.85714286</v>
      </c>
      <c r="B1804">
        <f>(A1804^$K$3-1)/$K$3</f>
        <v>41.578520005897062</v>
      </c>
      <c r="C1804">
        <f t="shared" si="56"/>
        <v>1228.1054401038132</v>
      </c>
      <c r="D1804">
        <f t="shared" si="57"/>
        <v>2.8247744755798432</v>
      </c>
    </row>
    <row r="1805" spans="1:4" x14ac:dyDescent="0.25">
      <c r="A1805">
        <v>16</v>
      </c>
      <c r="B1805">
        <f>(A1805^$K$3-1)/$K$3</f>
        <v>38.479724164638974</v>
      </c>
      <c r="C1805">
        <f t="shared" si="56"/>
        <v>1454.8984570523596</v>
      </c>
      <c r="D1805">
        <f t="shared" si="57"/>
        <v>2.7725887222397811</v>
      </c>
    </row>
    <row r="1806" spans="1:4" x14ac:dyDescent="0.25">
      <c r="A1806">
        <v>18</v>
      </c>
      <c r="B1806">
        <f>(A1806^$K$3-1)/$K$3</f>
        <v>45.823811403234629</v>
      </c>
      <c r="C1806">
        <f t="shared" si="56"/>
        <v>948.5811083809416</v>
      </c>
      <c r="D1806">
        <f t="shared" si="57"/>
        <v>2.8903717578961645</v>
      </c>
    </row>
    <row r="1807" spans="1:4" x14ac:dyDescent="0.25">
      <c r="A1807">
        <v>18</v>
      </c>
      <c r="B1807">
        <f>(A1807^$K$3-1)/$K$3</f>
        <v>45.823811403234629</v>
      </c>
      <c r="C1807">
        <f t="shared" si="56"/>
        <v>948.5811083809416</v>
      </c>
      <c r="D1807">
        <f t="shared" si="57"/>
        <v>2.8903717578961645</v>
      </c>
    </row>
    <row r="1808" spans="1:4" x14ac:dyDescent="0.25">
      <c r="A1808">
        <v>14.375</v>
      </c>
      <c r="B1808">
        <f>(A1808^$K$3-1)/$K$3</f>
        <v>32.813543787273673</v>
      </c>
      <c r="C1808">
        <f t="shared" si="56"/>
        <v>1919.2557800924087</v>
      </c>
      <c r="D1808">
        <f t="shared" si="57"/>
        <v>2.665490586683414</v>
      </c>
    </row>
    <row r="1809" spans="1:4" x14ac:dyDescent="0.25">
      <c r="A1809">
        <v>15.5</v>
      </c>
      <c r="B1809">
        <f>(A1809^$K$3-1)/$K$3</f>
        <v>36.706735163968013</v>
      </c>
      <c r="C1809">
        <f t="shared" si="56"/>
        <v>1593.2966511543761</v>
      </c>
      <c r="D1809">
        <f t="shared" si="57"/>
        <v>2.7408400239252009</v>
      </c>
    </row>
    <row r="1810" spans="1:4" x14ac:dyDescent="0.25">
      <c r="A1810">
        <v>18.833333329999999</v>
      </c>
      <c r="B1810">
        <f>(A1810^$K$3-1)/$K$3</f>
        <v>48.998790815055266</v>
      </c>
      <c r="C1810">
        <f t="shared" si="56"/>
        <v>763.08894174126419</v>
      </c>
      <c r="D1810">
        <f t="shared" si="57"/>
        <v>2.9356283493072945</v>
      </c>
    </row>
    <row r="1811" spans="1:4" x14ac:dyDescent="0.25">
      <c r="A1811">
        <v>17.85714286</v>
      </c>
      <c r="B1811">
        <f>(A1811^$K$3-1)/$K$3</f>
        <v>45.286189693511872</v>
      </c>
      <c r="C1811">
        <f t="shared" si="56"/>
        <v>981.98661481872193</v>
      </c>
      <c r="D1811">
        <f t="shared" si="57"/>
        <v>2.8824035884069876</v>
      </c>
    </row>
    <row r="1812" spans="1:4" x14ac:dyDescent="0.25">
      <c r="A1812">
        <v>18.428571430000002</v>
      </c>
      <c r="B1812">
        <f>(A1812^$K$3-1)/$K$3</f>
        <v>47.448419626811805</v>
      </c>
      <c r="C1812">
        <f t="shared" si="56"/>
        <v>851.1477000943371</v>
      </c>
      <c r="D1812">
        <f t="shared" si="57"/>
        <v>2.9139022553838783</v>
      </c>
    </row>
    <row r="1813" spans="1:4" x14ac:dyDescent="0.25">
      <c r="A1813">
        <v>16.833333329999999</v>
      </c>
      <c r="B1813">
        <f>(A1813^$K$3-1)/$K$3</f>
        <v>41.491444256504039</v>
      </c>
      <c r="C1813">
        <f t="shared" si="56"/>
        <v>1234.2160458150604</v>
      </c>
      <c r="D1813">
        <f t="shared" si="57"/>
        <v>2.8233610474151845</v>
      </c>
    </row>
    <row r="1814" spans="1:4" x14ac:dyDescent="0.25">
      <c r="A1814">
        <v>16.833333329999999</v>
      </c>
      <c r="B1814">
        <f>(A1814^$K$3-1)/$K$3</f>
        <v>41.491444256504039</v>
      </c>
      <c r="C1814">
        <f t="shared" si="56"/>
        <v>1234.2160458150604</v>
      </c>
      <c r="D1814">
        <f t="shared" si="57"/>
        <v>2.8233610474151845</v>
      </c>
    </row>
    <row r="1815" spans="1:4" x14ac:dyDescent="0.25">
      <c r="A1815">
        <v>16.666666670000001</v>
      </c>
      <c r="B1815">
        <f>(A1815^$K$3-1)/$K$3</f>
        <v>40.883499536272645</v>
      </c>
      <c r="C1815">
        <f t="shared" si="56"/>
        <v>1277.3015543818894</v>
      </c>
      <c r="D1815">
        <f t="shared" si="57"/>
        <v>2.8134107169600364</v>
      </c>
    </row>
    <row r="1816" spans="1:4" x14ac:dyDescent="0.25">
      <c r="A1816">
        <v>16.2</v>
      </c>
      <c r="B1816">
        <f>(A1816^$K$3-1)/$K$3</f>
        <v>39.196119376150008</v>
      </c>
      <c r="C1816">
        <f t="shared" si="56"/>
        <v>1400.7605660769241</v>
      </c>
      <c r="D1816">
        <f t="shared" si="57"/>
        <v>2.7850112422383382</v>
      </c>
    </row>
    <row r="1817" spans="1:4" x14ac:dyDescent="0.25">
      <c r="A1817">
        <v>13</v>
      </c>
      <c r="B1817">
        <f>(A1817^$K$3-1)/$K$3</f>
        <v>28.242564222771147</v>
      </c>
      <c r="C1817">
        <f t="shared" si="56"/>
        <v>2340.6525700991747</v>
      </c>
      <c r="D1817">
        <f t="shared" si="57"/>
        <v>2.5649493574615367</v>
      </c>
    </row>
    <row r="1818" spans="1:4" x14ac:dyDescent="0.25">
      <c r="A1818">
        <v>14.42857143</v>
      </c>
      <c r="B1818">
        <f>(A1818^$K$3-1)/$K$3</f>
        <v>32.995861532438639</v>
      </c>
      <c r="C1818">
        <f t="shared" si="56"/>
        <v>1903.3145900478703</v>
      </c>
      <c r="D1818">
        <f t="shared" si="57"/>
        <v>2.6692103678849559</v>
      </c>
    </row>
    <row r="1819" spans="1:4" x14ac:dyDescent="0.25">
      <c r="A1819">
        <v>13.16666667</v>
      </c>
      <c r="B1819">
        <f>(A1819^$K$3-1)/$K$3</f>
        <v>28.785311763469576</v>
      </c>
      <c r="C1819">
        <f t="shared" si="56"/>
        <v>2288.4305769308539</v>
      </c>
      <c r="D1819">
        <f t="shared" si="57"/>
        <v>2.5776883834921311</v>
      </c>
    </row>
    <row r="1820" spans="1:4" x14ac:dyDescent="0.25">
      <c r="A1820">
        <v>12.5</v>
      </c>
      <c r="B1820">
        <f>(A1820^$K$3-1)/$K$3</f>
        <v>26.633525161862252</v>
      </c>
      <c r="C1820">
        <f t="shared" si="56"/>
        <v>2498.9331332205006</v>
      </c>
      <c r="D1820">
        <f t="shared" si="57"/>
        <v>2.5257286443082556</v>
      </c>
    </row>
    <row r="1821" spans="1:4" x14ac:dyDescent="0.25">
      <c r="A1821">
        <v>12</v>
      </c>
      <c r="B1821">
        <f>(A1821^$K$3-1)/$K$3</f>
        <v>25.053774442898803</v>
      </c>
      <c r="C1821">
        <f t="shared" si="56"/>
        <v>2659.3701061827455</v>
      </c>
      <c r="D1821">
        <f t="shared" si="57"/>
        <v>2.4849066497880004</v>
      </c>
    </row>
    <row r="1822" spans="1:4" x14ac:dyDescent="0.25">
      <c r="A1822">
        <v>10.85714286</v>
      </c>
      <c r="B1822">
        <f>(A1822^$K$3-1)/$K$3</f>
        <v>21.556480669972345</v>
      </c>
      <c r="C1822">
        <f t="shared" si="56"/>
        <v>3032.3056210200934</v>
      </c>
      <c r="D1822">
        <f t="shared" si="57"/>
        <v>2.3848231914941755</v>
      </c>
    </row>
    <row r="1823" spans="1:4" x14ac:dyDescent="0.25">
      <c r="A1823">
        <v>12.83333333</v>
      </c>
      <c r="B1823">
        <f>(A1823^$K$3-1)/$K$3</f>
        <v>27.703002321549313</v>
      </c>
      <c r="C1823">
        <f t="shared" si="56"/>
        <v>2393.1520208750367</v>
      </c>
      <c r="D1823">
        <f t="shared" si="57"/>
        <v>2.5520459523658885</v>
      </c>
    </row>
    <row r="1824" spans="1:4" x14ac:dyDescent="0.25">
      <c r="A1824">
        <v>9.6666666669999994</v>
      </c>
      <c r="B1824">
        <f>(A1824^$K$3-1)/$K$3</f>
        <v>18.089325416605636</v>
      </c>
      <c r="C1824">
        <f t="shared" si="56"/>
        <v>3426.1741271214451</v>
      </c>
      <c r="D1824">
        <f t="shared" si="57"/>
        <v>2.2686835413528472</v>
      </c>
    </row>
    <row r="1825" spans="1:4" x14ac:dyDescent="0.25">
      <c r="A1825">
        <v>10.4</v>
      </c>
      <c r="B1825">
        <f>(A1825^$K$3-1)/$K$3</f>
        <v>20.20329477863579</v>
      </c>
      <c r="C1825">
        <f t="shared" si="56"/>
        <v>3183.1668156999458</v>
      </c>
      <c r="D1825">
        <f t="shared" si="57"/>
        <v>2.341805806147327</v>
      </c>
    </row>
    <row r="1826" spans="1:4" x14ac:dyDescent="0.25">
      <c r="A1826">
        <v>14.8</v>
      </c>
      <c r="B1826">
        <f>(A1826^$K$3-1)/$K$3</f>
        <v>34.268452931637199</v>
      </c>
      <c r="C1826">
        <f t="shared" si="56"/>
        <v>1793.8954046926467</v>
      </c>
      <c r="D1826">
        <f t="shared" si="57"/>
        <v>2.6946271807700692</v>
      </c>
    </row>
    <row r="1827" spans="1:4" x14ac:dyDescent="0.25">
      <c r="A1827">
        <v>11.71428571</v>
      </c>
      <c r="B1827">
        <f>(A1827^$K$3-1)/$K$3</f>
        <v>24.164459592693458</v>
      </c>
      <c r="C1827">
        <f t="shared" si="56"/>
        <v>2751.8832860197876</v>
      </c>
      <c r="D1827">
        <f t="shared" si="57"/>
        <v>2.4608090978430863</v>
      </c>
    </row>
    <row r="1828" spans="1:4" x14ac:dyDescent="0.25">
      <c r="A1828">
        <v>10.33333333</v>
      </c>
      <c r="B1828">
        <f>(A1828^$K$3-1)/$K$3</f>
        <v>20.008199352562198</v>
      </c>
      <c r="C1828">
        <f t="shared" si="56"/>
        <v>3205.2192743445239</v>
      </c>
      <c r="D1828">
        <f t="shared" si="57"/>
        <v>2.3353749154944561</v>
      </c>
    </row>
    <row r="1829" spans="1:4" x14ac:dyDescent="0.25">
      <c r="A1829">
        <v>10</v>
      </c>
      <c r="B1829">
        <f>(A1829^$K$3-1)/$K$3</f>
        <v>19.041419270204614</v>
      </c>
      <c r="C1829">
        <f t="shared" si="56"/>
        <v>3315.6217816587318</v>
      </c>
      <c r="D1829">
        <f t="shared" si="57"/>
        <v>2.3025850929940459</v>
      </c>
    </row>
    <row r="1830" spans="1:4" x14ac:dyDescent="0.25">
      <c r="A1830">
        <v>7.4</v>
      </c>
      <c r="B1830">
        <f>(A1830^$K$3-1)/$K$3</f>
        <v>12.027552168189594</v>
      </c>
      <c r="C1830">
        <f t="shared" si="56"/>
        <v>4172.553193876005</v>
      </c>
      <c r="D1830">
        <f t="shared" si="57"/>
        <v>2.0014800002101243</v>
      </c>
    </row>
    <row r="1831" spans="1:4" x14ac:dyDescent="0.25">
      <c r="A1831">
        <v>7.1666666670000003</v>
      </c>
      <c r="B1831">
        <f>(A1831^$K$3-1)/$K$3</f>
        <v>11.44689779387765</v>
      </c>
      <c r="C1831">
        <f t="shared" si="56"/>
        <v>4247.9054440899881</v>
      </c>
      <c r="D1831">
        <f t="shared" si="57"/>
        <v>1.9694406465120191</v>
      </c>
    </row>
    <row r="1832" spans="1:4" x14ac:dyDescent="0.25">
      <c r="A1832">
        <v>8.6666666669999994</v>
      </c>
      <c r="B1832">
        <f>(A1832^$K$3-1)/$K$3</f>
        <v>15.323955329475009</v>
      </c>
      <c r="C1832">
        <f t="shared" si="56"/>
        <v>3757.5551444152698</v>
      </c>
      <c r="D1832">
        <f t="shared" si="57"/>
        <v>2.1594842493918338</v>
      </c>
    </row>
    <row r="1833" spans="1:4" x14ac:dyDescent="0.25">
      <c r="A1833">
        <v>6</v>
      </c>
      <c r="B1833">
        <f>(A1833^$K$3-1)/$K$3</f>
        <v>8.6761236875002314</v>
      </c>
      <c r="C1833">
        <f t="shared" si="56"/>
        <v>4616.7583443794156</v>
      </c>
      <c r="D1833">
        <f t="shared" si="57"/>
        <v>1.791759469228055</v>
      </c>
    </row>
    <row r="1834" spans="1:4" x14ac:dyDescent="0.25">
      <c r="A1834">
        <v>7</v>
      </c>
      <c r="B1834">
        <f>(A1834^$K$3-1)/$K$3</f>
        <v>11.037411448111605</v>
      </c>
      <c r="C1834">
        <f t="shared" si="56"/>
        <v>4301.4504525448774</v>
      </c>
      <c r="D1834">
        <f t="shared" si="57"/>
        <v>1.9459101490553132</v>
      </c>
    </row>
    <row r="1835" spans="1:4" x14ac:dyDescent="0.25">
      <c r="A1835">
        <v>7</v>
      </c>
      <c r="B1835">
        <f>(A1835^$K$3-1)/$K$3</f>
        <v>11.037411448111605</v>
      </c>
      <c r="C1835">
        <f t="shared" si="56"/>
        <v>4301.4504525448774</v>
      </c>
      <c r="D1835">
        <f t="shared" si="57"/>
        <v>1.9459101490553132</v>
      </c>
    </row>
    <row r="1836" spans="1:4" x14ac:dyDescent="0.25">
      <c r="A1836">
        <v>8.8571428569999995</v>
      </c>
      <c r="B1836">
        <f>(A1836^$K$3-1)/$K$3</f>
        <v>15.83994371637816</v>
      </c>
      <c r="C1836">
        <f t="shared" si="56"/>
        <v>3694.5623473438336</v>
      </c>
      <c r="D1836">
        <f t="shared" si="57"/>
        <v>2.1812242359736493</v>
      </c>
    </row>
    <row r="1837" spans="1:4" x14ac:dyDescent="0.25">
      <c r="A1837">
        <v>14</v>
      </c>
      <c r="B1837">
        <f>(A1837^$K$3-1)/$K$3</f>
        <v>31.546082919358177</v>
      </c>
      <c r="C1837">
        <f t="shared" si="56"/>
        <v>2031.9154132704982</v>
      </c>
      <c r="D1837">
        <f t="shared" si="57"/>
        <v>2.6390573296152584</v>
      </c>
    </row>
    <row r="1838" spans="1:4" x14ac:dyDescent="0.25">
      <c r="A1838">
        <v>11</v>
      </c>
      <c r="B1838">
        <f>(A1838^$K$3-1)/$K$3</f>
        <v>21.984797899596398</v>
      </c>
      <c r="C1838">
        <f t="shared" si="56"/>
        <v>2985.3173225676928</v>
      </c>
      <c r="D1838">
        <f t="shared" si="57"/>
        <v>2.3978952727983707</v>
      </c>
    </row>
    <row r="1839" spans="1:4" x14ac:dyDescent="0.25">
      <c r="A1839">
        <v>15.71428571</v>
      </c>
      <c r="B1839">
        <f>(A1839^$K$3-1)/$K$3</f>
        <v>37.463421640375977</v>
      </c>
      <c r="C1839">
        <f t="shared" si="56"/>
        <v>1533.4612488985595</v>
      </c>
      <c r="D1839">
        <f t="shared" si="57"/>
        <v>2.7545702164643755</v>
      </c>
    </row>
    <row r="1840" spans="1:4" x14ac:dyDescent="0.25">
      <c r="A1840">
        <v>14</v>
      </c>
      <c r="B1840">
        <f>(A1840^$K$3-1)/$K$3</f>
        <v>31.546082919358177</v>
      </c>
      <c r="C1840">
        <f t="shared" si="56"/>
        <v>2031.9154132704982</v>
      </c>
      <c r="D1840">
        <f t="shared" si="57"/>
        <v>2.6390573296152584</v>
      </c>
    </row>
    <row r="1841" spans="1:4" x14ac:dyDescent="0.25">
      <c r="A1841">
        <v>15.83333333</v>
      </c>
      <c r="B1841">
        <f>(A1841^$K$3-1)/$K$3</f>
        <v>37.885858932946647</v>
      </c>
      <c r="C1841">
        <f t="shared" si="56"/>
        <v>1500.5548918501777</v>
      </c>
      <c r="D1841">
        <f t="shared" si="57"/>
        <v>2.7621174221619595</v>
      </c>
    </row>
    <row r="1842" spans="1:4" x14ac:dyDescent="0.25">
      <c r="A1842">
        <v>12.83333333</v>
      </c>
      <c r="B1842">
        <f>(A1842^$K$3-1)/$K$3</f>
        <v>27.703002321549313</v>
      </c>
      <c r="C1842">
        <f t="shared" si="56"/>
        <v>2393.1520208750367</v>
      </c>
      <c r="D1842">
        <f t="shared" si="57"/>
        <v>2.5520459523658885</v>
      </c>
    </row>
    <row r="1843" spans="1:4" x14ac:dyDescent="0.25">
      <c r="A1843">
        <v>14.71428571</v>
      </c>
      <c r="B1843">
        <f>(A1843^$K$3-1)/$K$3</f>
        <v>33.973461461308524</v>
      </c>
      <c r="C1843">
        <f t="shared" si="56"/>
        <v>1818.9707995520994</v>
      </c>
      <c r="D1843">
        <f t="shared" si="57"/>
        <v>2.6888188388830603</v>
      </c>
    </row>
    <row r="1844" spans="1:4" x14ac:dyDescent="0.25">
      <c r="A1844">
        <v>13.83333333</v>
      </c>
      <c r="B1844">
        <f>(A1844^$K$3-1)/$K$3</f>
        <v>30.987727035189984</v>
      </c>
      <c r="C1844">
        <f t="shared" si="56"/>
        <v>2082.5649368220779</v>
      </c>
      <c r="D1844">
        <f t="shared" si="57"/>
        <v>2.6270811383275792</v>
      </c>
    </row>
    <row r="1845" spans="1:4" x14ac:dyDescent="0.25">
      <c r="A1845">
        <v>16.5</v>
      </c>
      <c r="B1845">
        <f>(A1845^$K$3-1)/$K$3</f>
        <v>40.278339841546455</v>
      </c>
      <c r="C1845">
        <f t="shared" si="56"/>
        <v>1320.923807952704</v>
      </c>
      <c r="D1845">
        <f t="shared" si="57"/>
        <v>2.8033603809065348</v>
      </c>
    </row>
    <row r="1846" spans="1:4" x14ac:dyDescent="0.25">
      <c r="A1846">
        <v>13.83333333</v>
      </c>
      <c r="B1846">
        <f>(A1846^$K$3-1)/$K$3</f>
        <v>30.987727035189984</v>
      </c>
      <c r="C1846">
        <f t="shared" si="56"/>
        <v>2082.5649368220779</v>
      </c>
      <c r="D1846">
        <f t="shared" si="57"/>
        <v>2.6270811383275792</v>
      </c>
    </row>
    <row r="1847" spans="1:4" x14ac:dyDescent="0.25">
      <c r="A1847">
        <v>12.5</v>
      </c>
      <c r="B1847">
        <f>(A1847^$K$3-1)/$K$3</f>
        <v>26.633525161862252</v>
      </c>
      <c r="C1847">
        <f t="shared" si="56"/>
        <v>2498.9331332205006</v>
      </c>
      <c r="D1847">
        <f t="shared" si="57"/>
        <v>2.5257286443082556</v>
      </c>
    </row>
    <row r="1848" spans="1:4" x14ac:dyDescent="0.25">
      <c r="A1848">
        <v>11.28571429</v>
      </c>
      <c r="B1848">
        <f>(A1848^$K$3-1)/$K$3</f>
        <v>22.849099908960085</v>
      </c>
      <c r="C1848">
        <f t="shared" si="56"/>
        <v>2891.6167748371445</v>
      </c>
      <c r="D1848">
        <f t="shared" si="57"/>
        <v>2.4235377037914549</v>
      </c>
    </row>
    <row r="1849" spans="1:4" x14ac:dyDescent="0.25">
      <c r="A1849">
        <v>11.2</v>
      </c>
      <c r="B1849">
        <f>(A1849^$K$3-1)/$K$3</f>
        <v>22.588741818709991</v>
      </c>
      <c r="C1849">
        <f t="shared" si="56"/>
        <v>2919.6854257196387</v>
      </c>
      <c r="D1849">
        <f t="shared" si="57"/>
        <v>2.4159137783010487</v>
      </c>
    </row>
    <row r="1850" spans="1:4" x14ac:dyDescent="0.25">
      <c r="A1850">
        <v>9.5</v>
      </c>
      <c r="B1850">
        <f>(A1850^$K$3-1)/$K$3</f>
        <v>17.618870213777999</v>
      </c>
      <c r="C1850">
        <f t="shared" si="56"/>
        <v>3481.4702626186654</v>
      </c>
      <c r="D1850">
        <f t="shared" si="57"/>
        <v>2.2512917986064953</v>
      </c>
    </row>
    <row r="1851" spans="1:4" x14ac:dyDescent="0.25">
      <c r="A1851">
        <v>14</v>
      </c>
      <c r="B1851">
        <f>(A1851^$K$3-1)/$K$3</f>
        <v>31.546082919358177</v>
      </c>
      <c r="C1851">
        <f t="shared" si="56"/>
        <v>2031.9154132704982</v>
      </c>
      <c r="D1851">
        <f t="shared" si="57"/>
        <v>2.6390573296152584</v>
      </c>
    </row>
    <row r="1852" spans="1:4" x14ac:dyDescent="0.25">
      <c r="A1852">
        <v>13.83333333</v>
      </c>
      <c r="B1852">
        <f>(A1852^$K$3-1)/$K$3</f>
        <v>30.987727035189984</v>
      </c>
      <c r="C1852">
        <f t="shared" si="56"/>
        <v>2082.5649368220779</v>
      </c>
      <c r="D1852">
        <f t="shared" si="57"/>
        <v>2.6270811383275792</v>
      </c>
    </row>
    <row r="1853" spans="1:4" x14ac:dyDescent="0.25">
      <c r="A1853">
        <v>12.25</v>
      </c>
      <c r="B1853">
        <f>(A1853^$K$3-1)/$K$3</f>
        <v>25.83994884234696</v>
      </c>
      <c r="C1853">
        <f t="shared" si="56"/>
        <v>2578.9035939357896</v>
      </c>
      <c r="D1853">
        <f t="shared" si="57"/>
        <v>2.5055259369907361</v>
      </c>
    </row>
    <row r="1854" spans="1:4" x14ac:dyDescent="0.25">
      <c r="A1854">
        <v>12.66666667</v>
      </c>
      <c r="B1854">
        <f>(A1854^$K$3-1)/$K$3</f>
        <v>27.166648402246985</v>
      </c>
      <c r="C1854">
        <f t="shared" si="56"/>
        <v>2445.9164062148225</v>
      </c>
      <c r="D1854">
        <f t="shared" si="57"/>
        <v>2.538973871321434</v>
      </c>
    </row>
    <row r="1855" spans="1:4" x14ac:dyDescent="0.25">
      <c r="A1855">
        <v>12.85714286</v>
      </c>
      <c r="B1855">
        <f>(A1855^$K$3-1)/$K$3</f>
        <v>27.779886731693644</v>
      </c>
      <c r="C1855">
        <f t="shared" si="56"/>
        <v>2385.635583997816</v>
      </c>
      <c r="D1855">
        <f t="shared" si="57"/>
        <v>2.5538995214971738</v>
      </c>
    </row>
    <row r="1856" spans="1:4" x14ac:dyDescent="0.25">
      <c r="A1856">
        <v>14.83333333</v>
      </c>
      <c r="B1856">
        <f>(A1856^$K$3-1)/$K$3</f>
        <v>34.383384086326572</v>
      </c>
      <c r="C1856">
        <f t="shared" si="56"/>
        <v>1784.1729331094316</v>
      </c>
      <c r="D1856">
        <f t="shared" si="57"/>
        <v>2.6968769002793658</v>
      </c>
    </row>
    <row r="1857" spans="1:4" x14ac:dyDescent="0.25">
      <c r="A1857">
        <v>14.125</v>
      </c>
      <c r="B1857">
        <f>(A1857^$K$3-1)/$K$3</f>
        <v>31.966859335959967</v>
      </c>
      <c r="C1857">
        <f t="shared" si="56"/>
        <v>1994.1579805078575</v>
      </c>
      <c r="D1857">
        <f t="shared" si="57"/>
        <v>2.6479462770325046</v>
      </c>
    </row>
    <row r="1858" spans="1:4" x14ac:dyDescent="0.25">
      <c r="A1858">
        <v>14.71428571</v>
      </c>
      <c r="B1858">
        <f>(A1858^$K$3-1)/$K$3</f>
        <v>33.973461461308524</v>
      </c>
      <c r="C1858">
        <f t="shared" si="56"/>
        <v>1818.9707995520994</v>
      </c>
      <c r="D1858">
        <f t="shared" si="57"/>
        <v>2.6888188388830603</v>
      </c>
    </row>
    <row r="1859" spans="1:4" x14ac:dyDescent="0.25">
      <c r="A1859">
        <v>16.2</v>
      </c>
      <c r="B1859">
        <f>(A1859^$K$3-1)/$K$3</f>
        <v>39.196119376150008</v>
      </c>
      <c r="C1859">
        <f t="shared" ref="C1859:C1922" si="58">(B1859-$K$4)^2</f>
        <v>1400.7605660769241</v>
      </c>
      <c r="D1859">
        <f t="shared" ref="D1859:D1922" si="59">LN(A1859)</f>
        <v>2.7850112422383382</v>
      </c>
    </row>
    <row r="1860" spans="1:4" x14ac:dyDescent="0.25">
      <c r="A1860">
        <v>16</v>
      </c>
      <c r="B1860">
        <f>(A1860^$K$3-1)/$K$3</f>
        <v>38.479724164638974</v>
      </c>
      <c r="C1860">
        <f t="shared" si="58"/>
        <v>1454.8984570523596</v>
      </c>
      <c r="D1860">
        <f t="shared" si="59"/>
        <v>2.7725887222397811</v>
      </c>
    </row>
    <row r="1861" spans="1:4" x14ac:dyDescent="0.25">
      <c r="A1861">
        <v>16.285714290000001</v>
      </c>
      <c r="B1861">
        <f>(A1861^$K$3-1)/$K$3</f>
        <v>39.504394201119645</v>
      </c>
      <c r="C1861">
        <f t="shared" si="58"/>
        <v>1377.7801584781225</v>
      </c>
      <c r="D1861">
        <f t="shared" si="59"/>
        <v>2.7902882996023401</v>
      </c>
    </row>
    <row r="1862" spans="1:4" x14ac:dyDescent="0.25">
      <c r="A1862">
        <v>18</v>
      </c>
      <c r="B1862">
        <f>(A1862^$K$3-1)/$K$3</f>
        <v>45.823811403234629</v>
      </c>
      <c r="C1862">
        <f t="shared" si="58"/>
        <v>948.5811083809416</v>
      </c>
      <c r="D1862">
        <f t="shared" si="59"/>
        <v>2.8903717578961645</v>
      </c>
    </row>
    <row r="1863" spans="1:4" x14ac:dyDescent="0.25">
      <c r="A1863">
        <v>17.428571430000002</v>
      </c>
      <c r="B1863">
        <f>(A1863^$K$3-1)/$K$3</f>
        <v>43.685186274456086</v>
      </c>
      <c r="C1863">
        <f t="shared" si="58"/>
        <v>1084.8900445002353</v>
      </c>
      <c r="D1863">
        <f t="shared" si="59"/>
        <v>2.8581108957599106</v>
      </c>
    </row>
    <row r="1864" spans="1:4" x14ac:dyDescent="0.25">
      <c r="A1864">
        <v>16.625</v>
      </c>
      <c r="B1864">
        <f>(A1864^$K$3-1)/$K$3</f>
        <v>40.731947914969403</v>
      </c>
      <c r="C1864">
        <f t="shared" si="58"/>
        <v>1288.15723691332</v>
      </c>
      <c r="D1864">
        <f t="shared" si="59"/>
        <v>2.810907586541918</v>
      </c>
    </row>
    <row r="1865" spans="1:4" x14ac:dyDescent="0.25">
      <c r="A1865">
        <v>16.666666670000001</v>
      </c>
      <c r="B1865">
        <f>(A1865^$K$3-1)/$K$3</f>
        <v>40.883499536272645</v>
      </c>
      <c r="C1865">
        <f t="shared" si="58"/>
        <v>1277.3015543818894</v>
      </c>
      <c r="D1865">
        <f t="shared" si="59"/>
        <v>2.8134107169600364</v>
      </c>
    </row>
    <row r="1866" spans="1:4" x14ac:dyDescent="0.25">
      <c r="A1866">
        <v>15.6</v>
      </c>
      <c r="B1866">
        <f>(A1866^$K$3-1)/$K$3</f>
        <v>37.05926183461095</v>
      </c>
      <c r="C1866">
        <f t="shared" si="58"/>
        <v>1565.277932295598</v>
      </c>
      <c r="D1866">
        <f t="shared" si="59"/>
        <v>2.7472709142554912</v>
      </c>
    </row>
    <row r="1867" spans="1:4" x14ac:dyDescent="0.25">
      <c r="A1867">
        <v>14</v>
      </c>
      <c r="B1867">
        <f>(A1867^$K$3-1)/$K$3</f>
        <v>31.546082919358177</v>
      </c>
      <c r="C1867">
        <f t="shared" si="58"/>
        <v>2031.9154132704982</v>
      </c>
      <c r="D1867">
        <f t="shared" si="59"/>
        <v>2.6390573296152584</v>
      </c>
    </row>
    <row r="1868" spans="1:4" x14ac:dyDescent="0.25">
      <c r="A1868">
        <v>15.42857143</v>
      </c>
      <c r="B1868">
        <f>(A1868^$K$3-1)/$K$3</f>
        <v>36.455568611774559</v>
      </c>
      <c r="C1868">
        <f t="shared" si="58"/>
        <v>1613.41092436227</v>
      </c>
      <c r="D1868">
        <f t="shared" si="59"/>
        <v>2.7362210781614991</v>
      </c>
    </row>
    <row r="1869" spans="1:4" x14ac:dyDescent="0.25">
      <c r="A1869">
        <v>15.25</v>
      </c>
      <c r="B1869">
        <f>(A1869^$K$3-1)/$K$3</f>
        <v>35.829988539850568</v>
      </c>
      <c r="C1869">
        <f t="shared" si="58"/>
        <v>1664.0579830490708</v>
      </c>
      <c r="D1869">
        <f t="shared" si="59"/>
        <v>2.7245795030534206</v>
      </c>
    </row>
    <row r="1870" spans="1:4" x14ac:dyDescent="0.25">
      <c r="A1870">
        <v>15.875</v>
      </c>
      <c r="B1870">
        <f>(A1870^$K$3-1)/$K$3</f>
        <v>38.034057441420771</v>
      </c>
      <c r="C1870">
        <f t="shared" si="58"/>
        <v>1489.0953244628763</v>
      </c>
      <c r="D1870">
        <f t="shared" si="59"/>
        <v>2.7647455447787554</v>
      </c>
    </row>
    <row r="1871" spans="1:4" x14ac:dyDescent="0.25">
      <c r="A1871">
        <v>15.33333333</v>
      </c>
      <c r="B1871">
        <f>(A1871^$K$3-1)/$K$3</f>
        <v>36.121509733892317</v>
      </c>
      <c r="C1871">
        <f t="shared" si="58"/>
        <v>1640.3589971706083</v>
      </c>
      <c r="D1871">
        <f t="shared" si="59"/>
        <v>2.7300291076035941</v>
      </c>
    </row>
    <row r="1872" spans="1:4" x14ac:dyDescent="0.25">
      <c r="A1872">
        <v>16.285714290000001</v>
      </c>
      <c r="B1872">
        <f>(A1872^$K$3-1)/$K$3</f>
        <v>39.504394201119645</v>
      </c>
      <c r="C1872">
        <f t="shared" si="58"/>
        <v>1377.7801584781225</v>
      </c>
      <c r="D1872">
        <f t="shared" si="59"/>
        <v>2.7902882996023401</v>
      </c>
    </row>
    <row r="1873" spans="1:4" x14ac:dyDescent="0.25">
      <c r="A1873">
        <v>17.333333329999999</v>
      </c>
      <c r="B1873">
        <f>(A1873^$K$3-1)/$K$3</f>
        <v>43.331840506771691</v>
      </c>
      <c r="C1873">
        <f t="shared" si="58"/>
        <v>1108.2916696662123</v>
      </c>
      <c r="D1873">
        <f t="shared" si="59"/>
        <v>2.85263142972101</v>
      </c>
    </row>
    <row r="1874" spans="1:4" x14ac:dyDescent="0.25">
      <c r="A1874">
        <v>19.166666670000001</v>
      </c>
      <c r="B1874">
        <f>(A1874^$K$3-1)/$K$3</f>
        <v>50.28712019361808</v>
      </c>
      <c r="C1874">
        <f t="shared" si="58"/>
        <v>693.57094652308353</v>
      </c>
      <c r="D1874">
        <f t="shared" si="59"/>
        <v>2.9531726593091081</v>
      </c>
    </row>
    <row r="1875" spans="1:4" x14ac:dyDescent="0.25">
      <c r="A1875">
        <v>14.42857143</v>
      </c>
      <c r="B1875">
        <f>(A1875^$K$3-1)/$K$3</f>
        <v>32.995861532438639</v>
      </c>
      <c r="C1875">
        <f t="shared" si="58"/>
        <v>1903.3145900478703</v>
      </c>
      <c r="D1875">
        <f t="shared" si="59"/>
        <v>2.6692103678849559</v>
      </c>
    </row>
    <row r="1876" spans="1:4" x14ac:dyDescent="0.25">
      <c r="A1876">
        <v>13.66666667</v>
      </c>
      <c r="B1876">
        <f>(A1876^$K$3-1)/$K$3</f>
        <v>30.43245154961415</v>
      </c>
      <c r="C1876">
        <f t="shared" si="58"/>
        <v>2133.5534037618431</v>
      </c>
      <c r="D1876">
        <f t="shared" si="59"/>
        <v>2.6149597782801006</v>
      </c>
    </row>
    <row r="1877" spans="1:4" x14ac:dyDescent="0.25">
      <c r="A1877">
        <v>15.6</v>
      </c>
      <c r="B1877">
        <f>(A1877^$K$3-1)/$K$3</f>
        <v>37.05926183461095</v>
      </c>
      <c r="C1877">
        <f t="shared" si="58"/>
        <v>1565.277932295598</v>
      </c>
      <c r="D1877">
        <f t="shared" si="59"/>
        <v>2.7472709142554912</v>
      </c>
    </row>
    <row r="1878" spans="1:4" x14ac:dyDescent="0.25">
      <c r="A1878">
        <v>15.85714286</v>
      </c>
      <c r="B1878">
        <f>(A1878^$K$3-1)/$K$3</f>
        <v>37.970521912823543</v>
      </c>
      <c r="C1878">
        <f t="shared" si="58"/>
        <v>1494.002880573091</v>
      </c>
      <c r="D1878">
        <f t="shared" si="59"/>
        <v>2.7636200524372012</v>
      </c>
    </row>
    <row r="1879" spans="1:4" x14ac:dyDescent="0.25">
      <c r="A1879">
        <v>17.714285709999999</v>
      </c>
      <c r="B1879">
        <f>(A1879^$K$3-1)/$K$3</f>
        <v>44.750539165010338</v>
      </c>
      <c r="C1879">
        <f t="shared" si="58"/>
        <v>1015.8445393541737</v>
      </c>
      <c r="D1879">
        <f t="shared" si="59"/>
        <v>2.8743714163077878</v>
      </c>
    </row>
    <row r="1880" spans="1:4" x14ac:dyDescent="0.25">
      <c r="A1880">
        <v>20</v>
      </c>
      <c r="B1880">
        <f>(A1880^$K$3-1)/$K$3</f>
        <v>53.552925412611607</v>
      </c>
      <c r="C1880">
        <f t="shared" si="58"/>
        <v>532.22166757529703</v>
      </c>
      <c r="D1880">
        <f t="shared" si="59"/>
        <v>2.9957322735539909</v>
      </c>
    </row>
    <row r="1881" spans="1:4" x14ac:dyDescent="0.25">
      <c r="A1881">
        <v>20.5</v>
      </c>
      <c r="B1881">
        <f>(A1881^$K$3-1)/$K$3</f>
        <v>55.542784635035076</v>
      </c>
      <c r="C1881">
        <f t="shared" si="58"/>
        <v>444.3693815848452</v>
      </c>
      <c r="D1881">
        <f t="shared" si="59"/>
        <v>3.0204248861443626</v>
      </c>
    </row>
    <row r="1882" spans="1:4" x14ac:dyDescent="0.25">
      <c r="A1882">
        <v>17.428571430000002</v>
      </c>
      <c r="B1882">
        <f>(A1882^$K$3-1)/$K$3</f>
        <v>43.685186274456086</v>
      </c>
      <c r="C1882">
        <f t="shared" si="58"/>
        <v>1084.8900445002353</v>
      </c>
      <c r="D1882">
        <f t="shared" si="59"/>
        <v>2.8581108957599106</v>
      </c>
    </row>
    <row r="1883" spans="1:4" x14ac:dyDescent="0.25">
      <c r="A1883">
        <v>16.85714286</v>
      </c>
      <c r="B1883">
        <f>(A1883^$K$3-1)/$K$3</f>
        <v>41.578520005897062</v>
      </c>
      <c r="C1883">
        <f t="shared" si="58"/>
        <v>1228.1054401038132</v>
      </c>
      <c r="D1883">
        <f t="shared" si="59"/>
        <v>2.8247744755798432</v>
      </c>
    </row>
    <row r="1884" spans="1:4" x14ac:dyDescent="0.25">
      <c r="A1884">
        <v>16.875</v>
      </c>
      <c r="B1884">
        <f>(A1884^$K$3-1)/$K$3</f>
        <v>41.643863864011003</v>
      </c>
      <c r="C1884">
        <f t="shared" si="58"/>
        <v>1223.5298457700271</v>
      </c>
      <c r="D1884">
        <f t="shared" si="59"/>
        <v>2.8258332367585934</v>
      </c>
    </row>
    <row r="1885" spans="1:4" x14ac:dyDescent="0.25">
      <c r="A1885">
        <v>17.85714286</v>
      </c>
      <c r="B1885">
        <f>(A1885^$K$3-1)/$K$3</f>
        <v>45.286189693511872</v>
      </c>
      <c r="C1885">
        <f t="shared" si="58"/>
        <v>981.98661481872193</v>
      </c>
      <c r="D1885">
        <f t="shared" si="59"/>
        <v>2.8824035884069876</v>
      </c>
    </row>
    <row r="1886" spans="1:4" x14ac:dyDescent="0.25">
      <c r="A1886">
        <v>20.8</v>
      </c>
      <c r="B1886">
        <f>(A1886^$K$3-1)/$K$3</f>
        <v>56.747476427446529</v>
      </c>
      <c r="C1886">
        <f t="shared" si="58"/>
        <v>395.0306875384664</v>
      </c>
      <c r="D1886">
        <f t="shared" si="59"/>
        <v>3.0349529867072724</v>
      </c>
    </row>
    <row r="1887" spans="1:4" x14ac:dyDescent="0.25">
      <c r="A1887">
        <v>19.428571430000002</v>
      </c>
      <c r="B1887">
        <f>(A1887^$K$3-1)/$K$3</f>
        <v>51.306630161991805</v>
      </c>
      <c r="C1887">
        <f t="shared" si="58"/>
        <v>640.91125805447496</v>
      </c>
      <c r="D1887">
        <f t="shared" si="59"/>
        <v>2.9667447367542681</v>
      </c>
    </row>
    <row r="1888" spans="1:4" x14ac:dyDescent="0.25">
      <c r="A1888">
        <v>17.333333329999999</v>
      </c>
      <c r="B1888">
        <f>(A1888^$K$3-1)/$K$3</f>
        <v>43.331840506771691</v>
      </c>
      <c r="C1888">
        <f t="shared" si="58"/>
        <v>1108.2916696662123</v>
      </c>
      <c r="D1888">
        <f t="shared" si="59"/>
        <v>2.85263142972101</v>
      </c>
    </row>
    <row r="1889" spans="1:4" x14ac:dyDescent="0.25">
      <c r="A1889">
        <v>19</v>
      </c>
      <c r="B1889">
        <f>(A1889^$K$3-1)/$K$3</f>
        <v>49.641658242520279</v>
      </c>
      <c r="C1889">
        <f t="shared" si="58"/>
        <v>727.98499765591941</v>
      </c>
      <c r="D1889">
        <f t="shared" si="59"/>
        <v>2.9444389791664403</v>
      </c>
    </row>
    <row r="1890" spans="1:4" x14ac:dyDescent="0.25">
      <c r="A1890">
        <v>19.333333329999999</v>
      </c>
      <c r="B1890">
        <f>(A1890^$K$3-1)/$K$3</f>
        <v>50.935164402702647</v>
      </c>
      <c r="C1890">
        <f t="shared" si="58"/>
        <v>659.8574664925718</v>
      </c>
      <c r="D1890">
        <f t="shared" si="59"/>
        <v>2.9618307217058959</v>
      </c>
    </row>
    <row r="1891" spans="1:4" x14ac:dyDescent="0.25">
      <c r="A1891">
        <v>17.600000000000001</v>
      </c>
      <c r="B1891">
        <f>(A1891^$K$3-1)/$K$3</f>
        <v>44.323443820677362</v>
      </c>
      <c r="C1891">
        <f t="shared" si="58"/>
        <v>1043.25198550356</v>
      </c>
      <c r="D1891">
        <f t="shared" si="59"/>
        <v>2.8678989020441064</v>
      </c>
    </row>
    <row r="1892" spans="1:4" x14ac:dyDescent="0.25">
      <c r="A1892">
        <v>20.875</v>
      </c>
      <c r="B1892">
        <f>(A1892^$K$3-1)/$K$3</f>
        <v>57.049902549046863</v>
      </c>
      <c r="C1892">
        <f t="shared" si="58"/>
        <v>383.10048156832386</v>
      </c>
      <c r="D1892">
        <f t="shared" si="59"/>
        <v>3.0385522707369192</v>
      </c>
    </row>
    <row r="1893" spans="1:4" x14ac:dyDescent="0.25">
      <c r="A1893">
        <v>20.85714286</v>
      </c>
      <c r="B1893">
        <f>(A1893^$K$3-1)/$K$3</f>
        <v>56.977851015438134</v>
      </c>
      <c r="C1893">
        <f t="shared" si="58"/>
        <v>385.92619552574888</v>
      </c>
      <c r="D1893">
        <f t="shared" si="59"/>
        <v>3.0376964727900093</v>
      </c>
    </row>
    <row r="1894" spans="1:4" x14ac:dyDescent="0.25">
      <c r="A1894">
        <v>23.428571430000002</v>
      </c>
      <c r="B1894">
        <f>(A1894^$K$3-1)/$K$3</f>
        <v>67.638611522637277</v>
      </c>
      <c r="C1894">
        <f t="shared" si="58"/>
        <v>80.716637250481014</v>
      </c>
      <c r="D1894">
        <f t="shared" si="59"/>
        <v>3.153956278829861</v>
      </c>
    </row>
    <row r="1895" spans="1:4" x14ac:dyDescent="0.25">
      <c r="A1895">
        <v>24.166666670000001</v>
      </c>
      <c r="B1895">
        <f>(A1895^$K$3-1)/$K$3</f>
        <v>70.802010840476939</v>
      </c>
      <c r="C1895">
        <f t="shared" si="58"/>
        <v>33.882230869466476</v>
      </c>
      <c r="D1895">
        <f t="shared" si="59"/>
        <v>3.1849742733304507</v>
      </c>
    </row>
    <row r="1896" spans="1:4" x14ac:dyDescent="0.25">
      <c r="A1896">
        <v>25.428571430000002</v>
      </c>
      <c r="B1896">
        <f>(A1896^$K$3-1)/$K$3</f>
        <v>76.313500491480795</v>
      </c>
      <c r="C1896">
        <f t="shared" si="58"/>
        <v>9.5700431966342259E-2</v>
      </c>
      <c r="D1896">
        <f t="shared" si="59"/>
        <v>3.2358734012929515</v>
      </c>
    </row>
    <row r="1897" spans="1:4" x14ac:dyDescent="0.25">
      <c r="A1897">
        <v>23.14285714</v>
      </c>
      <c r="B1897">
        <f>(A1897^$K$3-1)/$K$3</f>
        <v>66.426225386742928</v>
      </c>
      <c r="C1897">
        <f t="shared" si="58"/>
        <v>103.97126272219401</v>
      </c>
      <c r="D1897">
        <f t="shared" si="59"/>
        <v>3.1416861860536138</v>
      </c>
    </row>
    <row r="1898" spans="1:4" x14ac:dyDescent="0.25">
      <c r="A1898">
        <v>24</v>
      </c>
      <c r="B1898">
        <f>(A1898^$K$3-1)/$K$3</f>
        <v>70.083762992975153</v>
      </c>
      <c r="C1898">
        <f t="shared" si="58"/>
        <v>42.75972892719502</v>
      </c>
      <c r="D1898">
        <f t="shared" si="59"/>
        <v>3.1780538303479458</v>
      </c>
    </row>
    <row r="1899" spans="1:4" x14ac:dyDescent="0.25">
      <c r="A1899">
        <v>23.5</v>
      </c>
      <c r="B1899">
        <f>(A1899^$K$3-1)/$K$3</f>
        <v>67.942773533781306</v>
      </c>
      <c r="C1899">
        <f t="shared" si="58"/>
        <v>75.343820433807707</v>
      </c>
      <c r="D1899">
        <f t="shared" si="59"/>
        <v>3.1570004211501135</v>
      </c>
    </row>
    <row r="1900" spans="1:4" x14ac:dyDescent="0.25">
      <c r="A1900">
        <v>21.5</v>
      </c>
      <c r="B1900">
        <f>(A1900^$K$3-1)/$K$3</f>
        <v>59.589446863295734</v>
      </c>
      <c r="C1900">
        <f t="shared" si="58"/>
        <v>290.137004866371</v>
      </c>
      <c r="D1900">
        <f t="shared" si="59"/>
        <v>3.068052935133617</v>
      </c>
    </row>
    <row r="1901" spans="1:4" x14ac:dyDescent="0.25">
      <c r="A1901">
        <v>22.333333329999999</v>
      </c>
      <c r="B1901">
        <f>(A1901^$K$3-1)/$K$3</f>
        <v>63.028502231156672</v>
      </c>
      <c r="C1901">
        <f t="shared" si="58"/>
        <v>184.80643687259513</v>
      </c>
      <c r="D1901">
        <f t="shared" si="59"/>
        <v>3.1060803305736027</v>
      </c>
    </row>
    <row r="1902" spans="1:4" x14ac:dyDescent="0.25">
      <c r="A1902">
        <v>24.166666670000001</v>
      </c>
      <c r="B1902">
        <f>(A1902^$K$3-1)/$K$3</f>
        <v>70.802010840476939</v>
      </c>
      <c r="C1902">
        <f t="shared" si="58"/>
        <v>33.882230869466476</v>
      </c>
      <c r="D1902">
        <f t="shared" si="59"/>
        <v>3.1849742733304507</v>
      </c>
    </row>
    <row r="1903" spans="1:4" x14ac:dyDescent="0.25">
      <c r="A1903">
        <v>20.333333329999999</v>
      </c>
      <c r="B1903">
        <f>(A1903^$K$3-1)/$K$3</f>
        <v>54.876993419232015</v>
      </c>
      <c r="C1903">
        <f t="shared" si="58"/>
        <v>472.88251135643065</v>
      </c>
      <c r="D1903">
        <f t="shared" si="59"/>
        <v>3.0122615753412672</v>
      </c>
    </row>
    <row r="1904" spans="1:4" x14ac:dyDescent="0.25">
      <c r="A1904">
        <v>22.666666670000001</v>
      </c>
      <c r="B1904">
        <f>(A1904^$K$3-1)/$K$3</f>
        <v>64.420834083644792</v>
      </c>
      <c r="C1904">
        <f t="shared" si="58"/>
        <v>148.88932312172588</v>
      </c>
      <c r="D1904">
        <f t="shared" si="59"/>
        <v>3.1208954166550558</v>
      </c>
    </row>
    <row r="1905" spans="1:4" x14ac:dyDescent="0.25">
      <c r="A1905">
        <v>23.428571430000002</v>
      </c>
      <c r="B1905">
        <f>(A1905^$K$3-1)/$K$3</f>
        <v>67.638611522637277</v>
      </c>
      <c r="C1905">
        <f t="shared" si="58"/>
        <v>80.716637250481014</v>
      </c>
      <c r="D1905">
        <f t="shared" si="59"/>
        <v>3.153956278829861</v>
      </c>
    </row>
    <row r="1906" spans="1:4" x14ac:dyDescent="0.25">
      <c r="A1906">
        <v>22.5</v>
      </c>
      <c r="B1906">
        <f>(A1906^$K$3-1)/$K$3</f>
        <v>63.723484261535873</v>
      </c>
      <c r="C1906">
        <f t="shared" si="58"/>
        <v>166.39377462288297</v>
      </c>
      <c r="D1906">
        <f t="shared" si="59"/>
        <v>3.1135153092103742</v>
      </c>
    </row>
    <row r="1907" spans="1:4" x14ac:dyDescent="0.25">
      <c r="A1907">
        <v>29.166666670000001</v>
      </c>
      <c r="B1907">
        <f>(A1907^$K$3-1)/$K$3</f>
        <v>93.373292418324567</v>
      </c>
      <c r="C1907">
        <f t="shared" si="58"/>
        <v>280.57714179163997</v>
      </c>
      <c r="D1907">
        <f t="shared" si="59"/>
        <v>3.373026504809745</v>
      </c>
    </row>
    <row r="1908" spans="1:4" x14ac:dyDescent="0.25">
      <c r="A1908">
        <v>23.833333329999999</v>
      </c>
      <c r="B1908">
        <f>(A1908^$K$3-1)/$K$3</f>
        <v>69.36780171377724</v>
      </c>
      <c r="C1908">
        <f t="shared" si="58"/>
        <v>52.635803346010178</v>
      </c>
      <c r="D1908">
        <f t="shared" si="59"/>
        <v>3.1710851608919919</v>
      </c>
    </row>
    <row r="1909" spans="1:4" x14ac:dyDescent="0.25">
      <c r="A1909">
        <v>25.25</v>
      </c>
      <c r="B1909">
        <f>(A1909^$K$3-1)/$K$3</f>
        <v>75.525775322861392</v>
      </c>
      <c r="C1909">
        <f t="shared" si="58"/>
        <v>1.2035845982767639</v>
      </c>
      <c r="D1909">
        <f t="shared" si="59"/>
        <v>3.2288261557213689</v>
      </c>
    </row>
    <row r="1910" spans="1:4" x14ac:dyDescent="0.25">
      <c r="A1910">
        <v>27.375</v>
      </c>
      <c r="B1910">
        <f>(A1910^$K$3-1)/$K$3</f>
        <v>85.062691366566611</v>
      </c>
      <c r="C1910">
        <f t="shared" si="58"/>
        <v>71.230831891677852</v>
      </c>
      <c r="D1910">
        <f t="shared" si="59"/>
        <v>3.3096301881366648</v>
      </c>
    </row>
    <row r="1911" spans="1:4" x14ac:dyDescent="0.25">
      <c r="A1911">
        <v>27</v>
      </c>
      <c r="B1911">
        <f>(A1911^$K$3-1)/$K$3</f>
        <v>83.354124090087069</v>
      </c>
      <c r="C1911">
        <f t="shared" si="58"/>
        <v>45.3099787756192</v>
      </c>
      <c r="D1911">
        <f t="shared" si="59"/>
        <v>3.2958368660043291</v>
      </c>
    </row>
    <row r="1912" spans="1:4" x14ac:dyDescent="0.25">
      <c r="A1912">
        <v>23.5</v>
      </c>
      <c r="B1912">
        <f>(A1912^$K$3-1)/$K$3</f>
        <v>67.942773533781306</v>
      </c>
      <c r="C1912">
        <f t="shared" si="58"/>
        <v>75.343820433807707</v>
      </c>
      <c r="D1912">
        <f t="shared" si="59"/>
        <v>3.1570004211501135</v>
      </c>
    </row>
    <row r="1913" spans="1:4" x14ac:dyDescent="0.25">
      <c r="A1913">
        <v>24.14285714</v>
      </c>
      <c r="B1913">
        <f>(A1913^$K$3-1)/$K$3</f>
        <v>70.69926431123902</v>
      </c>
      <c r="C1913">
        <f t="shared" si="58"/>
        <v>35.088930861065883</v>
      </c>
      <c r="D1913">
        <f t="shared" si="59"/>
        <v>3.1839885657494169</v>
      </c>
    </row>
    <row r="1914" spans="1:4" x14ac:dyDescent="0.25">
      <c r="A1914">
        <v>21</v>
      </c>
      <c r="B1914">
        <f>(A1914^$K$3-1)/$K$3</f>
        <v>57.55505519670178</v>
      </c>
      <c r="C1914">
        <f t="shared" si="58"/>
        <v>363.58100290042671</v>
      </c>
      <c r="D1914">
        <f t="shared" si="59"/>
        <v>3.044522437723423</v>
      </c>
    </row>
    <row r="1915" spans="1:4" x14ac:dyDescent="0.25">
      <c r="A1915">
        <v>22.428571430000002</v>
      </c>
      <c r="B1915">
        <f>(A1915^$K$3-1)/$K$3</f>
        <v>63.42534434438307</v>
      </c>
      <c r="C1915">
        <f t="shared" si="58"/>
        <v>174.17429689170962</v>
      </c>
      <c r="D1915">
        <f t="shared" si="59"/>
        <v>3.1103356563566891</v>
      </c>
    </row>
    <row r="1916" spans="1:4" x14ac:dyDescent="0.25">
      <c r="A1916">
        <v>21.25</v>
      </c>
      <c r="B1916">
        <f>(A1916^$K$3-1)/$K$3</f>
        <v>58.569503615608816</v>
      </c>
      <c r="C1916">
        <f t="shared" si="58"/>
        <v>325.92350904855061</v>
      </c>
      <c r="D1916">
        <f t="shared" si="59"/>
        <v>3.0563568953704259</v>
      </c>
    </row>
    <row r="1917" spans="1:4" x14ac:dyDescent="0.25">
      <c r="A1917">
        <v>23.5</v>
      </c>
      <c r="B1917">
        <f>(A1917^$K$3-1)/$K$3</f>
        <v>67.942773533781306</v>
      </c>
      <c r="C1917">
        <f t="shared" si="58"/>
        <v>75.343820433807707</v>
      </c>
      <c r="D1917">
        <f t="shared" si="59"/>
        <v>3.1570004211501135</v>
      </c>
    </row>
    <row r="1918" spans="1:4" x14ac:dyDescent="0.25">
      <c r="A1918">
        <v>23.2</v>
      </c>
      <c r="B1918">
        <f>(A1918^$K$3-1)/$K$3</f>
        <v>66.668155826140932</v>
      </c>
      <c r="C1918">
        <f t="shared" si="58"/>
        <v>99.096042722202938</v>
      </c>
      <c r="D1918">
        <f t="shared" si="59"/>
        <v>3.1441522786722644</v>
      </c>
    </row>
    <row r="1919" spans="1:4" x14ac:dyDescent="0.25">
      <c r="A1919">
        <v>25.375</v>
      </c>
      <c r="B1919">
        <f>(A1919^$K$3-1)/$K$3</f>
        <v>76.076915368725764</v>
      </c>
      <c r="C1919">
        <f t="shared" si="58"/>
        <v>0.29805046928964829</v>
      </c>
      <c r="D1919">
        <f t="shared" si="59"/>
        <v>3.2337644373619514</v>
      </c>
    </row>
    <row r="1920" spans="1:4" x14ac:dyDescent="0.25">
      <c r="A1920">
        <v>25.166666670000001</v>
      </c>
      <c r="B1920">
        <f>(A1920^$K$3-1)/$K$3</f>
        <v>75.159043630083517</v>
      </c>
      <c r="C1920">
        <f t="shared" si="58"/>
        <v>2.1427447678169442</v>
      </c>
      <c r="D1920">
        <f t="shared" si="59"/>
        <v>3.2255203677193198</v>
      </c>
    </row>
    <row r="1921" spans="1:4" x14ac:dyDescent="0.25">
      <c r="A1921">
        <v>26.2</v>
      </c>
      <c r="B1921">
        <f>(A1921^$K$3-1)/$K$3</f>
        <v>79.745586182795194</v>
      </c>
      <c r="C1921">
        <f t="shared" si="58"/>
        <v>9.7514478189927285</v>
      </c>
      <c r="D1921">
        <f t="shared" si="59"/>
        <v>3.2657594107670511</v>
      </c>
    </row>
    <row r="1922" spans="1:4" x14ac:dyDescent="0.25">
      <c r="A1922">
        <v>24.6</v>
      </c>
      <c r="B1922">
        <f>(A1922^$K$3-1)/$K$3</f>
        <v>72.680095289579555</v>
      </c>
      <c r="C1922">
        <f t="shared" si="58"/>
        <v>15.54535693836015</v>
      </c>
      <c r="D1922">
        <f t="shared" si="59"/>
        <v>3.202746442938317</v>
      </c>
    </row>
    <row r="1923" spans="1:4" x14ac:dyDescent="0.25">
      <c r="A1923">
        <v>25.6</v>
      </c>
      <c r="B1923">
        <f>(A1923^$K$3-1)/$K$3</f>
        <v>77.072110226484213</v>
      </c>
      <c r="C1923">
        <f t="shared" ref="C1923:C1986" si="60">(B1923-$K$4)^2</f>
        <v>0.20182993899557464</v>
      </c>
      <c r="D1923">
        <f t="shared" ref="D1923:D1986" si="61">LN(A1923)</f>
        <v>3.2425923514855168</v>
      </c>
    </row>
    <row r="1924" spans="1:4" x14ac:dyDescent="0.25">
      <c r="A1924">
        <v>25.85714286</v>
      </c>
      <c r="B1924">
        <f>(A1924^$K$3-1)/$K$3</f>
        <v>78.214402429304712</v>
      </c>
      <c r="C1924">
        <f t="shared" si="60"/>
        <v>2.5330220877556253</v>
      </c>
      <c r="D1924">
        <f t="shared" si="61"/>
        <v>3.2525868823210096</v>
      </c>
    </row>
    <row r="1925" spans="1:4" x14ac:dyDescent="0.25">
      <c r="A1925">
        <v>29.14285714</v>
      </c>
      <c r="B1925">
        <f>(A1925^$K$3-1)/$K$3</f>
        <v>93.261275547061416</v>
      </c>
      <c r="C1925">
        <f t="shared" si="60"/>
        <v>276.8370264669785</v>
      </c>
      <c r="D1925">
        <f t="shared" si="61"/>
        <v>3.3722098446908637</v>
      </c>
    </row>
    <row r="1926" spans="1:4" x14ac:dyDescent="0.25">
      <c r="A1926">
        <v>28.714285709999999</v>
      </c>
      <c r="B1926">
        <f>(A1926^$K$3-1)/$K$3</f>
        <v>91.25217467384492</v>
      </c>
      <c r="C1926">
        <f t="shared" si="60"/>
        <v>214.01698371460034</v>
      </c>
      <c r="D1926">
        <f t="shared" si="61"/>
        <v>3.3573947588545088</v>
      </c>
    </row>
    <row r="1927" spans="1:4" x14ac:dyDescent="0.25">
      <c r="A1927">
        <v>30.166666670000001</v>
      </c>
      <c r="B1927">
        <f>(A1927^$K$3-1)/$K$3</f>
        <v>98.115694816777292</v>
      </c>
      <c r="C1927">
        <f t="shared" si="60"/>
        <v>461.942148103097</v>
      </c>
      <c r="D1927">
        <f t="shared" si="61"/>
        <v>3.4067375621482681</v>
      </c>
    </row>
    <row r="1928" spans="1:4" x14ac:dyDescent="0.25">
      <c r="A1928">
        <v>30</v>
      </c>
      <c r="B1928">
        <f>(A1928^$K$3-1)/$K$3</f>
        <v>97.320207353116501</v>
      </c>
      <c r="C1928">
        <f t="shared" si="60"/>
        <v>428.38037970828873</v>
      </c>
      <c r="D1928">
        <f t="shared" si="61"/>
        <v>3.4011973816621555</v>
      </c>
    </row>
    <row r="1929" spans="1:4" x14ac:dyDescent="0.25">
      <c r="A1929">
        <v>30</v>
      </c>
      <c r="B1929">
        <f>(A1929^$K$3-1)/$K$3</f>
        <v>97.320207353116501</v>
      </c>
      <c r="C1929">
        <f t="shared" si="60"/>
        <v>428.38037970828873</v>
      </c>
      <c r="D1929">
        <f t="shared" si="61"/>
        <v>3.4011973816621555</v>
      </c>
    </row>
    <row r="1930" spans="1:4" x14ac:dyDescent="0.25">
      <c r="A1930">
        <v>28.85714286</v>
      </c>
      <c r="B1930">
        <f>(A1930^$K$3-1)/$K$3</f>
        <v>91.920355801489109</v>
      </c>
      <c r="C1930">
        <f t="shared" si="60"/>
        <v>234.01351989137763</v>
      </c>
      <c r="D1930">
        <f t="shared" si="61"/>
        <v>3.3623575484449013</v>
      </c>
    </row>
    <row r="1931" spans="1:4" x14ac:dyDescent="0.25">
      <c r="A1931">
        <v>30.2</v>
      </c>
      <c r="B1931">
        <f>(A1931^$K$3-1)/$K$3</f>
        <v>98.275034949338419</v>
      </c>
      <c r="C1931">
        <f t="shared" si="60"/>
        <v>468.81688115865336</v>
      </c>
      <c r="D1931">
        <f t="shared" si="61"/>
        <v>3.4078419243808238</v>
      </c>
    </row>
    <row r="1932" spans="1:4" x14ac:dyDescent="0.25">
      <c r="A1932">
        <v>28.25</v>
      </c>
      <c r="B1932">
        <f>(A1932^$K$3-1)/$K$3</f>
        <v>89.091137019291935</v>
      </c>
      <c r="C1932">
        <f t="shared" si="60"/>
        <v>155.4580476446676</v>
      </c>
      <c r="D1932">
        <f t="shared" si="61"/>
        <v>3.34109345759245</v>
      </c>
    </row>
    <row r="1933" spans="1:4" x14ac:dyDescent="0.25">
      <c r="A1933">
        <v>28.25</v>
      </c>
      <c r="B1933">
        <f>(A1933^$K$3-1)/$K$3</f>
        <v>89.091137019291935</v>
      </c>
      <c r="C1933">
        <f t="shared" si="60"/>
        <v>155.4580476446676</v>
      </c>
      <c r="D1933">
        <f t="shared" si="61"/>
        <v>3.34109345759245</v>
      </c>
    </row>
    <row r="1934" spans="1:4" x14ac:dyDescent="0.25">
      <c r="A1934">
        <v>32.125</v>
      </c>
      <c r="B1934">
        <f>(A1934^$K$3-1)/$K$3</f>
        <v>107.61244269124511</v>
      </c>
      <c r="C1934">
        <f t="shared" si="60"/>
        <v>960.35452323236041</v>
      </c>
      <c r="D1934">
        <f t="shared" si="61"/>
        <v>3.4696345432153839</v>
      </c>
    </row>
    <row r="1935" spans="1:4" x14ac:dyDescent="0.25">
      <c r="A1935">
        <v>29.2</v>
      </c>
      <c r="B1935">
        <f>(A1935^$K$3-1)/$K$3</f>
        <v>93.530186527934362</v>
      </c>
      <c r="C1935">
        <f t="shared" si="60"/>
        <v>285.85784737032623</v>
      </c>
      <c r="D1935">
        <f t="shared" si="61"/>
        <v>3.3741687092742358</v>
      </c>
    </row>
    <row r="1936" spans="1:4" x14ac:dyDescent="0.25">
      <c r="A1936">
        <v>30.285714290000001</v>
      </c>
      <c r="B1936">
        <f>(A1936^$K$3-1)/$K$3</f>
        <v>98.685137563218007</v>
      </c>
      <c r="C1936">
        <f t="shared" si="60"/>
        <v>486.74429620771292</v>
      </c>
      <c r="D1936">
        <f t="shared" si="61"/>
        <v>3.4106761257582088</v>
      </c>
    </row>
    <row r="1937" spans="1:4" x14ac:dyDescent="0.25">
      <c r="A1937">
        <v>28.285714290000001</v>
      </c>
      <c r="B1937">
        <f>(A1937^$K$3-1)/$K$3</f>
        <v>89.256795735811053</v>
      </c>
      <c r="C1937">
        <f t="shared" si="60"/>
        <v>159.61644953023202</v>
      </c>
      <c r="D1937">
        <f t="shared" si="61"/>
        <v>3.342356881790737</v>
      </c>
    </row>
    <row r="1938" spans="1:4" x14ac:dyDescent="0.25">
      <c r="A1938">
        <v>30.625</v>
      </c>
      <c r="B1938">
        <f>(A1938^$K$3-1)/$K$3</f>
        <v>100.31368568105717</v>
      </c>
      <c r="C1938">
        <f t="shared" si="60"/>
        <v>561.25544150867188</v>
      </c>
      <c r="D1938">
        <f t="shared" si="61"/>
        <v>3.4218166688648912</v>
      </c>
    </row>
    <row r="1939" spans="1:4" x14ac:dyDescent="0.25">
      <c r="A1939">
        <v>27.666666670000001</v>
      </c>
      <c r="B1939">
        <f>(A1939^$K$3-1)/$K$3</f>
        <v>86.399034458371062</v>
      </c>
      <c r="C1939">
        <f t="shared" si="60"/>
        <v>95.573677849074272</v>
      </c>
      <c r="D1939">
        <f t="shared" si="61"/>
        <v>3.3202283192489701</v>
      </c>
    </row>
    <row r="1940" spans="1:4" x14ac:dyDescent="0.25">
      <c r="A1940">
        <v>27.375</v>
      </c>
      <c r="B1940">
        <f>(A1940^$K$3-1)/$K$3</f>
        <v>85.062691366566611</v>
      </c>
      <c r="C1940">
        <f t="shared" si="60"/>
        <v>71.230831891677852</v>
      </c>
      <c r="D1940">
        <f t="shared" si="61"/>
        <v>3.3096301881366648</v>
      </c>
    </row>
    <row r="1941" spans="1:4" x14ac:dyDescent="0.25">
      <c r="A1941">
        <v>28.625</v>
      </c>
      <c r="B1941">
        <f>(A1941^$K$3-1)/$K$3</f>
        <v>90.835335477108956</v>
      </c>
      <c r="C1941">
        <f t="shared" si="60"/>
        <v>201.99459120372993</v>
      </c>
      <c r="D1941">
        <f t="shared" si="61"/>
        <v>3.3542804618744038</v>
      </c>
    </row>
    <row r="1942" spans="1:4" x14ac:dyDescent="0.25">
      <c r="A1942">
        <v>30.285714290000001</v>
      </c>
      <c r="B1942">
        <f>(A1942^$K$3-1)/$K$3</f>
        <v>98.685137563218007</v>
      </c>
      <c r="C1942">
        <f t="shared" si="60"/>
        <v>486.74429620771292</v>
      </c>
      <c r="D1942">
        <f t="shared" si="61"/>
        <v>3.4106761257582088</v>
      </c>
    </row>
    <row r="1943" spans="1:4" x14ac:dyDescent="0.25">
      <c r="A1943">
        <v>31.14285714</v>
      </c>
      <c r="B1943">
        <f>(A1943^$K$3-1)/$K$3</f>
        <v>102.81536042974862</v>
      </c>
      <c r="C1943">
        <f t="shared" si="60"/>
        <v>686.04732205827429</v>
      </c>
      <c r="D1943">
        <f t="shared" si="61"/>
        <v>3.4385849136420328</v>
      </c>
    </row>
    <row r="1944" spans="1:4" x14ac:dyDescent="0.25">
      <c r="A1944">
        <v>29.875</v>
      </c>
      <c r="B1944">
        <f>(A1944^$K$3-1)/$K$3</f>
        <v>96.724921397872777</v>
      </c>
      <c r="C1944">
        <f t="shared" si="60"/>
        <v>404.09305916710804</v>
      </c>
      <c r="D1944">
        <f t="shared" si="61"/>
        <v>3.3970220102516748</v>
      </c>
    </row>
    <row r="1945" spans="1:4" x14ac:dyDescent="0.25">
      <c r="A1945">
        <v>31.14285714</v>
      </c>
      <c r="B1945">
        <f>(A1945^$K$3-1)/$K$3</f>
        <v>102.81536042974862</v>
      </c>
      <c r="C1945">
        <f t="shared" si="60"/>
        <v>686.04732205827429</v>
      </c>
      <c r="D1945">
        <f t="shared" si="61"/>
        <v>3.4385849136420328</v>
      </c>
    </row>
    <row r="1946" spans="1:4" x14ac:dyDescent="0.25">
      <c r="A1946">
        <v>30.571428569999998</v>
      </c>
      <c r="B1946">
        <f>(A1946^$K$3-1)/$K$3</f>
        <v>100.05599305284504</v>
      </c>
      <c r="C1946">
        <f t="shared" si="60"/>
        <v>549.11194233712763</v>
      </c>
      <c r="D1946">
        <f t="shared" si="61"/>
        <v>3.4200658659198093</v>
      </c>
    </row>
    <row r="1947" spans="1:4" x14ac:dyDescent="0.25">
      <c r="A1947">
        <v>32.125</v>
      </c>
      <c r="B1947">
        <f>(A1947^$K$3-1)/$K$3</f>
        <v>107.61244269124511</v>
      </c>
      <c r="C1947">
        <f t="shared" si="60"/>
        <v>960.35452323236041</v>
      </c>
      <c r="D1947">
        <f t="shared" si="61"/>
        <v>3.4696345432153839</v>
      </c>
    </row>
    <row r="1948" spans="1:4" x14ac:dyDescent="0.25">
      <c r="A1948">
        <v>31.14285714</v>
      </c>
      <c r="B1948">
        <f>(A1948^$K$3-1)/$K$3</f>
        <v>102.81536042974862</v>
      </c>
      <c r="C1948">
        <f t="shared" si="60"/>
        <v>686.04732205827429</v>
      </c>
      <c r="D1948">
        <f t="shared" si="61"/>
        <v>3.4385849136420328</v>
      </c>
    </row>
    <row r="1949" spans="1:4" x14ac:dyDescent="0.25">
      <c r="A1949">
        <v>31.85714286</v>
      </c>
      <c r="B1949">
        <f>(A1949^$K$3-1)/$K$3</f>
        <v>106.29737399126053</v>
      </c>
      <c r="C1949">
        <f t="shared" si="60"/>
        <v>880.57705625700032</v>
      </c>
      <c r="D1949">
        <f t="shared" si="61"/>
        <v>3.4612616224944914</v>
      </c>
    </row>
    <row r="1950" spans="1:4" x14ac:dyDescent="0.25">
      <c r="A1950">
        <v>29.833333329999999</v>
      </c>
      <c r="B1950">
        <f>(A1950^$K$3-1)/$K$3</f>
        <v>96.526746501500071</v>
      </c>
      <c r="C1950">
        <f t="shared" si="60"/>
        <v>396.16488274705875</v>
      </c>
      <c r="D1950">
        <f t="shared" si="61"/>
        <v>3.395626336500968</v>
      </c>
    </row>
    <row r="1951" spans="1:4" x14ac:dyDescent="0.25">
      <c r="A1951">
        <v>28.571428569999998</v>
      </c>
      <c r="B1951">
        <f>(A1951^$K$3-1)/$K$3</f>
        <v>90.585518226297694</v>
      </c>
      <c r="C1951">
        <f t="shared" si="60"/>
        <v>194.95595444021245</v>
      </c>
      <c r="D1951">
        <f t="shared" si="61"/>
        <v>3.3524072174427233</v>
      </c>
    </row>
    <row r="1952" spans="1:4" x14ac:dyDescent="0.25">
      <c r="A1952">
        <v>32.857142860000003</v>
      </c>
      <c r="B1952">
        <f>(A1952^$K$3-1)/$K$3</f>
        <v>111.23263481377622</v>
      </c>
      <c r="C1952">
        <f t="shared" si="60"/>
        <v>1197.8368341422392</v>
      </c>
      <c r="D1952">
        <f t="shared" si="61"/>
        <v>3.4921691599548388</v>
      </c>
    </row>
    <row r="1953" spans="1:4" x14ac:dyDescent="0.25">
      <c r="A1953">
        <v>32.625</v>
      </c>
      <c r="B1953">
        <f>(A1953^$K$3-1)/$K$3</f>
        <v>110.08071660538396</v>
      </c>
      <c r="C1953">
        <f t="shared" si="60"/>
        <v>1119.4284794084829</v>
      </c>
      <c r="D1953">
        <f t="shared" si="61"/>
        <v>3.4850788656428575</v>
      </c>
    </row>
    <row r="1954" spans="1:4" x14ac:dyDescent="0.25">
      <c r="A1954">
        <v>32.75</v>
      </c>
      <c r="B1954">
        <f>(A1954^$K$3-1)/$K$3</f>
        <v>110.700514278604</v>
      </c>
      <c r="C1954">
        <f t="shared" si="60"/>
        <v>1161.2868376712581</v>
      </c>
      <c r="D1954">
        <f t="shared" si="61"/>
        <v>3.4889029620812608</v>
      </c>
    </row>
    <row r="1955" spans="1:4" x14ac:dyDescent="0.25">
      <c r="A1955">
        <v>32.875</v>
      </c>
      <c r="B1955">
        <f>(A1955^$K$3-1)/$K$3</f>
        <v>111.32139910797302</v>
      </c>
      <c r="C1955">
        <f t="shared" si="60"/>
        <v>1203.9889385339843</v>
      </c>
      <c r="D1955">
        <f t="shared" si="61"/>
        <v>3.4927124904979285</v>
      </c>
    </row>
    <row r="1956" spans="1:4" x14ac:dyDescent="0.25">
      <c r="A1956">
        <v>34.5</v>
      </c>
      <c r="B1956">
        <f>(A1956^$K$3-1)/$K$3</f>
        <v>119.49083245209087</v>
      </c>
      <c r="C1956">
        <f t="shared" si="60"/>
        <v>1837.6634603435848</v>
      </c>
      <c r="D1956">
        <f t="shared" si="61"/>
        <v>3.5409593240373143</v>
      </c>
    </row>
    <row r="1957" spans="1:4" x14ac:dyDescent="0.25">
      <c r="A1957">
        <v>34.285714290000001</v>
      </c>
      <c r="B1957">
        <f>(A1957^$K$3-1)/$K$3</f>
        <v>118.40321983001883</v>
      </c>
      <c r="C1957">
        <f t="shared" si="60"/>
        <v>1745.5988556136406</v>
      </c>
      <c r="D1957">
        <f t="shared" si="61"/>
        <v>3.5347287744116782</v>
      </c>
    </row>
    <row r="1958" spans="1:4" x14ac:dyDescent="0.25">
      <c r="A1958">
        <v>34</v>
      </c>
      <c r="B1958">
        <f>(A1958^$K$3-1)/$K$3</f>
        <v>116.95791964658144</v>
      </c>
      <c r="C1958">
        <f t="shared" si="60"/>
        <v>1626.9174113560248</v>
      </c>
      <c r="D1958">
        <f t="shared" si="61"/>
        <v>3.5263605246161616</v>
      </c>
    </row>
    <row r="1959" spans="1:4" x14ac:dyDescent="0.25">
      <c r="A1959">
        <v>30.75</v>
      </c>
      <c r="B1959">
        <f>(A1959^$K$3-1)/$K$3</f>
        <v>100.91577335827014</v>
      </c>
      <c r="C1959">
        <f t="shared" si="60"/>
        <v>590.1458650835026</v>
      </c>
      <c r="D1959">
        <f t="shared" si="61"/>
        <v>3.4258899942525267</v>
      </c>
    </row>
    <row r="1960" spans="1:4" x14ac:dyDescent="0.25">
      <c r="A1960">
        <v>29.85714286</v>
      </c>
      <c r="B1960">
        <f>(A1960^$K$3-1)/$K$3</f>
        <v>96.639973769406296</v>
      </c>
      <c r="C1960">
        <f t="shared" si="60"/>
        <v>400.68502959155819</v>
      </c>
      <c r="D1960">
        <f t="shared" si="61"/>
        <v>3.3964241030051916</v>
      </c>
    </row>
    <row r="1961" spans="1:4" x14ac:dyDescent="0.25">
      <c r="A1961">
        <v>31.714285709999999</v>
      </c>
      <c r="B1961">
        <f>(A1961^$K$3-1)/$K$3</f>
        <v>105.59807445076085</v>
      </c>
      <c r="C1961">
        <f t="shared" si="60"/>
        <v>839.56332161143769</v>
      </c>
      <c r="D1961">
        <f t="shared" si="61"/>
        <v>3.4567672326818308</v>
      </c>
    </row>
    <row r="1962" spans="1:4" x14ac:dyDescent="0.25">
      <c r="A1962">
        <v>32.285714290000001</v>
      </c>
      <c r="B1962">
        <f>(A1962^$K$3-1)/$K$3</f>
        <v>108.40390668556115</v>
      </c>
      <c r="C1962">
        <f t="shared" si="60"/>
        <v>1010.0352236363794</v>
      </c>
      <c r="D1962">
        <f t="shared" si="61"/>
        <v>3.4746248503497159</v>
      </c>
    </row>
    <row r="1963" spans="1:4" x14ac:dyDescent="0.25">
      <c r="A1963">
        <v>33</v>
      </c>
      <c r="B1963">
        <f>(A1963^$K$3-1)/$K$3</f>
        <v>111.94336885586195</v>
      </c>
      <c r="C1963">
        <f t="shared" si="60"/>
        <v>1247.5386739208016</v>
      </c>
      <c r="D1963">
        <f t="shared" si="61"/>
        <v>3.4965075614664802</v>
      </c>
    </row>
    <row r="1964" spans="1:4" x14ac:dyDescent="0.25">
      <c r="A1964">
        <v>33</v>
      </c>
      <c r="B1964">
        <f>(A1964^$K$3-1)/$K$3</f>
        <v>111.94336885586195</v>
      </c>
      <c r="C1964">
        <f t="shared" si="60"/>
        <v>1247.5386739208016</v>
      </c>
      <c r="D1964">
        <f t="shared" si="61"/>
        <v>3.4965075614664802</v>
      </c>
    </row>
    <row r="1965" spans="1:4" x14ac:dyDescent="0.25">
      <c r="A1965">
        <v>32.833333330000002</v>
      </c>
      <c r="B1965">
        <f>(A1965^$K$3-1)/$K$3</f>
        <v>111.11431682488934</v>
      </c>
      <c r="C1965">
        <f t="shared" si="60"/>
        <v>1189.6609142861189</v>
      </c>
      <c r="D1965">
        <f t="shared" si="61"/>
        <v>3.4914442594084107</v>
      </c>
    </row>
    <row r="1966" spans="1:4" x14ac:dyDescent="0.25">
      <c r="A1966">
        <v>31.4</v>
      </c>
      <c r="B1966">
        <f>(A1966^$K$3-1)/$K$3</f>
        <v>104.06470642340805</v>
      </c>
      <c r="C1966">
        <f t="shared" si="60"/>
        <v>753.055190026682</v>
      </c>
      <c r="D1966">
        <f t="shared" si="61"/>
        <v>3.4468078929142076</v>
      </c>
    </row>
    <row r="1967" spans="1:4" x14ac:dyDescent="0.25">
      <c r="A1967">
        <v>35.333333330000002</v>
      </c>
      <c r="B1967">
        <f>(A1967^$K$3-1)/$K$3</f>
        <v>123.74987075599735</v>
      </c>
      <c r="C1967">
        <f t="shared" si="60"/>
        <v>2220.9555805474411</v>
      </c>
      <c r="D1967">
        <f t="shared" si="61"/>
        <v>3.5648268053496177</v>
      </c>
    </row>
    <row r="1968" spans="1:4" x14ac:dyDescent="0.25">
      <c r="A1968">
        <v>36.4</v>
      </c>
      <c r="B1968">
        <f>(A1968^$K$3-1)/$K$3</f>
        <v>129.26903189500709</v>
      </c>
      <c r="C1968">
        <f t="shared" si="60"/>
        <v>2771.619904216353</v>
      </c>
      <c r="D1968">
        <f t="shared" si="61"/>
        <v>3.5945687746426951</v>
      </c>
    </row>
    <row r="1969" spans="1:4" x14ac:dyDescent="0.25">
      <c r="A1969">
        <v>36</v>
      </c>
      <c r="B1969">
        <f>(A1969^$K$3-1)/$K$3</f>
        <v>127.19052027318462</v>
      </c>
      <c r="C1969">
        <f t="shared" si="60"/>
        <v>2557.0887352151353</v>
      </c>
      <c r="D1969">
        <f t="shared" si="61"/>
        <v>3.5835189384561099</v>
      </c>
    </row>
    <row r="1970" spans="1:4" x14ac:dyDescent="0.25">
      <c r="A1970">
        <v>36.75</v>
      </c>
      <c r="B1970">
        <f>(A1970^$K$3-1)/$K$3</f>
        <v>131.09635661297958</v>
      </c>
      <c r="C1970">
        <f t="shared" si="60"/>
        <v>2967.3623392355985</v>
      </c>
      <c r="D1970">
        <f t="shared" si="61"/>
        <v>3.6041382256588457</v>
      </c>
    </row>
    <row r="1971" spans="1:4" x14ac:dyDescent="0.25">
      <c r="A1971">
        <v>37.5</v>
      </c>
      <c r="B1971">
        <f>(A1971^$K$3-1)/$K$3</f>
        <v>135.03896683959002</v>
      </c>
      <c r="C1971">
        <f t="shared" si="60"/>
        <v>3412.4420809076596</v>
      </c>
      <c r="D1971">
        <f t="shared" si="61"/>
        <v>3.6243409329763652</v>
      </c>
    </row>
    <row r="1972" spans="1:4" x14ac:dyDescent="0.25">
      <c r="A1972">
        <v>38.428571429999998</v>
      </c>
      <c r="B1972">
        <f>(A1972^$K$3-1)/$K$3</f>
        <v>139.97064696854119</v>
      </c>
      <c r="C1972">
        <f t="shared" si="60"/>
        <v>4012.9427022341379</v>
      </c>
      <c r="D1972">
        <f t="shared" si="61"/>
        <v>3.6488012305837003</v>
      </c>
    </row>
    <row r="1973" spans="1:4" x14ac:dyDescent="0.25">
      <c r="A1973">
        <v>38.714285709999999</v>
      </c>
      <c r="B1973">
        <f>(A1973^$K$3-1)/$K$3</f>
        <v>141.49919043717571</v>
      </c>
      <c r="C1973">
        <f t="shared" si="60"/>
        <v>4208.9388536143479</v>
      </c>
      <c r="D1973">
        <f t="shared" si="61"/>
        <v>3.6562086717136864</v>
      </c>
    </row>
    <row r="1974" spans="1:4" x14ac:dyDescent="0.25">
      <c r="A1974">
        <v>37.799999999999997</v>
      </c>
      <c r="B1974">
        <f>(A1974^$K$3-1)/$K$3</f>
        <v>136.62621767967022</v>
      </c>
      <c r="C1974">
        <f t="shared" si="60"/>
        <v>3600.4034901912964</v>
      </c>
      <c r="D1974">
        <f t="shared" si="61"/>
        <v>3.6323091026255421</v>
      </c>
    </row>
    <row r="1975" spans="1:4" x14ac:dyDescent="0.25">
      <c r="A1975">
        <v>35.857142860000003</v>
      </c>
      <c r="B1975">
        <f>(A1975^$K$3-1)/$K$3</f>
        <v>126.45075475829493</v>
      </c>
      <c r="C1975">
        <f t="shared" si="60"/>
        <v>2482.8195588831322</v>
      </c>
      <c r="D1975">
        <f t="shared" si="61"/>
        <v>3.5795427901561521</v>
      </c>
    </row>
    <row r="1976" spans="1:4" x14ac:dyDescent="0.25">
      <c r="A1976">
        <v>35.333333330000002</v>
      </c>
      <c r="B1976">
        <f>(A1976^$K$3-1)/$K$3</f>
        <v>123.74987075599735</v>
      </c>
      <c r="C1976">
        <f t="shared" si="60"/>
        <v>2220.9555805474411</v>
      </c>
      <c r="D1976">
        <f t="shared" si="61"/>
        <v>3.5648268053496177</v>
      </c>
    </row>
    <row r="1977" spans="1:4" x14ac:dyDescent="0.25">
      <c r="A1977">
        <v>34.142857139999997</v>
      </c>
      <c r="B1977">
        <f>(A1977^$K$3-1)/$K$3</f>
        <v>117.67987554775635</v>
      </c>
      <c r="C1977">
        <f t="shared" si="60"/>
        <v>1685.6789070575246</v>
      </c>
      <c r="D1977">
        <f t="shared" si="61"/>
        <v>3.5305534027925152</v>
      </c>
    </row>
    <row r="1978" spans="1:4" x14ac:dyDescent="0.25">
      <c r="A1978">
        <v>32.200000000000003</v>
      </c>
      <c r="B1978">
        <f>(A1978^$K$3-1)/$K$3</f>
        <v>107.98156685753474</v>
      </c>
      <c r="C1978">
        <f t="shared" si="60"/>
        <v>983.36878706034474</v>
      </c>
      <c r="D1978">
        <f t="shared" si="61"/>
        <v>3.4719664525503626</v>
      </c>
    </row>
    <row r="1979" spans="1:4" x14ac:dyDescent="0.25">
      <c r="A1979">
        <v>33.625</v>
      </c>
      <c r="B1979">
        <f>(A1979^$K$3-1)/$K$3</f>
        <v>115.06941396410886</v>
      </c>
      <c r="C1979">
        <f t="shared" si="60"/>
        <v>1478.1378688359991</v>
      </c>
      <c r="D1979">
        <f t="shared" si="61"/>
        <v>3.5152698379220033</v>
      </c>
    </row>
    <row r="1980" spans="1:4" x14ac:dyDescent="0.25">
      <c r="A1980">
        <v>32</v>
      </c>
      <c r="B1980">
        <f>(A1980^$K$3-1)/$K$3</f>
        <v>106.9981148297047</v>
      </c>
      <c r="C1980">
        <f t="shared" si="60"/>
        <v>922.65638811799647</v>
      </c>
      <c r="D1980">
        <f t="shared" si="61"/>
        <v>3.4657359027997265</v>
      </c>
    </row>
    <row r="1981" spans="1:4" x14ac:dyDescent="0.25">
      <c r="A1981">
        <v>32.4</v>
      </c>
      <c r="B1981">
        <f>(A1981^$K$3-1)/$K$3</f>
        <v>108.96782762023031</v>
      </c>
      <c r="C1981">
        <f t="shared" si="60"/>
        <v>1046.1972307984356</v>
      </c>
      <c r="D1981">
        <f t="shared" si="61"/>
        <v>3.4781584227982836</v>
      </c>
    </row>
    <row r="1982" spans="1:4" x14ac:dyDescent="0.25">
      <c r="A1982">
        <v>35.6</v>
      </c>
      <c r="B1982">
        <f>(A1982^$K$3-1)/$K$3</f>
        <v>125.12258586580938</v>
      </c>
      <c r="C1982">
        <f t="shared" si="60"/>
        <v>2352.2238595610334</v>
      </c>
      <c r="D1982">
        <f t="shared" si="61"/>
        <v>3.572345637857985</v>
      </c>
    </row>
    <row r="1983" spans="1:4" x14ac:dyDescent="0.25">
      <c r="A1983">
        <v>35.857142860000003</v>
      </c>
      <c r="B1983">
        <f>(A1983^$K$3-1)/$K$3</f>
        <v>126.45075475829493</v>
      </c>
      <c r="C1983">
        <f t="shared" si="60"/>
        <v>2482.8195588831322</v>
      </c>
      <c r="D1983">
        <f t="shared" si="61"/>
        <v>3.5795427901561521</v>
      </c>
    </row>
    <row r="1984" spans="1:4" x14ac:dyDescent="0.25">
      <c r="A1984">
        <v>37.166666669999998</v>
      </c>
      <c r="B1984">
        <f>(A1984^$K$3-1)/$K$3</f>
        <v>133.2821815310372</v>
      </c>
      <c r="C1984">
        <f t="shared" si="60"/>
        <v>3210.2792426523611</v>
      </c>
      <c r="D1984">
        <f t="shared" si="61"/>
        <v>3.6154123023217499</v>
      </c>
    </row>
    <row r="1985" spans="1:4" x14ac:dyDescent="0.25">
      <c r="A1985">
        <v>31.285714290000001</v>
      </c>
      <c r="B1985">
        <f>(A1985^$K$3-1)/$K$3</f>
        <v>103.50885925820238</v>
      </c>
      <c r="C1985">
        <f t="shared" si="60"/>
        <v>722.85720584969602</v>
      </c>
      <c r="D1985">
        <f t="shared" si="61"/>
        <v>3.4431615808981739</v>
      </c>
    </row>
    <row r="1986" spans="1:4" x14ac:dyDescent="0.25">
      <c r="A1986">
        <v>34</v>
      </c>
      <c r="B1986">
        <f>(A1986^$K$3-1)/$K$3</f>
        <v>116.95791964658144</v>
      </c>
      <c r="C1986">
        <f t="shared" si="60"/>
        <v>1626.9174113560248</v>
      </c>
      <c r="D1986">
        <f t="shared" si="61"/>
        <v>3.5263605246161616</v>
      </c>
    </row>
    <row r="1987" spans="1:4" x14ac:dyDescent="0.25">
      <c r="A1987">
        <v>34.200000000000003</v>
      </c>
      <c r="B1987">
        <f>(A1987^$K$3-1)/$K$3</f>
        <v>117.96904683681218</v>
      </c>
      <c r="C1987">
        <f t="shared" ref="C1987:C2050" si="62">(B1987-$K$4)^2</f>
        <v>1709.5075499994416</v>
      </c>
      <c r="D1987">
        <f t="shared" ref="D1987:D2050" si="63">LN(A1987)</f>
        <v>3.5322256440685598</v>
      </c>
    </row>
    <row r="1988" spans="1:4" x14ac:dyDescent="0.25">
      <c r="A1988">
        <v>36.166666669999998</v>
      </c>
      <c r="B1988">
        <f>(A1988^$K$3-1)/$K$3</f>
        <v>128.05528501551049</v>
      </c>
      <c r="C1988">
        <f t="shared" si="62"/>
        <v>2645.2948207196237</v>
      </c>
      <c r="D1988">
        <f t="shared" si="63"/>
        <v>3.5881378844045706</v>
      </c>
    </row>
    <row r="1989" spans="1:4" x14ac:dyDescent="0.25">
      <c r="A1989">
        <v>36.625</v>
      </c>
      <c r="B1989">
        <f>(A1989^$K$3-1)/$K$3</f>
        <v>130.44281917089401</v>
      </c>
      <c r="C1989">
        <f t="shared" si="62"/>
        <v>2896.5885050774464</v>
      </c>
      <c r="D1989">
        <f t="shared" si="63"/>
        <v>3.6007310673372315</v>
      </c>
    </row>
    <row r="1990" spans="1:4" x14ac:dyDescent="0.25">
      <c r="A1990">
        <v>30.166666670000001</v>
      </c>
      <c r="B1990">
        <f>(A1990^$K$3-1)/$K$3</f>
        <v>98.115694816777292</v>
      </c>
      <c r="C1990">
        <f t="shared" si="62"/>
        <v>461.942148103097</v>
      </c>
      <c r="D1990">
        <f t="shared" si="63"/>
        <v>3.4067375621482681</v>
      </c>
    </row>
    <row r="1991" spans="1:4" x14ac:dyDescent="0.25">
      <c r="A1991">
        <v>34.142857139999997</v>
      </c>
      <c r="B1991">
        <f>(A1991^$K$3-1)/$K$3</f>
        <v>117.67987554775635</v>
      </c>
      <c r="C1991">
        <f t="shared" si="62"/>
        <v>1685.6789070575246</v>
      </c>
      <c r="D1991">
        <f t="shared" si="63"/>
        <v>3.5305534027925152</v>
      </c>
    </row>
    <row r="1992" spans="1:4" x14ac:dyDescent="0.25">
      <c r="A1992">
        <v>29.833333329999999</v>
      </c>
      <c r="B1992">
        <f>(A1992^$K$3-1)/$K$3</f>
        <v>96.526746501500071</v>
      </c>
      <c r="C1992">
        <f t="shared" si="62"/>
        <v>396.16488274705875</v>
      </c>
      <c r="D1992">
        <f t="shared" si="63"/>
        <v>3.395626336500968</v>
      </c>
    </row>
    <row r="1993" spans="1:4" x14ac:dyDescent="0.25">
      <c r="A1993">
        <v>30.14285714</v>
      </c>
      <c r="B1993">
        <f>(A1993^$K$3-1)/$K$3</f>
        <v>98.001929875322077</v>
      </c>
      <c r="C1993">
        <f t="shared" si="62"/>
        <v>457.06482731899143</v>
      </c>
      <c r="D1993">
        <f t="shared" si="63"/>
        <v>3.4059479843259663</v>
      </c>
    </row>
    <row r="1994" spans="1:4" x14ac:dyDescent="0.25">
      <c r="A1994">
        <v>30.714285709999999</v>
      </c>
      <c r="B1994">
        <f>(A1994^$K$3-1)/$K$3</f>
        <v>100.74363339866139</v>
      </c>
      <c r="C1994">
        <f t="shared" si="62"/>
        <v>581.81193340168647</v>
      </c>
      <c r="D1994">
        <f t="shared" si="63"/>
        <v>3.4247278789328144</v>
      </c>
    </row>
    <row r="1995" spans="1:4" x14ac:dyDescent="0.25">
      <c r="A1995">
        <v>27</v>
      </c>
      <c r="B1995">
        <f>(A1995^$K$3-1)/$K$3</f>
        <v>83.354124090087069</v>
      </c>
      <c r="C1995">
        <f t="shared" si="62"/>
        <v>45.3099787756192</v>
      </c>
      <c r="D1995">
        <f t="shared" si="63"/>
        <v>3.2958368660043291</v>
      </c>
    </row>
    <row r="1996" spans="1:4" x14ac:dyDescent="0.25">
      <c r="A1996">
        <v>26.875</v>
      </c>
      <c r="B1996">
        <f>(A1996^$K$3-1)/$K$3</f>
        <v>82.787011285509735</v>
      </c>
      <c r="C1996">
        <f t="shared" si="62"/>
        <v>37.996818327999634</v>
      </c>
      <c r="D1996">
        <f t="shared" si="63"/>
        <v>3.2911964864478267</v>
      </c>
    </row>
    <row r="1997" spans="1:4" x14ac:dyDescent="0.25">
      <c r="A1997">
        <v>28.4</v>
      </c>
      <c r="B1997">
        <f>(A1997^$K$3-1)/$K$3</f>
        <v>89.787548796575933</v>
      </c>
      <c r="C1997">
        <f t="shared" si="62"/>
        <v>173.30915339435853</v>
      </c>
      <c r="D1997">
        <f t="shared" si="63"/>
        <v>3.3463891451671604</v>
      </c>
    </row>
    <row r="1998" spans="1:4" x14ac:dyDescent="0.25">
      <c r="A1998">
        <v>29.85714286</v>
      </c>
      <c r="B1998">
        <f>(A1998^$K$3-1)/$K$3</f>
        <v>96.639973769406296</v>
      </c>
      <c r="C1998">
        <f t="shared" si="62"/>
        <v>400.68502959155819</v>
      </c>
      <c r="D1998">
        <f t="shared" si="63"/>
        <v>3.3964241030051916</v>
      </c>
    </row>
    <row r="1999" spans="1:4" x14ac:dyDescent="0.25">
      <c r="A1999">
        <v>33</v>
      </c>
      <c r="B1999">
        <f>(A1999^$K$3-1)/$K$3</f>
        <v>111.94336885586195</v>
      </c>
      <c r="C1999">
        <f t="shared" si="62"/>
        <v>1247.5386739208016</v>
      </c>
      <c r="D1999">
        <f t="shared" si="63"/>
        <v>3.4965075614664802</v>
      </c>
    </row>
    <row r="2000" spans="1:4" x14ac:dyDescent="0.25">
      <c r="A2000">
        <v>34.833333330000002</v>
      </c>
      <c r="B2000">
        <f>(A2000^$K$3-1)/$K$3</f>
        <v>121.18884458474278</v>
      </c>
      <c r="C2000">
        <f t="shared" si="62"/>
        <v>1986.1273959703228</v>
      </c>
      <c r="D2000">
        <f t="shared" si="63"/>
        <v>3.5505747826410623</v>
      </c>
    </row>
    <row r="2001" spans="1:4" x14ac:dyDescent="0.25">
      <c r="A2001">
        <v>35.6</v>
      </c>
      <c r="B2001">
        <f>(A2001^$K$3-1)/$K$3</f>
        <v>125.12258586580938</v>
      </c>
      <c r="C2001">
        <f t="shared" si="62"/>
        <v>2352.2238595610334</v>
      </c>
      <c r="D2001">
        <f t="shared" si="63"/>
        <v>3.572345637857985</v>
      </c>
    </row>
    <row r="2002" spans="1:4" x14ac:dyDescent="0.25">
      <c r="A2002">
        <v>35.166666669999998</v>
      </c>
      <c r="B2002">
        <f>(A2002^$K$3-1)/$K$3</f>
        <v>122.89433408802535</v>
      </c>
      <c r="C2002">
        <f t="shared" si="62"/>
        <v>2141.0497440834765</v>
      </c>
      <c r="D2002">
        <f t="shared" si="63"/>
        <v>3.5600986643427981</v>
      </c>
    </row>
    <row r="2003" spans="1:4" x14ac:dyDescent="0.25">
      <c r="A2003">
        <v>33.142857139999997</v>
      </c>
      <c r="B2003">
        <f>(A2003^$K$3-1)/$K$3</f>
        <v>112.65551702921182</v>
      </c>
      <c r="C2003">
        <f t="shared" si="62"/>
        <v>1298.3527072835614</v>
      </c>
      <c r="D2003">
        <f t="shared" si="63"/>
        <v>3.5008272225247898</v>
      </c>
    </row>
    <row r="2004" spans="1:4" x14ac:dyDescent="0.25">
      <c r="A2004">
        <v>30.571428569999998</v>
      </c>
      <c r="B2004">
        <f>(A2004^$K$3-1)/$K$3</f>
        <v>100.05599305284504</v>
      </c>
      <c r="C2004">
        <f t="shared" si="62"/>
        <v>549.11194233712763</v>
      </c>
      <c r="D2004">
        <f t="shared" si="63"/>
        <v>3.4200658659198093</v>
      </c>
    </row>
    <row r="2005" spans="1:4" x14ac:dyDescent="0.25">
      <c r="A2005">
        <v>30.666666670000001</v>
      </c>
      <c r="B2005">
        <f>(A2005^$K$3-1)/$K$3</f>
        <v>100.51425645389163</v>
      </c>
      <c r="C2005">
        <f t="shared" si="62"/>
        <v>570.79904643851387</v>
      </c>
      <c r="D2005">
        <f t="shared" si="63"/>
        <v>3.4231762884896262</v>
      </c>
    </row>
    <row r="2006" spans="1:4" x14ac:dyDescent="0.25">
      <c r="A2006">
        <v>31.428571430000002</v>
      </c>
      <c r="B2006">
        <f>(A2006^$K$3-1)/$K$3</f>
        <v>104.20381356410115</v>
      </c>
      <c r="C2006">
        <f t="shared" si="62"/>
        <v>760.70925569800568</v>
      </c>
      <c r="D2006">
        <f t="shared" si="63"/>
        <v>3.4477173973425028</v>
      </c>
    </row>
    <row r="2007" spans="1:4" x14ac:dyDescent="0.25">
      <c r="A2007">
        <v>31.5</v>
      </c>
      <c r="B2007">
        <f>(A2007^$K$3-1)/$K$3</f>
        <v>104.5518354189261</v>
      </c>
      <c r="C2007">
        <f t="shared" si="62"/>
        <v>780.02792737657182</v>
      </c>
      <c r="D2007">
        <f t="shared" si="63"/>
        <v>3.4499875458315872</v>
      </c>
    </row>
    <row r="2008" spans="1:4" x14ac:dyDescent="0.25">
      <c r="A2008">
        <v>33.25</v>
      </c>
      <c r="B2008">
        <f>(A2008^$K$3-1)/$K$3</f>
        <v>113.19055422191478</v>
      </c>
      <c r="C2008">
        <f t="shared" si="62"/>
        <v>1337.1966003760454</v>
      </c>
      <c r="D2008">
        <f t="shared" si="63"/>
        <v>3.5040547671018634</v>
      </c>
    </row>
    <row r="2009" spans="1:4" x14ac:dyDescent="0.25">
      <c r="A2009">
        <v>32.833333330000002</v>
      </c>
      <c r="B2009">
        <f>(A2009^$K$3-1)/$K$3</f>
        <v>111.11431682488934</v>
      </c>
      <c r="C2009">
        <f t="shared" si="62"/>
        <v>1189.6609142861189</v>
      </c>
      <c r="D2009">
        <f t="shared" si="63"/>
        <v>3.4914442594084107</v>
      </c>
    </row>
    <row r="2010" spans="1:4" x14ac:dyDescent="0.25">
      <c r="A2010">
        <v>33.857142860000003</v>
      </c>
      <c r="B2010">
        <f>(A2010^$K$3-1)/$K$3</f>
        <v>116.2373552276952</v>
      </c>
      <c r="C2010">
        <f t="shared" si="62"/>
        <v>1569.3086001146776</v>
      </c>
      <c r="D2010">
        <f t="shared" si="63"/>
        <v>3.5221499921642061</v>
      </c>
    </row>
    <row r="2011" spans="1:4" x14ac:dyDescent="0.25">
      <c r="A2011">
        <v>33.142857139999997</v>
      </c>
      <c r="B2011">
        <f>(A2011^$K$3-1)/$K$3</f>
        <v>112.65551702921182</v>
      </c>
      <c r="C2011">
        <f t="shared" si="62"/>
        <v>1298.3527072835614</v>
      </c>
      <c r="D2011">
        <f t="shared" si="63"/>
        <v>3.5008272225247898</v>
      </c>
    </row>
    <row r="2012" spans="1:4" x14ac:dyDescent="0.25">
      <c r="A2012">
        <v>31.571428569999998</v>
      </c>
      <c r="B2012">
        <f>(A2012^$K$3-1)/$K$3</f>
        <v>104.90021981395012</v>
      </c>
      <c r="C2012">
        <f t="shared" si="62"/>
        <v>799.6093407092535</v>
      </c>
      <c r="D2012">
        <f t="shared" si="63"/>
        <v>3.4522525524171908</v>
      </c>
    </row>
    <row r="2013" spans="1:4" x14ac:dyDescent="0.25">
      <c r="A2013">
        <v>32.375</v>
      </c>
      <c r="B2013">
        <f>(A2013^$K$3-1)/$K$3</f>
        <v>108.8443917440292</v>
      </c>
      <c r="C2013">
        <f t="shared" si="62"/>
        <v>1038.2274072296034</v>
      </c>
      <c r="D2013">
        <f t="shared" si="63"/>
        <v>3.4773865200197016</v>
      </c>
    </row>
    <row r="2014" spans="1:4" x14ac:dyDescent="0.25">
      <c r="A2014">
        <v>32.799999999999997</v>
      </c>
      <c r="B2014">
        <f>(A2014^$K$3-1)/$K$3</f>
        <v>110.94873787721518</v>
      </c>
      <c r="C2014">
        <f t="shared" si="62"/>
        <v>1178.2662108863806</v>
      </c>
      <c r="D2014">
        <f t="shared" si="63"/>
        <v>3.4904285153900978</v>
      </c>
    </row>
    <row r="2015" spans="1:4" x14ac:dyDescent="0.25">
      <c r="A2015">
        <v>31</v>
      </c>
      <c r="B2015">
        <f>(A2015^$K$3-1)/$K$3</f>
        <v>102.12332078310989</v>
      </c>
      <c r="C2015">
        <f t="shared" si="62"/>
        <v>650.27373701862723</v>
      </c>
      <c r="D2015">
        <f t="shared" si="63"/>
        <v>3.4339872044851463</v>
      </c>
    </row>
    <row r="2016" spans="1:4" x14ac:dyDescent="0.25">
      <c r="A2016">
        <v>31.166666670000001</v>
      </c>
      <c r="B2016">
        <f>(A2016^$K$3-1)/$K$3</f>
        <v>102.93084236110367</v>
      </c>
      <c r="C2016">
        <f t="shared" si="62"/>
        <v>692.1101802807184</v>
      </c>
      <c r="D2016">
        <f t="shared" si="63"/>
        <v>3.4393491477334837</v>
      </c>
    </row>
    <row r="2017" spans="1:4" x14ac:dyDescent="0.25">
      <c r="A2017">
        <v>29.833333329999999</v>
      </c>
      <c r="B2017">
        <f>(A2017^$K$3-1)/$K$3</f>
        <v>96.526746501500071</v>
      </c>
      <c r="C2017">
        <f t="shared" si="62"/>
        <v>396.16488274705875</v>
      </c>
      <c r="D2017">
        <f t="shared" si="63"/>
        <v>3.395626336500968</v>
      </c>
    </row>
    <row r="2018" spans="1:4" x14ac:dyDescent="0.25">
      <c r="A2018">
        <v>29</v>
      </c>
      <c r="B2018">
        <f>(A2018^$K$3-1)/$K$3</f>
        <v>92.590057428898348</v>
      </c>
      <c r="C2018">
        <f t="shared" si="62"/>
        <v>254.95154204891693</v>
      </c>
      <c r="D2018">
        <f t="shared" si="63"/>
        <v>3.3672958299864741</v>
      </c>
    </row>
    <row r="2019" spans="1:4" x14ac:dyDescent="0.25">
      <c r="A2019">
        <v>29.75</v>
      </c>
      <c r="B2019">
        <f>(A2019^$K$3-1)/$K$3</f>
        <v>96.130777988005818</v>
      </c>
      <c r="C2019">
        <f t="shared" si="62"/>
        <v>380.55904543116617</v>
      </c>
      <c r="D2019">
        <f t="shared" si="63"/>
        <v>3.3928291319916388</v>
      </c>
    </row>
    <row r="2020" spans="1:4" x14ac:dyDescent="0.25">
      <c r="A2020">
        <v>32.5</v>
      </c>
      <c r="B2020">
        <f>(A2020^$K$3-1)/$K$3</f>
        <v>109.46200833914071</v>
      </c>
      <c r="C2020">
        <f t="shared" si="62"/>
        <v>1078.4099686751031</v>
      </c>
      <c r="D2020">
        <f t="shared" si="63"/>
        <v>3.4812400893356918</v>
      </c>
    </row>
    <row r="2021" spans="1:4" x14ac:dyDescent="0.25">
      <c r="A2021">
        <v>28.875</v>
      </c>
      <c r="B2021">
        <f>(A2021^$K$3-1)/$K$3</f>
        <v>92.003985421790674</v>
      </c>
      <c r="C2021">
        <f t="shared" si="62"/>
        <v>236.57916211247158</v>
      </c>
      <c r="D2021">
        <f t="shared" si="63"/>
        <v>3.3629761688419575</v>
      </c>
    </row>
    <row r="2022" spans="1:4" x14ac:dyDescent="0.25">
      <c r="A2022">
        <v>31.75</v>
      </c>
      <c r="B2022">
        <f>(A2022^$K$3-1)/$K$3</f>
        <v>105.77276403041182</v>
      </c>
      <c r="C2022">
        <f t="shared" si="62"/>
        <v>849.71717574872639</v>
      </c>
      <c r="D2022">
        <f t="shared" si="63"/>
        <v>3.4578927253387008</v>
      </c>
    </row>
    <row r="2023" spans="1:4" x14ac:dyDescent="0.25">
      <c r="A2023">
        <v>30.75</v>
      </c>
      <c r="B2023">
        <f>(A2023^$K$3-1)/$K$3</f>
        <v>100.91577335827014</v>
      </c>
      <c r="C2023">
        <f t="shared" si="62"/>
        <v>590.1458650835026</v>
      </c>
      <c r="D2023">
        <f t="shared" si="63"/>
        <v>3.4258899942525267</v>
      </c>
    </row>
    <row r="2024" spans="1:4" x14ac:dyDescent="0.25">
      <c r="A2024">
        <v>31.75</v>
      </c>
      <c r="B2024">
        <f>(A2024^$K$3-1)/$K$3</f>
        <v>105.77276403041182</v>
      </c>
      <c r="C2024">
        <f t="shared" si="62"/>
        <v>849.71717574872639</v>
      </c>
      <c r="D2024">
        <f t="shared" si="63"/>
        <v>3.4578927253387008</v>
      </c>
    </row>
    <row r="2025" spans="1:4" x14ac:dyDescent="0.25">
      <c r="A2025">
        <v>29.875</v>
      </c>
      <c r="B2025">
        <f>(A2025^$K$3-1)/$K$3</f>
        <v>96.724921397872777</v>
      </c>
      <c r="C2025">
        <f t="shared" si="62"/>
        <v>404.09305916710804</v>
      </c>
      <c r="D2025">
        <f t="shared" si="63"/>
        <v>3.3970220102516748</v>
      </c>
    </row>
    <row r="2026" spans="1:4" x14ac:dyDescent="0.25">
      <c r="A2026">
        <v>31.125</v>
      </c>
      <c r="B2026">
        <f>(A2026^$K$3-1)/$K$3</f>
        <v>102.72877561543611</v>
      </c>
      <c r="C2026">
        <f t="shared" si="62"/>
        <v>681.51907261189763</v>
      </c>
      <c r="D2026">
        <f t="shared" si="63"/>
        <v>3.4380113547848716</v>
      </c>
    </row>
    <row r="2027" spans="1:4" x14ac:dyDescent="0.25">
      <c r="A2027">
        <v>31.75</v>
      </c>
      <c r="B2027">
        <f>(A2027^$K$3-1)/$K$3</f>
        <v>105.77276403041182</v>
      </c>
      <c r="C2027">
        <f t="shared" si="62"/>
        <v>849.71717574872639</v>
      </c>
      <c r="D2027">
        <f t="shared" si="63"/>
        <v>3.4578927253387008</v>
      </c>
    </row>
    <row r="2028" spans="1:4" x14ac:dyDescent="0.25">
      <c r="A2028">
        <v>30.5</v>
      </c>
      <c r="B2028">
        <f>(A2028^$K$3-1)/$K$3</f>
        <v>99.712725329893715</v>
      </c>
      <c r="C2028">
        <f t="shared" si="62"/>
        <v>533.142095428885</v>
      </c>
      <c r="D2028">
        <f t="shared" si="63"/>
        <v>3.417726683613366</v>
      </c>
    </row>
    <row r="2029" spans="1:4" x14ac:dyDescent="0.25">
      <c r="A2029">
        <v>26.833333329999999</v>
      </c>
      <c r="B2029">
        <f>(A2029^$K$3-1)/$K$3</f>
        <v>82.59824237335711</v>
      </c>
      <c r="C2029">
        <f t="shared" si="62"/>
        <v>35.705250011745896</v>
      </c>
      <c r="D2029">
        <f t="shared" si="63"/>
        <v>3.2896448956321844</v>
      </c>
    </row>
    <row r="2030" spans="1:4" x14ac:dyDescent="0.25">
      <c r="A2030">
        <v>28.2</v>
      </c>
      <c r="B2030">
        <f>(A2030^$K$3-1)/$K$3</f>
        <v>88.859376362609837</v>
      </c>
      <c r="C2030">
        <f t="shared" si="62"/>
        <v>149.7324463545132</v>
      </c>
      <c r="D2030">
        <f t="shared" si="63"/>
        <v>3.3393219779440679</v>
      </c>
    </row>
    <row r="2031" spans="1:4" x14ac:dyDescent="0.25">
      <c r="A2031">
        <v>29.5</v>
      </c>
      <c r="B2031">
        <f>(A2031^$K$3-1)/$K$3</f>
        <v>94.945929196793841</v>
      </c>
      <c r="C2031">
        <f t="shared" si="62"/>
        <v>335.73503498912356</v>
      </c>
      <c r="D2031">
        <f t="shared" si="63"/>
        <v>3.3843902633457743</v>
      </c>
    </row>
    <row r="2032" spans="1:4" x14ac:dyDescent="0.25">
      <c r="A2032">
        <v>31.85714286</v>
      </c>
      <c r="B2032">
        <f>(A2032^$K$3-1)/$K$3</f>
        <v>106.29737399126053</v>
      </c>
      <c r="C2032">
        <f t="shared" si="62"/>
        <v>880.57705625700032</v>
      </c>
      <c r="D2032">
        <f t="shared" si="63"/>
        <v>3.4612616224944914</v>
      </c>
    </row>
    <row r="2033" spans="1:4" x14ac:dyDescent="0.25">
      <c r="A2033">
        <v>29.714285709999999</v>
      </c>
      <c r="B2033">
        <f>(A2033^$K$3-1)/$K$3</f>
        <v>95.961232925550689</v>
      </c>
      <c r="C2033">
        <f t="shared" si="62"/>
        <v>373.97284703721363</v>
      </c>
      <c r="D2033">
        <f t="shared" si="63"/>
        <v>3.391627930501774</v>
      </c>
    </row>
    <row r="2034" spans="1:4" x14ac:dyDescent="0.25">
      <c r="A2034">
        <v>28.333333329999999</v>
      </c>
      <c r="B2034">
        <f>(A2034^$K$3-1)/$K$3</f>
        <v>89.477823389770123</v>
      </c>
      <c r="C2034">
        <f t="shared" si="62"/>
        <v>165.2502031590316</v>
      </c>
      <c r="D2034">
        <f t="shared" si="63"/>
        <v>3.3440389677045594</v>
      </c>
    </row>
    <row r="2035" spans="1:4" x14ac:dyDescent="0.25">
      <c r="A2035">
        <v>30</v>
      </c>
      <c r="B2035">
        <f>(A2035^$K$3-1)/$K$3</f>
        <v>97.320207353116501</v>
      </c>
      <c r="C2035">
        <f t="shared" si="62"/>
        <v>428.38037970828873</v>
      </c>
      <c r="D2035">
        <f t="shared" si="63"/>
        <v>3.4011973816621555</v>
      </c>
    </row>
    <row r="2036" spans="1:4" x14ac:dyDescent="0.25">
      <c r="A2036">
        <v>30.14285714</v>
      </c>
      <c r="B2036">
        <f>(A2036^$K$3-1)/$K$3</f>
        <v>98.001929875322077</v>
      </c>
      <c r="C2036">
        <f t="shared" si="62"/>
        <v>457.06482731899143</v>
      </c>
      <c r="D2036">
        <f t="shared" si="63"/>
        <v>3.4059479843259663</v>
      </c>
    </row>
    <row r="2037" spans="1:4" x14ac:dyDescent="0.25">
      <c r="A2037">
        <v>32.285714290000001</v>
      </c>
      <c r="B2037">
        <f>(A2037^$K$3-1)/$K$3</f>
        <v>108.40390668556115</v>
      </c>
      <c r="C2037">
        <f t="shared" si="62"/>
        <v>1010.0352236363794</v>
      </c>
      <c r="D2037">
        <f t="shared" si="63"/>
        <v>3.4746248503497159</v>
      </c>
    </row>
    <row r="2038" spans="1:4" x14ac:dyDescent="0.25">
      <c r="A2038">
        <v>31</v>
      </c>
      <c r="B2038">
        <f>(A2038^$K$3-1)/$K$3</f>
        <v>102.12332078310989</v>
      </c>
      <c r="C2038">
        <f t="shared" si="62"/>
        <v>650.27373701862723</v>
      </c>
      <c r="D2038">
        <f t="shared" si="63"/>
        <v>3.4339872044851463</v>
      </c>
    </row>
    <row r="2039" spans="1:4" x14ac:dyDescent="0.25">
      <c r="A2039">
        <v>30.5</v>
      </c>
      <c r="B2039">
        <f>(A2039^$K$3-1)/$K$3</f>
        <v>99.712725329893715</v>
      </c>
      <c r="C2039">
        <f t="shared" si="62"/>
        <v>533.142095428885</v>
      </c>
      <c r="D2039">
        <f t="shared" si="63"/>
        <v>3.417726683613366</v>
      </c>
    </row>
    <row r="2040" spans="1:4" x14ac:dyDescent="0.25">
      <c r="A2040">
        <v>28.833333329999999</v>
      </c>
      <c r="B2040">
        <f>(A2040^$K$3-1)/$K$3</f>
        <v>91.808886553308298</v>
      </c>
      <c r="C2040">
        <f t="shared" si="62"/>
        <v>230.61554353717423</v>
      </c>
      <c r="D2040">
        <f t="shared" si="63"/>
        <v>3.3615321251541168</v>
      </c>
    </row>
    <row r="2041" spans="1:4" x14ac:dyDescent="0.25">
      <c r="A2041">
        <v>30</v>
      </c>
      <c r="B2041">
        <f>(A2041^$K$3-1)/$K$3</f>
        <v>97.320207353116501</v>
      </c>
      <c r="C2041">
        <f t="shared" si="62"/>
        <v>428.38037970828873</v>
      </c>
      <c r="D2041">
        <f t="shared" si="63"/>
        <v>3.4011973816621555</v>
      </c>
    </row>
    <row r="2042" spans="1:4" x14ac:dyDescent="0.25">
      <c r="A2042">
        <v>31.571428569999998</v>
      </c>
      <c r="B2042">
        <f>(A2042^$K$3-1)/$K$3</f>
        <v>104.90021981395012</v>
      </c>
      <c r="C2042">
        <f t="shared" si="62"/>
        <v>799.6093407092535</v>
      </c>
      <c r="D2042">
        <f t="shared" si="63"/>
        <v>3.4522525524171908</v>
      </c>
    </row>
    <row r="2043" spans="1:4" x14ac:dyDescent="0.25">
      <c r="A2043">
        <v>32.5</v>
      </c>
      <c r="B2043">
        <f>(A2043^$K$3-1)/$K$3</f>
        <v>109.46200833914071</v>
      </c>
      <c r="C2043">
        <f t="shared" si="62"/>
        <v>1078.4099686751031</v>
      </c>
      <c r="D2043">
        <f t="shared" si="63"/>
        <v>3.4812400893356918</v>
      </c>
    </row>
    <row r="2044" spans="1:4" x14ac:dyDescent="0.25">
      <c r="A2044">
        <v>32.5</v>
      </c>
      <c r="B2044">
        <f>(A2044^$K$3-1)/$K$3</f>
        <v>109.46200833914071</v>
      </c>
      <c r="C2044">
        <f t="shared" si="62"/>
        <v>1078.4099686751031</v>
      </c>
      <c r="D2044">
        <f t="shared" si="63"/>
        <v>3.4812400893356918</v>
      </c>
    </row>
    <row r="2045" spans="1:4" x14ac:dyDescent="0.25">
      <c r="A2045">
        <v>29.5</v>
      </c>
      <c r="B2045">
        <f>(A2045^$K$3-1)/$K$3</f>
        <v>94.945929196793841</v>
      </c>
      <c r="C2045">
        <f t="shared" si="62"/>
        <v>335.73503498912356</v>
      </c>
      <c r="D2045">
        <f t="shared" si="63"/>
        <v>3.3843902633457743</v>
      </c>
    </row>
    <row r="2046" spans="1:4" x14ac:dyDescent="0.25">
      <c r="A2046">
        <v>27.166666670000001</v>
      </c>
      <c r="B2046">
        <f>(A2046^$K$3-1)/$K$3</f>
        <v>84.112151256951904</v>
      </c>
      <c r="C2046">
        <f t="shared" si="62"/>
        <v>56.089553097712759</v>
      </c>
      <c r="D2046">
        <f t="shared" si="63"/>
        <v>3.3019907317014066</v>
      </c>
    </row>
    <row r="2047" spans="1:4" x14ac:dyDescent="0.25">
      <c r="A2047">
        <v>28.375</v>
      </c>
      <c r="B2047">
        <f>(A2047^$K$3-1)/$K$3</f>
        <v>89.671362609888703</v>
      </c>
      <c r="C2047">
        <f t="shared" si="62"/>
        <v>170.26354156471325</v>
      </c>
      <c r="D2047">
        <f t="shared" si="63"/>
        <v>3.3455084758015667</v>
      </c>
    </row>
    <row r="2048" spans="1:4" x14ac:dyDescent="0.25">
      <c r="A2048">
        <v>28.5</v>
      </c>
      <c r="B2048">
        <f>(A2048^$K$3-1)/$K$3</f>
        <v>90.252763025710053</v>
      </c>
      <c r="C2048">
        <f t="shared" si="62"/>
        <v>185.77438309519039</v>
      </c>
      <c r="D2048">
        <f t="shared" si="63"/>
        <v>3.3499040872746049</v>
      </c>
    </row>
    <row r="2049" spans="1:4" x14ac:dyDescent="0.25">
      <c r="A2049">
        <v>27.166666670000001</v>
      </c>
      <c r="B2049">
        <f>(A2049^$K$3-1)/$K$3</f>
        <v>84.112151256951904</v>
      </c>
      <c r="C2049">
        <f t="shared" si="62"/>
        <v>56.089553097712759</v>
      </c>
      <c r="D2049">
        <f t="shared" si="63"/>
        <v>3.3019907317014066</v>
      </c>
    </row>
    <row r="2050" spans="1:4" x14ac:dyDescent="0.25">
      <c r="A2050">
        <v>29.428571430000002</v>
      </c>
      <c r="B2050">
        <f>(A2050^$K$3-1)/$K$3</f>
        <v>94.608245232938202</v>
      </c>
      <c r="C2050">
        <f t="shared" si="62"/>
        <v>323.47424903915424</v>
      </c>
      <c r="D2050">
        <f t="shared" si="63"/>
        <v>3.3819660197828116</v>
      </c>
    </row>
    <row r="2051" spans="1:4" x14ac:dyDescent="0.25">
      <c r="A2051">
        <v>30</v>
      </c>
      <c r="B2051">
        <f>(A2051^$K$3-1)/$K$3</f>
        <v>97.320207353116501</v>
      </c>
      <c r="C2051">
        <f t="shared" ref="C2051:C2114" si="64">(B2051-$K$4)^2</f>
        <v>428.38037970828873</v>
      </c>
      <c r="D2051">
        <f t="shared" ref="D2051:D2114" si="65">LN(A2051)</f>
        <v>3.4011973816621555</v>
      </c>
    </row>
    <row r="2052" spans="1:4" x14ac:dyDescent="0.25">
      <c r="A2052">
        <v>29.5</v>
      </c>
      <c r="B2052">
        <f>(A2052^$K$3-1)/$K$3</f>
        <v>94.945929196793841</v>
      </c>
      <c r="C2052">
        <f t="shared" si="64"/>
        <v>335.73503498912356</v>
      </c>
      <c r="D2052">
        <f t="shared" si="65"/>
        <v>3.3843902633457743</v>
      </c>
    </row>
    <row r="2053" spans="1:4" x14ac:dyDescent="0.25">
      <c r="A2053">
        <v>30.75</v>
      </c>
      <c r="B2053">
        <f>(A2053^$K$3-1)/$K$3</f>
        <v>100.91577335827014</v>
      </c>
      <c r="C2053">
        <f t="shared" si="64"/>
        <v>590.1458650835026</v>
      </c>
      <c r="D2053">
        <f t="shared" si="65"/>
        <v>3.4258899942525267</v>
      </c>
    </row>
    <row r="2054" spans="1:4" x14ac:dyDescent="0.25">
      <c r="A2054">
        <v>29.666666670000001</v>
      </c>
      <c r="B2054">
        <f>(A2054^$K$3-1)/$K$3</f>
        <v>95.735318424907618</v>
      </c>
      <c r="C2054">
        <f t="shared" si="64"/>
        <v>365.28624457489815</v>
      </c>
      <c r="D2054">
        <f t="shared" si="65"/>
        <v>3.3900240811763895</v>
      </c>
    </row>
    <row r="2055" spans="1:4" x14ac:dyDescent="0.25">
      <c r="A2055">
        <v>27.714285709999999</v>
      </c>
      <c r="B2055">
        <f>(A2055^$K$3-1)/$K$3</f>
        <v>86.617829621620942</v>
      </c>
      <c r="C2055">
        <f t="shared" si="64"/>
        <v>99.899510578028938</v>
      </c>
      <c r="D2055">
        <f t="shared" si="65"/>
        <v>3.3219480098533758</v>
      </c>
    </row>
    <row r="2056" spans="1:4" x14ac:dyDescent="0.25">
      <c r="A2056">
        <v>26.6</v>
      </c>
      <c r="B2056">
        <f>(A2056^$K$3-1)/$K$3</f>
        <v>81.543626078429483</v>
      </c>
      <c r="C2056">
        <f t="shared" si="64"/>
        <v>24.21398450646284</v>
      </c>
      <c r="D2056">
        <f t="shared" si="65"/>
        <v>3.2809112157876537</v>
      </c>
    </row>
    <row r="2057" spans="1:4" x14ac:dyDescent="0.25">
      <c r="A2057">
        <v>27.428571430000002</v>
      </c>
      <c r="B2057">
        <f>(A2057^$K$3-1)/$K$3</f>
        <v>85.307654333625933</v>
      </c>
      <c r="C2057">
        <f t="shared" si="64"/>
        <v>75.425733288379746</v>
      </c>
      <c r="D2057">
        <f t="shared" si="65"/>
        <v>3.3115852230245517</v>
      </c>
    </row>
    <row r="2058" spans="1:4" x14ac:dyDescent="0.25">
      <c r="A2058">
        <v>28.333333329999999</v>
      </c>
      <c r="B2058">
        <f>(A2058^$K$3-1)/$K$3</f>
        <v>89.477823389770123</v>
      </c>
      <c r="C2058">
        <f t="shared" si="64"/>
        <v>165.2502031590316</v>
      </c>
      <c r="D2058">
        <f t="shared" si="65"/>
        <v>3.3440389677045594</v>
      </c>
    </row>
    <row r="2059" spans="1:4" x14ac:dyDescent="0.25">
      <c r="A2059">
        <v>28.166666670000001</v>
      </c>
      <c r="B2059">
        <f>(A2059^$K$3-1)/$K$3</f>
        <v>88.704974041208445</v>
      </c>
      <c r="C2059">
        <f t="shared" si="64"/>
        <v>145.97759193265497</v>
      </c>
      <c r="D2059">
        <f t="shared" si="65"/>
        <v>3.3381392458133616</v>
      </c>
    </row>
    <row r="2060" spans="1:4" x14ac:dyDescent="0.25">
      <c r="A2060">
        <v>27.375</v>
      </c>
      <c r="B2060">
        <f>(A2060^$K$3-1)/$K$3</f>
        <v>85.062691366566611</v>
      </c>
      <c r="C2060">
        <f t="shared" si="64"/>
        <v>71.230831891677852</v>
      </c>
      <c r="D2060">
        <f t="shared" si="65"/>
        <v>3.3096301881366648</v>
      </c>
    </row>
    <row r="2061" spans="1:4" x14ac:dyDescent="0.25">
      <c r="A2061">
        <v>28.333333329999999</v>
      </c>
      <c r="B2061">
        <f>(A2061^$K$3-1)/$K$3</f>
        <v>89.477823389770123</v>
      </c>
      <c r="C2061">
        <f t="shared" si="64"/>
        <v>165.2502031590316</v>
      </c>
      <c r="D2061">
        <f t="shared" si="65"/>
        <v>3.3440389677045594</v>
      </c>
    </row>
    <row r="2062" spans="1:4" x14ac:dyDescent="0.25">
      <c r="A2062">
        <v>29.166666670000001</v>
      </c>
      <c r="B2062">
        <f>(A2062^$K$3-1)/$K$3</f>
        <v>93.373292418324567</v>
      </c>
      <c r="C2062">
        <f t="shared" si="64"/>
        <v>280.57714179163997</v>
      </c>
      <c r="D2062">
        <f t="shared" si="65"/>
        <v>3.373026504809745</v>
      </c>
    </row>
    <row r="2063" spans="1:4" x14ac:dyDescent="0.25">
      <c r="A2063">
        <v>31.285714290000001</v>
      </c>
      <c r="B2063">
        <f>(A2063^$K$3-1)/$K$3</f>
        <v>103.50885925820238</v>
      </c>
      <c r="C2063">
        <f t="shared" si="64"/>
        <v>722.85720584969602</v>
      </c>
      <c r="D2063">
        <f t="shared" si="65"/>
        <v>3.4431615808981739</v>
      </c>
    </row>
    <row r="2064" spans="1:4" x14ac:dyDescent="0.25">
      <c r="A2064">
        <v>32</v>
      </c>
      <c r="B2064">
        <f>(A2064^$K$3-1)/$K$3</f>
        <v>106.9981148297047</v>
      </c>
      <c r="C2064">
        <f t="shared" si="64"/>
        <v>922.65638811799647</v>
      </c>
      <c r="D2064">
        <f t="shared" si="65"/>
        <v>3.4657359027997265</v>
      </c>
    </row>
    <row r="2065" spans="1:4" x14ac:dyDescent="0.25">
      <c r="A2065">
        <v>29</v>
      </c>
      <c r="B2065">
        <f>(A2065^$K$3-1)/$K$3</f>
        <v>92.590057428898348</v>
      </c>
      <c r="C2065">
        <f t="shared" si="64"/>
        <v>254.95154204891693</v>
      </c>
      <c r="D2065">
        <f t="shared" si="65"/>
        <v>3.3672958299864741</v>
      </c>
    </row>
    <row r="2066" spans="1:4" x14ac:dyDescent="0.25">
      <c r="A2066">
        <v>32</v>
      </c>
      <c r="B2066">
        <f>(A2066^$K$3-1)/$K$3</f>
        <v>106.9981148297047</v>
      </c>
      <c r="C2066">
        <f t="shared" si="64"/>
        <v>922.65638811799647</v>
      </c>
      <c r="D2066">
        <f t="shared" si="65"/>
        <v>3.4657359027997265</v>
      </c>
    </row>
    <row r="2067" spans="1:4" x14ac:dyDescent="0.25">
      <c r="A2067">
        <v>32.142857139999997</v>
      </c>
      <c r="B2067">
        <f>(A2067^$K$3-1)/$K$3</f>
        <v>107.70029353130587</v>
      </c>
      <c r="C2067">
        <f t="shared" si="64"/>
        <v>965.80716356360222</v>
      </c>
      <c r="D2067">
        <f t="shared" si="65"/>
        <v>3.4701902530602178</v>
      </c>
    </row>
    <row r="2068" spans="1:4" x14ac:dyDescent="0.25">
      <c r="A2068">
        <v>30.14285714</v>
      </c>
      <c r="B2068">
        <f>(A2068^$K$3-1)/$K$3</f>
        <v>98.001929875322077</v>
      </c>
      <c r="C2068">
        <f t="shared" si="64"/>
        <v>457.06482731899143</v>
      </c>
      <c r="D2068">
        <f t="shared" si="65"/>
        <v>3.4059479843259663</v>
      </c>
    </row>
    <row r="2069" spans="1:4" x14ac:dyDescent="0.25">
      <c r="A2069">
        <v>31.5</v>
      </c>
      <c r="B2069">
        <f>(A2069^$K$3-1)/$K$3</f>
        <v>104.5518354189261</v>
      </c>
      <c r="C2069">
        <f t="shared" si="64"/>
        <v>780.02792737657182</v>
      </c>
      <c r="D2069">
        <f t="shared" si="65"/>
        <v>3.4499875458315872</v>
      </c>
    </row>
    <row r="2070" spans="1:4" x14ac:dyDescent="0.25">
      <c r="A2070">
        <v>29.166666670000001</v>
      </c>
      <c r="B2070">
        <f>(A2070^$K$3-1)/$K$3</f>
        <v>93.373292418324567</v>
      </c>
      <c r="C2070">
        <f t="shared" si="64"/>
        <v>280.57714179163997</v>
      </c>
      <c r="D2070">
        <f t="shared" si="65"/>
        <v>3.373026504809745</v>
      </c>
    </row>
    <row r="2071" spans="1:4" x14ac:dyDescent="0.25">
      <c r="A2071">
        <v>29</v>
      </c>
      <c r="B2071">
        <f>(A2071^$K$3-1)/$K$3</f>
        <v>92.590057428898348</v>
      </c>
      <c r="C2071">
        <f t="shared" si="64"/>
        <v>254.95154204891693</v>
      </c>
      <c r="D2071">
        <f t="shared" si="65"/>
        <v>3.3672958299864741</v>
      </c>
    </row>
    <row r="2072" spans="1:4" x14ac:dyDescent="0.25">
      <c r="A2072">
        <v>30</v>
      </c>
      <c r="B2072">
        <f>(A2072^$K$3-1)/$K$3</f>
        <v>97.320207353116501</v>
      </c>
      <c r="C2072">
        <f t="shared" si="64"/>
        <v>428.38037970828873</v>
      </c>
      <c r="D2072">
        <f t="shared" si="65"/>
        <v>3.4011973816621555</v>
      </c>
    </row>
    <row r="2073" spans="1:4" x14ac:dyDescent="0.25">
      <c r="A2073">
        <v>31.85714286</v>
      </c>
      <c r="B2073">
        <f>(A2073^$K$3-1)/$K$3</f>
        <v>106.29737399126053</v>
      </c>
      <c r="C2073">
        <f t="shared" si="64"/>
        <v>880.57705625700032</v>
      </c>
      <c r="D2073">
        <f t="shared" si="65"/>
        <v>3.4612616224944914</v>
      </c>
    </row>
    <row r="2074" spans="1:4" x14ac:dyDescent="0.25">
      <c r="A2074">
        <v>32.75</v>
      </c>
      <c r="B2074">
        <f>(A2074^$K$3-1)/$K$3</f>
        <v>110.700514278604</v>
      </c>
      <c r="C2074">
        <f t="shared" si="64"/>
        <v>1161.2868376712581</v>
      </c>
      <c r="D2074">
        <f t="shared" si="65"/>
        <v>3.4889029620812608</v>
      </c>
    </row>
    <row r="2075" spans="1:4" x14ac:dyDescent="0.25">
      <c r="A2075">
        <v>31.714285709999999</v>
      </c>
      <c r="B2075">
        <f>(A2075^$K$3-1)/$K$3</f>
        <v>105.59807445076085</v>
      </c>
      <c r="C2075">
        <f t="shared" si="64"/>
        <v>839.56332161143769</v>
      </c>
      <c r="D2075">
        <f t="shared" si="65"/>
        <v>3.4567672326818308</v>
      </c>
    </row>
    <row r="2076" spans="1:4" x14ac:dyDescent="0.25">
      <c r="A2076">
        <v>31.666666670000001</v>
      </c>
      <c r="B2076">
        <f>(A2076^$K$3-1)/$K$3</f>
        <v>105.3652955577308</v>
      </c>
      <c r="C2076">
        <f t="shared" si="64"/>
        <v>826.12786877193798</v>
      </c>
      <c r="D2076">
        <f t="shared" si="65"/>
        <v>3.4552646030376946</v>
      </c>
    </row>
    <row r="2077" spans="1:4" x14ac:dyDescent="0.25">
      <c r="A2077">
        <v>30.571428569999998</v>
      </c>
      <c r="B2077">
        <f>(A2077^$K$3-1)/$K$3</f>
        <v>100.05599305284504</v>
      </c>
      <c r="C2077">
        <f t="shared" si="64"/>
        <v>549.11194233712763</v>
      </c>
      <c r="D2077">
        <f t="shared" si="65"/>
        <v>3.4200658659198093</v>
      </c>
    </row>
    <row r="2078" spans="1:4" x14ac:dyDescent="0.25">
      <c r="A2078">
        <v>30.833333329999999</v>
      </c>
      <c r="B2078">
        <f>(A2078^$K$3-1)/$K$3</f>
        <v>101.31779019350921</v>
      </c>
      <c r="C2078">
        <f t="shared" si="64"/>
        <v>609.83980664761373</v>
      </c>
      <c r="D2078">
        <f t="shared" si="65"/>
        <v>3.4285963557421617</v>
      </c>
    </row>
    <row r="2079" spans="1:4" x14ac:dyDescent="0.25">
      <c r="A2079">
        <v>28</v>
      </c>
      <c r="B2079">
        <f>(A2079^$K$3-1)/$K$3</f>
        <v>87.934221567576458</v>
      </c>
      <c r="C2079">
        <f t="shared" si="64"/>
        <v>127.94700558099909</v>
      </c>
      <c r="D2079">
        <f t="shared" si="65"/>
        <v>3.3322045101752038</v>
      </c>
    </row>
    <row r="2080" spans="1:4" x14ac:dyDescent="0.25">
      <c r="A2080">
        <v>31</v>
      </c>
      <c r="B2080">
        <f>(A2080^$K$3-1)/$K$3</f>
        <v>102.12332078310989</v>
      </c>
      <c r="C2080">
        <f t="shared" si="64"/>
        <v>650.27373701862723</v>
      </c>
      <c r="D2080">
        <f t="shared" si="65"/>
        <v>3.4339872044851463</v>
      </c>
    </row>
    <row r="2081" spans="1:4" x14ac:dyDescent="0.25">
      <c r="A2081">
        <v>29.666666670000001</v>
      </c>
      <c r="B2081">
        <f>(A2081^$K$3-1)/$K$3</f>
        <v>95.735318424907618</v>
      </c>
      <c r="C2081">
        <f t="shared" si="64"/>
        <v>365.28624457489815</v>
      </c>
      <c r="D2081">
        <f t="shared" si="65"/>
        <v>3.3900240811763895</v>
      </c>
    </row>
    <row r="2082" spans="1:4" x14ac:dyDescent="0.25">
      <c r="A2082">
        <v>30.85714286</v>
      </c>
      <c r="B2082">
        <f>(A2082^$K$3-1)/$K$3</f>
        <v>101.43274390255786</v>
      </c>
      <c r="C2082">
        <f t="shared" si="64"/>
        <v>615.53056971149795</v>
      </c>
      <c r="D2082">
        <f t="shared" si="65"/>
        <v>3.4293682587214445</v>
      </c>
    </row>
    <row r="2083" spans="1:4" x14ac:dyDescent="0.25">
      <c r="A2083">
        <v>31.166666670000001</v>
      </c>
      <c r="B2083">
        <f>(A2083^$K$3-1)/$K$3</f>
        <v>102.93084236110367</v>
      </c>
      <c r="C2083">
        <f t="shared" si="64"/>
        <v>692.1101802807184</v>
      </c>
      <c r="D2083">
        <f t="shared" si="65"/>
        <v>3.4393491477334837</v>
      </c>
    </row>
    <row r="2084" spans="1:4" x14ac:dyDescent="0.25">
      <c r="A2084">
        <v>31.14285714</v>
      </c>
      <c r="B2084">
        <f>(A2084^$K$3-1)/$K$3</f>
        <v>102.81536042974862</v>
      </c>
      <c r="C2084">
        <f t="shared" si="64"/>
        <v>686.04732205827429</v>
      </c>
      <c r="D2084">
        <f t="shared" si="65"/>
        <v>3.4385849136420328</v>
      </c>
    </row>
    <row r="2085" spans="1:4" x14ac:dyDescent="0.25">
      <c r="A2085">
        <v>30.5</v>
      </c>
      <c r="B2085">
        <f>(A2085^$K$3-1)/$K$3</f>
        <v>99.712725329893715</v>
      </c>
      <c r="C2085">
        <f t="shared" si="64"/>
        <v>533.142095428885</v>
      </c>
      <c r="D2085">
        <f t="shared" si="65"/>
        <v>3.417726683613366</v>
      </c>
    </row>
    <row r="2086" spans="1:4" x14ac:dyDescent="0.25">
      <c r="A2086">
        <v>31.625</v>
      </c>
      <c r="B2086">
        <f>(A2086^$K$3-1)/$K$3</f>
        <v>105.1617457723744</v>
      </c>
      <c r="C2086">
        <f t="shared" si="64"/>
        <v>814.4682662195388</v>
      </c>
      <c r="D2086">
        <f t="shared" si="65"/>
        <v>3.4539479470476842</v>
      </c>
    </row>
    <row r="2087" spans="1:4" x14ac:dyDescent="0.25">
      <c r="A2087">
        <v>29.666666670000001</v>
      </c>
      <c r="B2087">
        <f>(A2087^$K$3-1)/$K$3</f>
        <v>95.735318424907618</v>
      </c>
      <c r="C2087">
        <f t="shared" si="64"/>
        <v>365.28624457489815</v>
      </c>
      <c r="D2087">
        <f t="shared" si="65"/>
        <v>3.3900240811763895</v>
      </c>
    </row>
    <row r="2088" spans="1:4" x14ac:dyDescent="0.25">
      <c r="A2088">
        <v>29.25</v>
      </c>
      <c r="B2088">
        <f>(A2088^$K$3-1)/$K$3</f>
        <v>93.765681933831132</v>
      </c>
      <c r="C2088">
        <f t="shared" si="64"/>
        <v>293.87650309063548</v>
      </c>
      <c r="D2088">
        <f t="shared" si="65"/>
        <v>3.3758795736778655</v>
      </c>
    </row>
    <row r="2089" spans="1:4" x14ac:dyDescent="0.25">
      <c r="A2089">
        <v>29.14285714</v>
      </c>
      <c r="B2089">
        <f>(A2089^$K$3-1)/$K$3</f>
        <v>93.261275547061416</v>
      </c>
      <c r="C2089">
        <f t="shared" si="64"/>
        <v>276.8370264669785</v>
      </c>
      <c r="D2089">
        <f t="shared" si="65"/>
        <v>3.3722098446908637</v>
      </c>
    </row>
    <row r="2090" spans="1:4" x14ac:dyDescent="0.25">
      <c r="A2090">
        <v>29.8</v>
      </c>
      <c r="B2090">
        <f>(A2090^$K$3-1)/$K$3</f>
        <v>96.368298080874098</v>
      </c>
      <c r="C2090">
        <f t="shared" si="64"/>
        <v>389.88250841630554</v>
      </c>
      <c r="D2090">
        <f t="shared" si="65"/>
        <v>3.3945083935113587</v>
      </c>
    </row>
    <row r="2091" spans="1:4" x14ac:dyDescent="0.25">
      <c r="A2091">
        <v>28.666666670000001</v>
      </c>
      <c r="B2091">
        <f>(A2091^$K$3-1)/$K$3</f>
        <v>91.029786282702858</v>
      </c>
      <c r="C2091">
        <f t="shared" si="64"/>
        <v>207.5596587377479</v>
      </c>
      <c r="D2091">
        <f t="shared" si="65"/>
        <v>3.3557350077016772</v>
      </c>
    </row>
    <row r="2092" spans="1:4" x14ac:dyDescent="0.25">
      <c r="A2092">
        <v>25.2</v>
      </c>
      <c r="B2092">
        <f>(A2092^$K$3-1)/$K$3</f>
        <v>75.305669495979217</v>
      </c>
      <c r="C2092">
        <f t="shared" si="64"/>
        <v>1.7349785888365916</v>
      </c>
      <c r="D2092">
        <f t="shared" si="65"/>
        <v>3.2268439945173775</v>
      </c>
    </row>
    <row r="2093" spans="1:4" x14ac:dyDescent="0.25">
      <c r="A2093">
        <v>28.333333329999999</v>
      </c>
      <c r="B2093">
        <f>(A2093^$K$3-1)/$K$3</f>
        <v>89.477823389770123</v>
      </c>
      <c r="C2093">
        <f t="shared" si="64"/>
        <v>165.2502031590316</v>
      </c>
      <c r="D2093">
        <f t="shared" si="65"/>
        <v>3.3440389677045594</v>
      </c>
    </row>
    <row r="2094" spans="1:4" x14ac:dyDescent="0.25">
      <c r="A2094">
        <v>30.285714290000001</v>
      </c>
      <c r="B2094">
        <f>(A2094^$K$3-1)/$K$3</f>
        <v>98.685137563218007</v>
      </c>
      <c r="C2094">
        <f t="shared" si="64"/>
        <v>486.74429620771292</v>
      </c>
      <c r="D2094">
        <f t="shared" si="65"/>
        <v>3.4106761257582088</v>
      </c>
    </row>
    <row r="2095" spans="1:4" x14ac:dyDescent="0.25">
      <c r="A2095">
        <v>30.75</v>
      </c>
      <c r="B2095">
        <f>(A2095^$K$3-1)/$K$3</f>
        <v>100.91577335827014</v>
      </c>
      <c r="C2095">
        <f t="shared" si="64"/>
        <v>590.1458650835026</v>
      </c>
      <c r="D2095">
        <f t="shared" si="65"/>
        <v>3.4258899942525267</v>
      </c>
    </row>
    <row r="2096" spans="1:4" x14ac:dyDescent="0.25">
      <c r="A2096">
        <v>28.571428569999998</v>
      </c>
      <c r="B2096">
        <f>(A2096^$K$3-1)/$K$3</f>
        <v>90.585518226297694</v>
      </c>
      <c r="C2096">
        <f t="shared" si="64"/>
        <v>194.95595444021245</v>
      </c>
      <c r="D2096">
        <f t="shared" si="65"/>
        <v>3.3524072174427233</v>
      </c>
    </row>
    <row r="2097" spans="1:4" x14ac:dyDescent="0.25">
      <c r="A2097">
        <v>28.2</v>
      </c>
      <c r="B2097">
        <f>(A2097^$K$3-1)/$K$3</f>
        <v>88.859376362609837</v>
      </c>
      <c r="C2097">
        <f t="shared" si="64"/>
        <v>149.7324463545132</v>
      </c>
      <c r="D2097">
        <f t="shared" si="65"/>
        <v>3.3393219779440679</v>
      </c>
    </row>
    <row r="2098" spans="1:4" x14ac:dyDescent="0.25">
      <c r="A2098">
        <v>29</v>
      </c>
      <c r="B2098">
        <f>(A2098^$K$3-1)/$K$3</f>
        <v>92.590057428898348</v>
      </c>
      <c r="C2098">
        <f t="shared" si="64"/>
        <v>254.95154204891693</v>
      </c>
      <c r="D2098">
        <f t="shared" si="65"/>
        <v>3.3672958299864741</v>
      </c>
    </row>
    <row r="2099" spans="1:4" x14ac:dyDescent="0.25">
      <c r="A2099">
        <v>30</v>
      </c>
      <c r="B2099">
        <f>(A2099^$K$3-1)/$K$3</f>
        <v>97.320207353116501</v>
      </c>
      <c r="C2099">
        <f t="shared" si="64"/>
        <v>428.38037970828873</v>
      </c>
      <c r="D2099">
        <f t="shared" si="65"/>
        <v>3.4011973816621555</v>
      </c>
    </row>
    <row r="2100" spans="1:4" x14ac:dyDescent="0.25">
      <c r="A2100">
        <v>28.14285714</v>
      </c>
      <c r="B2100">
        <f>(A2100^$K$3-1)/$K$3</f>
        <v>88.59473797901434</v>
      </c>
      <c r="C2100">
        <f t="shared" si="64"/>
        <v>143.32597354834078</v>
      </c>
      <c r="D2100">
        <f t="shared" si="65"/>
        <v>3.3372935795811522</v>
      </c>
    </row>
    <row r="2101" spans="1:4" x14ac:dyDescent="0.25">
      <c r="A2101">
        <v>26.85714286</v>
      </c>
      <c r="B2101">
        <f>(A2101^$K$3-1)/$K$3</f>
        <v>82.706093875519741</v>
      </c>
      <c r="C2101">
        <f t="shared" si="64"/>
        <v>37.005790889996788</v>
      </c>
      <c r="D2101">
        <f t="shared" si="65"/>
        <v>3.2905318138810187</v>
      </c>
    </row>
    <row r="2102" spans="1:4" x14ac:dyDescent="0.25">
      <c r="A2102">
        <v>28.285714290000001</v>
      </c>
      <c r="B2102">
        <f>(A2102^$K$3-1)/$K$3</f>
        <v>89.256795735811053</v>
      </c>
      <c r="C2102">
        <f t="shared" si="64"/>
        <v>159.61644953023202</v>
      </c>
      <c r="D2102">
        <f t="shared" si="65"/>
        <v>3.342356881790737</v>
      </c>
    </row>
    <row r="2103" spans="1:4" x14ac:dyDescent="0.25">
      <c r="A2103">
        <v>29.2</v>
      </c>
      <c r="B2103">
        <f>(A2103^$K$3-1)/$K$3</f>
        <v>93.530186527934362</v>
      </c>
      <c r="C2103">
        <f t="shared" si="64"/>
        <v>285.85784737032623</v>
      </c>
      <c r="D2103">
        <f t="shared" si="65"/>
        <v>3.3741687092742358</v>
      </c>
    </row>
    <row r="2104" spans="1:4" x14ac:dyDescent="0.25">
      <c r="A2104">
        <v>28.6</v>
      </c>
      <c r="B2104">
        <f>(A2104^$K$3-1)/$K$3</f>
        <v>90.71872735725303</v>
      </c>
      <c r="C2104">
        <f t="shared" si="64"/>
        <v>198.69360748643308</v>
      </c>
      <c r="D2104">
        <f t="shared" si="65"/>
        <v>3.3534067178258069</v>
      </c>
    </row>
    <row r="2105" spans="1:4" x14ac:dyDescent="0.25">
      <c r="A2105">
        <v>24.833333329999999</v>
      </c>
      <c r="B2105">
        <f>(A2105^$K$3-1)/$K$3</f>
        <v>73.69769832259216</v>
      </c>
      <c r="C2105">
        <f t="shared" si="64"/>
        <v>8.5565436678699314</v>
      </c>
      <c r="D2105">
        <f t="shared" si="65"/>
        <v>3.2121868365831761</v>
      </c>
    </row>
    <row r="2106" spans="1:4" x14ac:dyDescent="0.25">
      <c r="A2106">
        <v>28.5</v>
      </c>
      <c r="B2106">
        <f>(A2106^$K$3-1)/$K$3</f>
        <v>90.252763025710053</v>
      </c>
      <c r="C2106">
        <f t="shared" si="64"/>
        <v>185.77438309519039</v>
      </c>
      <c r="D2106">
        <f t="shared" si="65"/>
        <v>3.3499040872746049</v>
      </c>
    </row>
    <row r="2107" spans="1:4" x14ac:dyDescent="0.25">
      <c r="A2107">
        <v>29.75</v>
      </c>
      <c r="B2107">
        <f>(A2107^$K$3-1)/$K$3</f>
        <v>96.130777988005818</v>
      </c>
      <c r="C2107">
        <f t="shared" si="64"/>
        <v>380.55904543116617</v>
      </c>
      <c r="D2107">
        <f t="shared" si="65"/>
        <v>3.3928291319916388</v>
      </c>
    </row>
    <row r="2108" spans="1:4" x14ac:dyDescent="0.25">
      <c r="A2108">
        <v>29.714285709999999</v>
      </c>
      <c r="B2108">
        <f>(A2108^$K$3-1)/$K$3</f>
        <v>95.961232925550689</v>
      </c>
      <c r="C2108">
        <f t="shared" si="64"/>
        <v>373.97284703721363</v>
      </c>
      <c r="D2108">
        <f t="shared" si="65"/>
        <v>3.391627930501774</v>
      </c>
    </row>
    <row r="2109" spans="1:4" x14ac:dyDescent="0.25">
      <c r="A2109">
        <v>29.2</v>
      </c>
      <c r="B2109">
        <f>(A2109^$K$3-1)/$K$3</f>
        <v>93.530186527934362</v>
      </c>
      <c r="C2109">
        <f t="shared" si="64"/>
        <v>285.85784737032623</v>
      </c>
      <c r="D2109">
        <f t="shared" si="65"/>
        <v>3.3741687092742358</v>
      </c>
    </row>
    <row r="2110" spans="1:4" x14ac:dyDescent="0.25">
      <c r="A2110">
        <v>30.833333329999999</v>
      </c>
      <c r="B2110">
        <f>(A2110^$K$3-1)/$K$3</f>
        <v>101.31779019350921</v>
      </c>
      <c r="C2110">
        <f t="shared" si="64"/>
        <v>609.83980664761373</v>
      </c>
      <c r="D2110">
        <f t="shared" si="65"/>
        <v>3.4285963557421617</v>
      </c>
    </row>
    <row r="2111" spans="1:4" x14ac:dyDescent="0.25">
      <c r="A2111">
        <v>29.428571430000002</v>
      </c>
      <c r="B2111">
        <f>(A2111^$K$3-1)/$K$3</f>
        <v>94.608245232938202</v>
      </c>
      <c r="C2111">
        <f t="shared" si="64"/>
        <v>323.47424903915424</v>
      </c>
      <c r="D2111">
        <f t="shared" si="65"/>
        <v>3.3819660197828116</v>
      </c>
    </row>
    <row r="2112" spans="1:4" x14ac:dyDescent="0.25">
      <c r="A2112">
        <v>23.85714286</v>
      </c>
      <c r="B2112">
        <f>(A2112^$K$3-1)/$K$3</f>
        <v>69.469941600817677</v>
      </c>
      <c r="C2112">
        <f t="shared" si="64"/>
        <v>51.164175183634633</v>
      </c>
      <c r="D2112">
        <f t="shared" si="65"/>
        <v>3.1720836634812022</v>
      </c>
    </row>
    <row r="2113" spans="1:4" x14ac:dyDescent="0.25">
      <c r="A2113">
        <v>26.14285714</v>
      </c>
      <c r="B2113">
        <f>(A2113^$K$3-1)/$K$3</f>
        <v>79.489746264423005</v>
      </c>
      <c r="C2113">
        <f t="shared" si="64"/>
        <v>8.2190634829795766</v>
      </c>
      <c r="D2113">
        <f t="shared" si="65"/>
        <v>3.263576003676818</v>
      </c>
    </row>
    <row r="2114" spans="1:4" x14ac:dyDescent="0.25">
      <c r="A2114">
        <v>27.166666670000001</v>
      </c>
      <c r="B2114">
        <f>(A2114^$K$3-1)/$K$3</f>
        <v>84.112151256951904</v>
      </c>
      <c r="C2114">
        <f t="shared" si="64"/>
        <v>56.089553097712759</v>
      </c>
      <c r="D2114">
        <f t="shared" si="65"/>
        <v>3.3019907317014066</v>
      </c>
    </row>
    <row r="2115" spans="1:4" x14ac:dyDescent="0.25">
      <c r="A2115">
        <v>27.714285709999999</v>
      </c>
      <c r="B2115">
        <f>(A2115^$K$3-1)/$K$3</f>
        <v>86.617829621620942</v>
      </c>
      <c r="C2115">
        <f t="shared" ref="C2115:C2178" si="66">(B2115-$K$4)^2</f>
        <v>99.899510578028938</v>
      </c>
      <c r="D2115">
        <f t="shared" ref="D2115:D2178" si="67">LN(A2115)</f>
        <v>3.3219480098533758</v>
      </c>
    </row>
    <row r="2116" spans="1:4" x14ac:dyDescent="0.25">
      <c r="A2116">
        <v>25.85714286</v>
      </c>
      <c r="B2116">
        <f>(A2116^$K$3-1)/$K$3</f>
        <v>78.214402429304712</v>
      </c>
      <c r="C2116">
        <f t="shared" si="66"/>
        <v>2.5330220877556253</v>
      </c>
      <c r="D2116">
        <f t="shared" si="67"/>
        <v>3.2525868823210096</v>
      </c>
    </row>
    <row r="2117" spans="1:4" x14ac:dyDescent="0.25">
      <c r="A2117">
        <v>26.428571430000002</v>
      </c>
      <c r="B2117">
        <f>(A2117^$K$3-1)/$K$3</f>
        <v>80.771506151718356</v>
      </c>
      <c r="C2117">
        <f t="shared" si="66"/>
        <v>17.211303427970787</v>
      </c>
      <c r="D2117">
        <f t="shared" si="67"/>
        <v>3.2744456760770655</v>
      </c>
    </row>
    <row r="2118" spans="1:4" x14ac:dyDescent="0.25">
      <c r="A2118">
        <v>26.85714286</v>
      </c>
      <c r="B2118">
        <f>(A2118^$K$3-1)/$K$3</f>
        <v>82.706093875519741</v>
      </c>
      <c r="C2118">
        <f t="shared" si="66"/>
        <v>37.005790889996788</v>
      </c>
      <c r="D2118">
        <f t="shared" si="67"/>
        <v>3.2905318138810187</v>
      </c>
    </row>
    <row r="2119" spans="1:4" x14ac:dyDescent="0.25">
      <c r="A2119">
        <v>26.333333329999999</v>
      </c>
      <c r="B2119">
        <f>(A2119^$K$3-1)/$K$3</f>
        <v>80.343542285726144</v>
      </c>
      <c r="C2119">
        <f t="shared" si="66"/>
        <v>13.843511231865616</v>
      </c>
      <c r="D2119">
        <f t="shared" si="67"/>
        <v>3.2708355636723296</v>
      </c>
    </row>
    <row r="2120" spans="1:4" x14ac:dyDescent="0.25">
      <c r="A2120">
        <v>24.571428569999998</v>
      </c>
      <c r="B2120">
        <f>(A2120^$K$3-1)/$K$3</f>
        <v>72.555794274175796</v>
      </c>
      <c r="C2120">
        <f t="shared" si="66"/>
        <v>16.540985840194899</v>
      </c>
      <c r="D2120">
        <f t="shared" si="67"/>
        <v>3.2015843277</v>
      </c>
    </row>
    <row r="2121" spans="1:4" x14ac:dyDescent="0.25">
      <c r="A2121">
        <v>24.333333329999999</v>
      </c>
      <c r="B2121">
        <f>(A2121^$K$3-1)/$K$3</f>
        <v>71.522536670550082</v>
      </c>
      <c r="C2121">
        <f t="shared" si="66"/>
        <v>26.013250689269324</v>
      </c>
      <c r="D2121">
        <f t="shared" si="67"/>
        <v>3.191847152343295</v>
      </c>
    </row>
    <row r="2122" spans="1:4" x14ac:dyDescent="0.25">
      <c r="A2122">
        <v>24.875</v>
      </c>
      <c r="B2122">
        <f>(A2122^$K$3-1)/$K$3</f>
        <v>73.879876790636445</v>
      </c>
      <c r="C2122">
        <f t="shared" si="66"/>
        <v>7.5239314079570843</v>
      </c>
      <c r="D2122">
        <f t="shared" si="67"/>
        <v>3.2138632830446565</v>
      </c>
    </row>
    <row r="2123" spans="1:4" x14ac:dyDescent="0.25">
      <c r="A2123">
        <v>27.8</v>
      </c>
      <c r="B2123">
        <f>(A2123^$K$3-1)/$K$3</f>
        <v>87.012096050197101</v>
      </c>
      <c r="C2123">
        <f t="shared" si="66"/>
        <v>107.93632220986507</v>
      </c>
      <c r="D2123">
        <f t="shared" si="67"/>
        <v>3.3250360206965914</v>
      </c>
    </row>
    <row r="2124" spans="1:4" x14ac:dyDescent="0.25">
      <c r="A2124">
        <v>25</v>
      </c>
      <c r="B2124">
        <f>(A2124^$K$3-1)/$K$3</f>
        <v>74.427252657599354</v>
      </c>
      <c r="C2124">
        <f t="shared" si="66"/>
        <v>4.8206712075538114</v>
      </c>
      <c r="D2124">
        <f t="shared" si="67"/>
        <v>3.2188758248682006</v>
      </c>
    </row>
    <row r="2125" spans="1:4" x14ac:dyDescent="0.25">
      <c r="A2125">
        <v>23.85714286</v>
      </c>
      <c r="B2125">
        <f>(A2125^$K$3-1)/$K$3</f>
        <v>69.469941600817677</v>
      </c>
      <c r="C2125">
        <f t="shared" si="66"/>
        <v>51.164175183634633</v>
      </c>
      <c r="D2125">
        <f t="shared" si="67"/>
        <v>3.1720836634812022</v>
      </c>
    </row>
    <row r="2126" spans="1:4" x14ac:dyDescent="0.25">
      <c r="A2126">
        <v>22.8</v>
      </c>
      <c r="B2126">
        <f>(A2126^$K$3-1)/$K$3</f>
        <v>64.980412384086932</v>
      </c>
      <c r="C2126">
        <f t="shared" si="66"/>
        <v>135.54647834539057</v>
      </c>
      <c r="D2126">
        <f t="shared" si="67"/>
        <v>3.1267605359603952</v>
      </c>
    </row>
    <row r="2127" spans="1:4" x14ac:dyDescent="0.25">
      <c r="A2127">
        <v>23</v>
      </c>
      <c r="B2127">
        <f>(A2127^$K$3-1)/$K$3</f>
        <v>65.822599438023175</v>
      </c>
      <c r="C2127">
        <f t="shared" si="66"/>
        <v>116.64552788557673</v>
      </c>
      <c r="D2127">
        <f t="shared" si="67"/>
        <v>3.1354942159291497</v>
      </c>
    </row>
    <row r="2128" spans="1:4" x14ac:dyDescent="0.25">
      <c r="A2128">
        <v>22.875</v>
      </c>
      <c r="B2128">
        <f>(A2128^$K$3-1)/$K$3</f>
        <v>65.295836677499111</v>
      </c>
      <c r="C2128">
        <f t="shared" si="66"/>
        <v>128.30135213449057</v>
      </c>
      <c r="D2128">
        <f t="shared" si="67"/>
        <v>3.1300446111615852</v>
      </c>
    </row>
    <row r="2129" spans="1:4" x14ac:dyDescent="0.25">
      <c r="A2129">
        <v>22.666666670000001</v>
      </c>
      <c r="B2129">
        <f>(A2129^$K$3-1)/$K$3</f>
        <v>64.420834083644792</v>
      </c>
      <c r="C2129">
        <f t="shared" si="66"/>
        <v>148.88932312172588</v>
      </c>
      <c r="D2129">
        <f t="shared" si="67"/>
        <v>3.1208954166550558</v>
      </c>
    </row>
    <row r="2130" spans="1:4" x14ac:dyDescent="0.25">
      <c r="A2130">
        <v>23</v>
      </c>
      <c r="B2130">
        <f>(A2130^$K$3-1)/$K$3</f>
        <v>65.822599438023175</v>
      </c>
      <c r="C2130">
        <f t="shared" si="66"/>
        <v>116.64552788557673</v>
      </c>
      <c r="D2130">
        <f t="shared" si="67"/>
        <v>3.1354942159291497</v>
      </c>
    </row>
    <row r="2131" spans="1:4" x14ac:dyDescent="0.25">
      <c r="A2131">
        <v>22.85714286</v>
      </c>
      <c r="B2131">
        <f>(A2131^$K$3-1)/$K$3</f>
        <v>65.220692532864987</v>
      </c>
      <c r="C2131">
        <f t="shared" si="66"/>
        <v>130.00931703660757</v>
      </c>
      <c r="D2131">
        <f t="shared" si="67"/>
        <v>3.1292636663035136</v>
      </c>
    </row>
    <row r="2132" spans="1:4" x14ac:dyDescent="0.25">
      <c r="A2132">
        <v>23.666666670000001</v>
      </c>
      <c r="B2132">
        <f>(A2132^$K$3-1)/$K$3</f>
        <v>68.654135679967553</v>
      </c>
      <c r="C2132">
        <f t="shared" si="66"/>
        <v>63.500493269124171</v>
      </c>
      <c r="D2132">
        <f t="shared" si="67"/>
        <v>3.164067588514051</v>
      </c>
    </row>
    <row r="2133" spans="1:4" x14ac:dyDescent="0.25">
      <c r="A2133">
        <v>23.428571430000002</v>
      </c>
      <c r="B2133">
        <f>(A2133^$K$3-1)/$K$3</f>
        <v>67.638611522637277</v>
      </c>
      <c r="C2133">
        <f t="shared" si="66"/>
        <v>80.716637250481014</v>
      </c>
      <c r="D2133">
        <f t="shared" si="67"/>
        <v>3.153956278829861</v>
      </c>
    </row>
    <row r="2134" spans="1:4" x14ac:dyDescent="0.25">
      <c r="A2134">
        <v>21.625</v>
      </c>
      <c r="B2134">
        <f>(A2134^$K$3-1)/$K$3</f>
        <v>60.101468195488629</v>
      </c>
      <c r="C2134">
        <f t="shared" si="66"/>
        <v>272.95623369494075</v>
      </c>
      <c r="D2134">
        <f t="shared" si="67"/>
        <v>3.0738500528179431</v>
      </c>
    </row>
    <row r="2135" spans="1:4" x14ac:dyDescent="0.25">
      <c r="A2135">
        <v>20.625</v>
      </c>
      <c r="B2135">
        <f>(A2135^$K$3-1)/$K$3</f>
        <v>56.043762734430139</v>
      </c>
      <c r="C2135">
        <f t="shared" si="66"/>
        <v>423.49905311149479</v>
      </c>
      <c r="D2135">
        <f t="shared" si="67"/>
        <v>3.0265039322207445</v>
      </c>
    </row>
    <row r="2136" spans="1:4" x14ac:dyDescent="0.25">
      <c r="A2136">
        <v>21.166666670000001</v>
      </c>
      <c r="B2136">
        <f>(A2136^$K$3-1)/$K$3</f>
        <v>58.230741890446431</v>
      </c>
      <c r="C2136">
        <f t="shared" si="66"/>
        <v>338.26983771580439</v>
      </c>
      <c r="D2136">
        <f t="shared" si="67"/>
        <v>3.0524276173880165</v>
      </c>
    </row>
    <row r="2137" spans="1:4" x14ac:dyDescent="0.25">
      <c r="A2137">
        <v>18.833333329999999</v>
      </c>
      <c r="B2137">
        <f>(A2137^$K$3-1)/$K$3</f>
        <v>48.998790815055266</v>
      </c>
      <c r="C2137">
        <f t="shared" si="66"/>
        <v>763.08894174126419</v>
      </c>
      <c r="D2137">
        <f t="shared" si="67"/>
        <v>2.9356283493072945</v>
      </c>
    </row>
    <row r="2138" spans="1:4" x14ac:dyDescent="0.25">
      <c r="A2138">
        <v>20.571428569999998</v>
      </c>
      <c r="B2138">
        <f>(A2138^$K$3-1)/$K$3</f>
        <v>55.82888661612882</v>
      </c>
      <c r="C2138">
        <f t="shared" si="66"/>
        <v>432.38913593892005</v>
      </c>
      <c r="D2138">
        <f t="shared" si="67"/>
        <v>3.0239031504512428</v>
      </c>
    </row>
    <row r="2139" spans="1:4" x14ac:dyDescent="0.25">
      <c r="A2139">
        <v>20.14285714</v>
      </c>
      <c r="B2139">
        <f>(A2139^$K$3-1)/$K$3</f>
        <v>54.119152380149039</v>
      </c>
      <c r="C2139">
        <f t="shared" si="66"/>
        <v>506.41664760820288</v>
      </c>
      <c r="D2139">
        <f t="shared" si="67"/>
        <v>3.0028497411810111</v>
      </c>
    </row>
    <row r="2140" spans="1:4" x14ac:dyDescent="0.25">
      <c r="A2140">
        <v>18</v>
      </c>
      <c r="B2140">
        <f>(A2140^$K$3-1)/$K$3</f>
        <v>45.823811403234629</v>
      </c>
      <c r="C2140">
        <f t="shared" si="66"/>
        <v>948.5811083809416</v>
      </c>
      <c r="D2140">
        <f t="shared" si="67"/>
        <v>2.8903717578961645</v>
      </c>
    </row>
    <row r="2141" spans="1:4" x14ac:dyDescent="0.25">
      <c r="A2141">
        <v>19.85714286</v>
      </c>
      <c r="B2141">
        <f>(A2141^$K$3-1)/$K$3</f>
        <v>52.988552468503414</v>
      </c>
      <c r="C2141">
        <f t="shared" si="66"/>
        <v>558.58027295994873</v>
      </c>
      <c r="D2141">
        <f t="shared" si="67"/>
        <v>2.9885637842192634</v>
      </c>
    </row>
    <row r="2142" spans="1:4" x14ac:dyDescent="0.25">
      <c r="A2142">
        <v>16.833333329999999</v>
      </c>
      <c r="B2142">
        <f>(A2142^$K$3-1)/$K$3</f>
        <v>41.491444256504039</v>
      </c>
      <c r="C2142">
        <f t="shared" si="66"/>
        <v>1234.2160458150604</v>
      </c>
      <c r="D2142">
        <f t="shared" si="67"/>
        <v>2.8233610474151845</v>
      </c>
    </row>
    <row r="2143" spans="1:4" x14ac:dyDescent="0.25">
      <c r="A2143">
        <v>18.85714286</v>
      </c>
      <c r="B2143">
        <f>(A2143^$K$3-1)/$K$3</f>
        <v>49.090469724718957</v>
      </c>
      <c r="C2143">
        <f t="shared" si="66"/>
        <v>758.03225852862454</v>
      </c>
      <c r="D2143">
        <f t="shared" si="67"/>
        <v>2.9368917736825728</v>
      </c>
    </row>
    <row r="2144" spans="1:4" x14ac:dyDescent="0.25">
      <c r="A2144">
        <v>16.571428569999998</v>
      </c>
      <c r="B2144">
        <f>(A2144^$K$3-1)/$K$3</f>
        <v>40.537351989778536</v>
      </c>
      <c r="C2144">
        <f t="shared" si="66"/>
        <v>1302.1635531661273</v>
      </c>
      <c r="D2144">
        <f t="shared" si="67"/>
        <v>2.8076800419648444</v>
      </c>
    </row>
    <row r="2145" spans="1:4" x14ac:dyDescent="0.25">
      <c r="A2145">
        <v>17.75</v>
      </c>
      <c r="B2145">
        <f>(A2145^$K$3-1)/$K$3</f>
        <v>44.884266537214877</v>
      </c>
      <c r="C2145">
        <f t="shared" si="66"/>
        <v>1007.3380201837657</v>
      </c>
      <c r="D2145">
        <f t="shared" si="67"/>
        <v>2.8763855159214247</v>
      </c>
    </row>
    <row r="2146" spans="1:4" x14ac:dyDescent="0.25">
      <c r="A2146">
        <v>17.625</v>
      </c>
      <c r="B2146">
        <f>(A2146^$K$3-1)/$K$3</f>
        <v>44.416762435832567</v>
      </c>
      <c r="C2146">
        <f t="shared" si="66"/>
        <v>1037.2324211579569</v>
      </c>
      <c r="D2146">
        <f t="shared" si="67"/>
        <v>2.8693183486983322</v>
      </c>
    </row>
    <row r="2147" spans="1:4" x14ac:dyDescent="0.25">
      <c r="A2147">
        <v>17</v>
      </c>
      <c r="B2147">
        <f>(A2147^$K$3-1)/$K$3</f>
        <v>42.102159127093941</v>
      </c>
      <c r="C2147">
        <f t="shared" si="66"/>
        <v>1191.6784681021461</v>
      </c>
      <c r="D2147">
        <f t="shared" si="67"/>
        <v>2.8332133440562162</v>
      </c>
    </row>
    <row r="2148" spans="1:4" x14ac:dyDescent="0.25">
      <c r="A2148">
        <v>16.625</v>
      </c>
      <c r="B2148">
        <f>(A2148^$K$3-1)/$K$3</f>
        <v>40.731947914969403</v>
      </c>
      <c r="C2148">
        <f t="shared" si="66"/>
        <v>1288.15723691332</v>
      </c>
      <c r="D2148">
        <f t="shared" si="67"/>
        <v>2.810907586541918</v>
      </c>
    </row>
    <row r="2149" spans="1:4" x14ac:dyDescent="0.25">
      <c r="A2149">
        <v>15.57142857</v>
      </c>
      <c r="B2149">
        <f>(A2149^$K$3-1)/$K$3</f>
        <v>36.95843373211077</v>
      </c>
      <c r="C2149">
        <f t="shared" si="66"/>
        <v>1573.2663427274754</v>
      </c>
      <c r="D2149">
        <f t="shared" si="67"/>
        <v>2.7454377330820874</v>
      </c>
    </row>
    <row r="2150" spans="1:4" x14ac:dyDescent="0.25">
      <c r="A2150">
        <v>18.5</v>
      </c>
      <c r="B2150">
        <f>(A2150^$K$3-1)/$K$3</f>
        <v>47.72088931166018</v>
      </c>
      <c r="C2150">
        <f t="shared" si="66"/>
        <v>835.32364120618365</v>
      </c>
      <c r="D2150">
        <f t="shared" si="67"/>
        <v>2.917770732084279</v>
      </c>
    </row>
    <row r="2151" spans="1:4" x14ac:dyDescent="0.25">
      <c r="A2151">
        <v>17.875</v>
      </c>
      <c r="B2151">
        <f>(A2151^$K$3-1)/$K$3</f>
        <v>45.353284771656092</v>
      </c>
      <c r="C2151">
        <f t="shared" si="66"/>
        <v>977.7860445054763</v>
      </c>
      <c r="D2151">
        <f t="shared" si="67"/>
        <v>2.8834030885800712</v>
      </c>
    </row>
    <row r="2152" spans="1:4" x14ac:dyDescent="0.25">
      <c r="A2152">
        <v>18.25</v>
      </c>
      <c r="B2152">
        <f>(A2152^$K$3-1)/$K$3</f>
        <v>46.769367220416356</v>
      </c>
      <c r="C2152">
        <f t="shared" si="66"/>
        <v>891.23075383872117</v>
      </c>
      <c r="D2152">
        <f t="shared" si="67"/>
        <v>2.9041650800285006</v>
      </c>
    </row>
    <row r="2153" spans="1:4" x14ac:dyDescent="0.25">
      <c r="A2153">
        <v>17.875</v>
      </c>
      <c r="B2153">
        <f>(A2153^$K$3-1)/$K$3</f>
        <v>45.353284771656092</v>
      </c>
      <c r="C2153">
        <f t="shared" si="66"/>
        <v>977.7860445054763</v>
      </c>
      <c r="D2153">
        <f t="shared" si="67"/>
        <v>2.8834030885800712</v>
      </c>
    </row>
    <row r="2154" spans="1:4" x14ac:dyDescent="0.25">
      <c r="A2154">
        <v>17.625</v>
      </c>
      <c r="B2154">
        <f>(A2154^$K$3-1)/$K$3</f>
        <v>44.416762435832567</v>
      </c>
      <c r="C2154">
        <f t="shared" si="66"/>
        <v>1037.2324211579569</v>
      </c>
      <c r="D2154">
        <f t="shared" si="67"/>
        <v>2.8693183486983322</v>
      </c>
    </row>
    <row r="2155" spans="1:4" x14ac:dyDescent="0.25">
      <c r="A2155">
        <v>18.14285714</v>
      </c>
      <c r="B2155">
        <f>(A2155^$K$3-1)/$K$3</f>
        <v>46.3633958547329</v>
      </c>
      <c r="C2155">
        <f t="shared" si="66"/>
        <v>915.63488928580273</v>
      </c>
      <c r="D2155">
        <f t="shared" si="67"/>
        <v>2.8982769372457975</v>
      </c>
    </row>
    <row r="2156" spans="1:4" x14ac:dyDescent="0.25">
      <c r="A2156">
        <v>19.125</v>
      </c>
      <c r="B2156">
        <f>(A2156^$K$3-1)/$K$3</f>
        <v>50.125512131017175</v>
      </c>
      <c r="C2156">
        <f t="shared" si="66"/>
        <v>702.10919796238443</v>
      </c>
      <c r="D2156">
        <f t="shared" si="67"/>
        <v>2.9509963797125995</v>
      </c>
    </row>
    <row r="2157" spans="1:4" x14ac:dyDescent="0.25">
      <c r="A2157">
        <v>21.25</v>
      </c>
      <c r="B2157">
        <f>(A2157^$K$3-1)/$K$3</f>
        <v>58.569503615608816</v>
      </c>
      <c r="C2157">
        <f t="shared" si="66"/>
        <v>325.92350904855061</v>
      </c>
      <c r="D2157">
        <f t="shared" si="67"/>
        <v>3.0563568953704259</v>
      </c>
    </row>
    <row r="2158" spans="1:4" x14ac:dyDescent="0.25">
      <c r="A2158">
        <v>21.25</v>
      </c>
      <c r="B2158">
        <f>(A2158^$K$3-1)/$K$3</f>
        <v>58.569503615608816</v>
      </c>
      <c r="C2158">
        <f t="shared" si="66"/>
        <v>325.92350904855061</v>
      </c>
      <c r="D2158">
        <f t="shared" si="67"/>
        <v>3.0563568953704259</v>
      </c>
    </row>
    <row r="2159" spans="1:4" x14ac:dyDescent="0.25">
      <c r="A2159">
        <v>19.125</v>
      </c>
      <c r="B2159">
        <f>(A2159^$K$3-1)/$K$3</f>
        <v>50.125512131017175</v>
      </c>
      <c r="C2159">
        <f t="shared" si="66"/>
        <v>702.10919796238443</v>
      </c>
      <c r="D2159">
        <f t="shared" si="67"/>
        <v>2.9509963797125995</v>
      </c>
    </row>
    <row r="2160" spans="1:4" x14ac:dyDescent="0.25">
      <c r="A2160">
        <v>18.625</v>
      </c>
      <c r="B2160">
        <f>(A2160^$K$3-1)/$K$3</f>
        <v>48.198874004527887</v>
      </c>
      <c r="C2160">
        <f t="shared" si="66"/>
        <v>807.92271584720982</v>
      </c>
      <c r="D2160">
        <f t="shared" si="67"/>
        <v>2.924504764265623</v>
      </c>
    </row>
    <row r="2161" spans="1:4" x14ac:dyDescent="0.25">
      <c r="A2161">
        <v>17.75</v>
      </c>
      <c r="B2161">
        <f>(A2161^$K$3-1)/$K$3</f>
        <v>44.884266537214877</v>
      </c>
      <c r="C2161">
        <f t="shared" si="66"/>
        <v>1007.3380201837657</v>
      </c>
      <c r="D2161">
        <f t="shared" si="67"/>
        <v>2.8763855159214247</v>
      </c>
    </row>
    <row r="2162" spans="1:4" x14ac:dyDescent="0.25">
      <c r="A2162">
        <v>17.875</v>
      </c>
      <c r="B2162">
        <f>(A2162^$K$3-1)/$K$3</f>
        <v>45.353284771656092</v>
      </c>
      <c r="C2162">
        <f t="shared" si="66"/>
        <v>977.7860445054763</v>
      </c>
      <c r="D2162">
        <f t="shared" si="67"/>
        <v>2.8834030885800712</v>
      </c>
    </row>
    <row r="2163" spans="1:4" x14ac:dyDescent="0.25">
      <c r="A2163">
        <v>18</v>
      </c>
      <c r="B2163">
        <f>(A2163^$K$3-1)/$K$3</f>
        <v>45.823811403234629</v>
      </c>
      <c r="C2163">
        <f t="shared" si="66"/>
        <v>948.5811083809416</v>
      </c>
      <c r="D2163">
        <f t="shared" si="67"/>
        <v>2.8903717578961645</v>
      </c>
    </row>
    <row r="2164" spans="1:4" x14ac:dyDescent="0.25">
      <c r="A2164">
        <v>17.25</v>
      </c>
      <c r="B2164">
        <f>(A2164^$K$3-1)/$K$3</f>
        <v>43.023393234812623</v>
      </c>
      <c r="C2164">
        <f t="shared" si="66"/>
        <v>1128.9238548075432</v>
      </c>
      <c r="D2164">
        <f t="shared" si="67"/>
        <v>2.8478121434773689</v>
      </c>
    </row>
    <row r="2165" spans="1:4" x14ac:dyDescent="0.25">
      <c r="A2165">
        <v>17.5</v>
      </c>
      <c r="B2165">
        <f>(A2165^$K$3-1)/$K$3</f>
        <v>43.950778266012435</v>
      </c>
      <c r="C2165">
        <f t="shared" si="66"/>
        <v>1067.4646213492338</v>
      </c>
      <c r="D2165">
        <f t="shared" si="67"/>
        <v>2.8622008809294686</v>
      </c>
    </row>
    <row r="2166" spans="1:4" x14ac:dyDescent="0.25">
      <c r="A2166">
        <v>17.14285714</v>
      </c>
      <c r="B2166">
        <f>(A2166^$K$3-1)/$K$3</f>
        <v>42.627822614320173</v>
      </c>
      <c r="C2166">
        <f t="shared" si="66"/>
        <v>1155.6622510820205</v>
      </c>
      <c r="D2166">
        <f t="shared" si="67"/>
        <v>2.8415815935600661</v>
      </c>
    </row>
    <row r="2167" spans="1:4" x14ac:dyDescent="0.25">
      <c r="A2167">
        <v>17.14285714</v>
      </c>
      <c r="B2167">
        <f>(A2167^$K$3-1)/$K$3</f>
        <v>42.627822614320173</v>
      </c>
      <c r="C2167">
        <f t="shared" si="66"/>
        <v>1155.6622510820205</v>
      </c>
      <c r="D2167">
        <f t="shared" si="67"/>
        <v>2.8415815935600661</v>
      </c>
    </row>
    <row r="2168" spans="1:4" x14ac:dyDescent="0.25">
      <c r="A2168">
        <v>16.125</v>
      </c>
      <c r="B2168">
        <f>(A2168^$K$3-1)/$K$3</f>
        <v>38.926992453263608</v>
      </c>
      <c r="C2168">
        <f t="shared" si="66"/>
        <v>1420.9780799532191</v>
      </c>
      <c r="D2168">
        <f t="shared" si="67"/>
        <v>2.7803708626818362</v>
      </c>
    </row>
    <row r="2169" spans="1:4" x14ac:dyDescent="0.25">
      <c r="A2169">
        <v>16</v>
      </c>
      <c r="B2169">
        <f>(A2169^$K$3-1)/$K$3</f>
        <v>38.479724164638974</v>
      </c>
      <c r="C2169">
        <f t="shared" si="66"/>
        <v>1454.8984570523596</v>
      </c>
      <c r="D2169">
        <f t="shared" si="67"/>
        <v>2.7725887222397811</v>
      </c>
    </row>
    <row r="2170" spans="1:4" x14ac:dyDescent="0.25">
      <c r="A2170">
        <v>16.5</v>
      </c>
      <c r="B2170">
        <f>(A2170^$K$3-1)/$K$3</f>
        <v>40.278339841546455</v>
      </c>
      <c r="C2170">
        <f t="shared" si="66"/>
        <v>1320.923807952704</v>
      </c>
      <c r="D2170">
        <f t="shared" si="67"/>
        <v>2.8033603809065348</v>
      </c>
    </row>
    <row r="2171" spans="1:4" x14ac:dyDescent="0.25">
      <c r="A2171">
        <v>16.125</v>
      </c>
      <c r="B2171">
        <f>(A2171^$K$3-1)/$K$3</f>
        <v>38.926992453263608</v>
      </c>
      <c r="C2171">
        <f t="shared" si="66"/>
        <v>1420.9780799532191</v>
      </c>
      <c r="D2171">
        <f t="shared" si="67"/>
        <v>2.7803708626818362</v>
      </c>
    </row>
    <row r="2172" spans="1:4" x14ac:dyDescent="0.25">
      <c r="A2172">
        <v>15.5</v>
      </c>
      <c r="B2172">
        <f>(A2172^$K$3-1)/$K$3</f>
        <v>36.706735163968013</v>
      </c>
      <c r="C2172">
        <f t="shared" si="66"/>
        <v>1593.2966511543761</v>
      </c>
      <c r="D2172">
        <f t="shared" si="67"/>
        <v>2.7408400239252009</v>
      </c>
    </row>
    <row r="2173" spans="1:4" x14ac:dyDescent="0.25">
      <c r="A2173">
        <v>16.625</v>
      </c>
      <c r="B2173">
        <f>(A2173^$K$3-1)/$K$3</f>
        <v>40.731947914969403</v>
      </c>
      <c r="C2173">
        <f t="shared" si="66"/>
        <v>1288.15723691332</v>
      </c>
      <c r="D2173">
        <f t="shared" si="67"/>
        <v>2.810907586541918</v>
      </c>
    </row>
    <row r="2174" spans="1:4" x14ac:dyDescent="0.25">
      <c r="A2174">
        <v>17.75</v>
      </c>
      <c r="B2174">
        <f>(A2174^$K$3-1)/$K$3</f>
        <v>44.884266537214877</v>
      </c>
      <c r="C2174">
        <f t="shared" si="66"/>
        <v>1007.3380201837657</v>
      </c>
      <c r="D2174">
        <f t="shared" si="67"/>
        <v>2.8763855159214247</v>
      </c>
    </row>
    <row r="2175" spans="1:4" x14ac:dyDescent="0.25">
      <c r="A2175">
        <v>17.14285714</v>
      </c>
      <c r="B2175">
        <f>(A2175^$K$3-1)/$K$3</f>
        <v>42.627822614320173</v>
      </c>
      <c r="C2175">
        <f t="shared" si="66"/>
        <v>1155.6622510820205</v>
      </c>
      <c r="D2175">
        <f t="shared" si="67"/>
        <v>2.8415815935600661</v>
      </c>
    </row>
    <row r="2176" spans="1:4" x14ac:dyDescent="0.25">
      <c r="A2176">
        <v>16.14285714</v>
      </c>
      <c r="B2176">
        <f>(A2176^$K$3-1)/$K$3</f>
        <v>38.991018259615899</v>
      </c>
      <c r="C2176">
        <f t="shared" si="66"/>
        <v>1416.1551632201608</v>
      </c>
      <c r="D2176">
        <f t="shared" si="67"/>
        <v>2.7814776694800361</v>
      </c>
    </row>
    <row r="2177" spans="1:4" x14ac:dyDescent="0.25">
      <c r="A2177">
        <v>15.5</v>
      </c>
      <c r="B2177">
        <f>(A2177^$K$3-1)/$K$3</f>
        <v>36.706735163968013</v>
      </c>
      <c r="C2177">
        <f t="shared" si="66"/>
        <v>1593.2966511543761</v>
      </c>
      <c r="D2177">
        <f t="shared" si="67"/>
        <v>2.7408400239252009</v>
      </c>
    </row>
    <row r="2178" spans="1:4" x14ac:dyDescent="0.25">
      <c r="A2178">
        <v>15.25</v>
      </c>
      <c r="B2178">
        <f>(A2178^$K$3-1)/$K$3</f>
        <v>35.829988539850568</v>
      </c>
      <c r="C2178">
        <f t="shared" si="66"/>
        <v>1664.0579830490708</v>
      </c>
      <c r="D2178">
        <f t="shared" si="67"/>
        <v>2.7245795030534206</v>
      </c>
    </row>
    <row r="2179" spans="1:4" x14ac:dyDescent="0.25">
      <c r="A2179">
        <v>14.75</v>
      </c>
      <c r="B2179">
        <f>(A2179^$K$3-1)/$K$3</f>
        <v>34.096278965323904</v>
      </c>
      <c r="C2179">
        <f t="shared" ref="C2179:C2242" si="68">(B2179-$K$4)^2</f>
        <v>1808.5096994796559</v>
      </c>
      <c r="D2179">
        <f t="shared" ref="D2179:D2242" si="69">LN(A2179)</f>
        <v>2.6912430827858289</v>
      </c>
    </row>
    <row r="2180" spans="1:4" x14ac:dyDescent="0.25">
      <c r="A2180">
        <v>14.875</v>
      </c>
      <c r="B2180">
        <f>(A2180^$K$3-1)/$K$3</f>
        <v>34.527214888810676</v>
      </c>
      <c r="C2180">
        <f t="shared" si="68"/>
        <v>1772.0429463108417</v>
      </c>
      <c r="D2180">
        <f t="shared" si="69"/>
        <v>2.6996819514316934</v>
      </c>
    </row>
    <row r="2181" spans="1:4" x14ac:dyDescent="0.25">
      <c r="A2181">
        <v>16.125</v>
      </c>
      <c r="B2181">
        <f>(A2181^$K$3-1)/$K$3</f>
        <v>38.926992453263608</v>
      </c>
      <c r="C2181">
        <f t="shared" si="68"/>
        <v>1420.9780799532191</v>
      </c>
      <c r="D2181">
        <f t="shared" si="69"/>
        <v>2.7803708626818362</v>
      </c>
    </row>
    <row r="2182" spans="1:4" x14ac:dyDescent="0.25">
      <c r="A2182">
        <v>15.375</v>
      </c>
      <c r="B2182">
        <f>(A2182^$K$3-1)/$K$3</f>
        <v>36.267543624476247</v>
      </c>
      <c r="C2182">
        <f t="shared" si="68"/>
        <v>1628.5511849177569</v>
      </c>
      <c r="D2182">
        <f t="shared" si="69"/>
        <v>2.7327428136925818</v>
      </c>
    </row>
    <row r="2183" spans="1:4" x14ac:dyDescent="0.25">
      <c r="A2183">
        <v>14.75</v>
      </c>
      <c r="B2183">
        <f>(A2183^$K$3-1)/$K$3</f>
        <v>34.096278965323904</v>
      </c>
      <c r="C2183">
        <f t="shared" si="68"/>
        <v>1808.5096994796559</v>
      </c>
      <c r="D2183">
        <f t="shared" si="69"/>
        <v>2.6912430827858289</v>
      </c>
    </row>
    <row r="2184" spans="1:4" x14ac:dyDescent="0.25">
      <c r="A2184">
        <v>15.25</v>
      </c>
      <c r="B2184">
        <f>(A2184^$K$3-1)/$K$3</f>
        <v>35.829988539850568</v>
      </c>
      <c r="C2184">
        <f t="shared" si="68"/>
        <v>1664.0579830490708</v>
      </c>
      <c r="D2184">
        <f t="shared" si="69"/>
        <v>2.7245795030534206</v>
      </c>
    </row>
    <row r="2185" spans="1:4" x14ac:dyDescent="0.25">
      <c r="A2185">
        <v>14.25</v>
      </c>
      <c r="B2185">
        <f>(A2185^$K$3-1)/$K$3</f>
        <v>32.389349006823352</v>
      </c>
      <c r="C2185">
        <f t="shared" si="68"/>
        <v>1956.6030839089985</v>
      </c>
      <c r="D2185">
        <f t="shared" si="69"/>
        <v>2.6567569067146595</v>
      </c>
    </row>
    <row r="2186" spans="1:4" x14ac:dyDescent="0.25">
      <c r="A2186">
        <v>13.5</v>
      </c>
      <c r="B2186">
        <f>(A2186^$K$3-1)/$K$3</f>
        <v>29.880276657191676</v>
      </c>
      <c r="C2186">
        <f t="shared" si="68"/>
        <v>2184.8686633787288</v>
      </c>
      <c r="D2186">
        <f t="shared" si="69"/>
        <v>2.6026896854443837</v>
      </c>
    </row>
    <row r="2187" spans="1:4" x14ac:dyDescent="0.25">
      <c r="A2187">
        <v>13.66666667</v>
      </c>
      <c r="B2187">
        <f>(A2187^$K$3-1)/$K$3</f>
        <v>30.43245154961415</v>
      </c>
      <c r="C2187">
        <f t="shared" si="68"/>
        <v>2133.5534037618431</v>
      </c>
      <c r="D2187">
        <f t="shared" si="69"/>
        <v>2.6149597782801006</v>
      </c>
    </row>
    <row r="2188" spans="1:4" x14ac:dyDescent="0.25">
      <c r="A2188">
        <v>12.125</v>
      </c>
      <c r="B2188">
        <f>(A2188^$K$3-1)/$K$3</f>
        <v>25.445931275954305</v>
      </c>
      <c r="C2188">
        <f t="shared" si="68"/>
        <v>2619.0775582558258</v>
      </c>
      <c r="D2188">
        <f t="shared" si="69"/>
        <v>2.4952694368235471</v>
      </c>
    </row>
    <row r="2189" spans="1:4" x14ac:dyDescent="0.25">
      <c r="A2189">
        <v>11.875</v>
      </c>
      <c r="B2189">
        <f>(A2189^$K$3-1)/$K$3</f>
        <v>24.663488801477847</v>
      </c>
      <c r="C2189">
        <f t="shared" si="68"/>
        <v>2699.7757727076651</v>
      </c>
      <c r="D2189">
        <f t="shared" si="69"/>
        <v>2.474435349920705</v>
      </c>
    </row>
    <row r="2190" spans="1:4" x14ac:dyDescent="0.25">
      <c r="A2190">
        <v>10.875</v>
      </c>
      <c r="B2190">
        <f>(A2190^$K$3-1)/$K$3</f>
        <v>21.609879601182207</v>
      </c>
      <c r="C2190">
        <f t="shared" si="68"/>
        <v>3026.4275013583169</v>
      </c>
      <c r="D2190">
        <f t="shared" si="69"/>
        <v>2.386466576974748</v>
      </c>
    </row>
    <row r="2191" spans="1:4" x14ac:dyDescent="0.25">
      <c r="A2191">
        <v>10.57142857</v>
      </c>
      <c r="B2191">
        <f>(A2191^$K$3-1)/$K$3</f>
        <v>20.707604595968633</v>
      </c>
      <c r="C2191">
        <f t="shared" si="68"/>
        <v>3126.5152675146487</v>
      </c>
      <c r="D2191">
        <f t="shared" si="69"/>
        <v>2.3581549440137213</v>
      </c>
    </row>
    <row r="2192" spans="1:4" x14ac:dyDescent="0.25">
      <c r="A2192">
        <v>12.375</v>
      </c>
      <c r="B2192">
        <f>(A2192^$K$3-1)/$K$3</f>
        <v>26.235816848609087</v>
      </c>
      <c r="C2192">
        <f t="shared" si="68"/>
        <v>2538.8536495069607</v>
      </c>
      <c r="D2192">
        <f t="shared" si="69"/>
        <v>2.515678308454754</v>
      </c>
    </row>
    <row r="2193" spans="1:4" x14ac:dyDescent="0.25">
      <c r="A2193">
        <v>14.5</v>
      </c>
      <c r="B2193">
        <f>(A2193^$K$3-1)/$K$3</f>
        <v>33.239435641986411</v>
      </c>
      <c r="C2193">
        <f t="shared" si="68"/>
        <v>1882.1211060492574</v>
      </c>
      <c r="D2193">
        <f t="shared" si="69"/>
        <v>2.6741486494265287</v>
      </c>
    </row>
    <row r="2194" spans="1:4" x14ac:dyDescent="0.25">
      <c r="A2194">
        <v>13.375</v>
      </c>
      <c r="B2194">
        <f>(A2194^$K$3-1)/$K$3</f>
        <v>29.468192687083409</v>
      </c>
      <c r="C2194">
        <f t="shared" si="68"/>
        <v>2223.5622113834411</v>
      </c>
      <c r="D2194">
        <f t="shared" si="69"/>
        <v>2.59338729278207</v>
      </c>
    </row>
    <row r="2195" spans="1:4" x14ac:dyDescent="0.25">
      <c r="A2195">
        <v>11</v>
      </c>
      <c r="B2195">
        <f>(A2195^$K$3-1)/$K$3</f>
        <v>21.984797899596398</v>
      </c>
      <c r="C2195">
        <f t="shared" si="68"/>
        <v>2985.3173225676928</v>
      </c>
      <c r="D2195">
        <f t="shared" si="69"/>
        <v>2.3978952727983707</v>
      </c>
    </row>
    <row r="2196" spans="1:4" x14ac:dyDescent="0.25">
      <c r="A2196">
        <v>12.5</v>
      </c>
      <c r="B2196">
        <f>(A2196^$K$3-1)/$K$3</f>
        <v>26.633525161862252</v>
      </c>
      <c r="C2196">
        <f t="shared" si="68"/>
        <v>2498.9331332205006</v>
      </c>
      <c r="D2196">
        <f t="shared" si="69"/>
        <v>2.5257286443082556</v>
      </c>
    </row>
    <row r="2197" spans="1:4" x14ac:dyDescent="0.25">
      <c r="A2197">
        <v>12.875</v>
      </c>
      <c r="B2197">
        <f>(A2197^$K$3-1)/$K$3</f>
        <v>27.837592938730896</v>
      </c>
      <c r="C2197">
        <f t="shared" si="68"/>
        <v>2380.0018290846942</v>
      </c>
      <c r="D2197">
        <f t="shared" si="69"/>
        <v>2.5552874465497997</v>
      </c>
    </row>
    <row r="2198" spans="1:4" x14ac:dyDescent="0.25">
      <c r="A2198">
        <v>12.375</v>
      </c>
      <c r="B2198">
        <f>(A2198^$K$3-1)/$K$3</f>
        <v>26.235816848609087</v>
      </c>
      <c r="C2198">
        <f t="shared" si="68"/>
        <v>2538.8536495069607</v>
      </c>
      <c r="D2198">
        <f t="shared" si="69"/>
        <v>2.515678308454754</v>
      </c>
    </row>
    <row r="2199" spans="1:4" x14ac:dyDescent="0.25">
      <c r="A2199">
        <v>11.42857143</v>
      </c>
      <c r="B2199">
        <f>(A2199^$K$3-1)/$K$3</f>
        <v>23.285049374136918</v>
      </c>
      <c r="C2199">
        <f t="shared" si="68"/>
        <v>2844.9215469182905</v>
      </c>
      <c r="D2199">
        <f t="shared" si="69"/>
        <v>2.4361164857435682</v>
      </c>
    </row>
    <row r="2200" spans="1:4" x14ac:dyDescent="0.25">
      <c r="A2200">
        <v>12.14285714</v>
      </c>
      <c r="B2200">
        <f>(A2200^$K$3-1)/$K$3</f>
        <v>25.502105810130278</v>
      </c>
      <c r="C2200">
        <f t="shared" si="68"/>
        <v>2613.3310340926478</v>
      </c>
      <c r="D2200">
        <f t="shared" si="69"/>
        <v>2.4967411071997092</v>
      </c>
    </row>
    <row r="2201" spans="1:4" x14ac:dyDescent="0.25">
      <c r="A2201">
        <v>11.875</v>
      </c>
      <c r="B2201">
        <f>(A2201^$K$3-1)/$K$3</f>
        <v>24.663488801477847</v>
      </c>
      <c r="C2201">
        <f t="shared" si="68"/>
        <v>2699.7757727076651</v>
      </c>
      <c r="D2201">
        <f t="shared" si="69"/>
        <v>2.474435349920705</v>
      </c>
    </row>
    <row r="2202" spans="1:4" x14ac:dyDescent="0.25">
      <c r="A2202">
        <v>12.83333333</v>
      </c>
      <c r="B2202">
        <f>(A2202^$K$3-1)/$K$3</f>
        <v>27.703002321549313</v>
      </c>
      <c r="C2202">
        <f t="shared" si="68"/>
        <v>2393.1520208750367</v>
      </c>
      <c r="D2202">
        <f t="shared" si="69"/>
        <v>2.5520459523658885</v>
      </c>
    </row>
    <row r="2203" spans="1:4" x14ac:dyDescent="0.25">
      <c r="A2203">
        <v>12.375</v>
      </c>
      <c r="B2203">
        <f>(A2203^$K$3-1)/$K$3</f>
        <v>26.235816848609087</v>
      </c>
      <c r="C2203">
        <f t="shared" si="68"/>
        <v>2538.8536495069607</v>
      </c>
      <c r="D2203">
        <f t="shared" si="69"/>
        <v>2.515678308454754</v>
      </c>
    </row>
    <row r="2204" spans="1:4" x14ac:dyDescent="0.25">
      <c r="A2204">
        <v>12.125</v>
      </c>
      <c r="B2204">
        <f>(A2204^$K$3-1)/$K$3</f>
        <v>25.445931275954305</v>
      </c>
      <c r="C2204">
        <f t="shared" si="68"/>
        <v>2619.0775582558258</v>
      </c>
      <c r="D2204">
        <f t="shared" si="69"/>
        <v>2.4952694368235471</v>
      </c>
    </row>
    <row r="2205" spans="1:4" x14ac:dyDescent="0.25">
      <c r="A2205">
        <v>12.875</v>
      </c>
      <c r="B2205">
        <f>(A2205^$K$3-1)/$K$3</f>
        <v>27.837592938730896</v>
      </c>
      <c r="C2205">
        <f t="shared" si="68"/>
        <v>2380.0018290846942</v>
      </c>
      <c r="D2205">
        <f t="shared" si="69"/>
        <v>2.5552874465497997</v>
      </c>
    </row>
    <row r="2206" spans="1:4" x14ac:dyDescent="0.25">
      <c r="A2206">
        <v>14</v>
      </c>
      <c r="B2206">
        <f>(A2206^$K$3-1)/$K$3</f>
        <v>31.546082919358177</v>
      </c>
      <c r="C2206">
        <f t="shared" si="68"/>
        <v>2031.9154132704982</v>
      </c>
      <c r="D2206">
        <f t="shared" si="69"/>
        <v>2.6390573296152584</v>
      </c>
    </row>
    <row r="2207" spans="1:4" x14ac:dyDescent="0.25">
      <c r="A2207">
        <v>14.875</v>
      </c>
      <c r="B2207">
        <f>(A2207^$K$3-1)/$K$3</f>
        <v>34.527214888810676</v>
      </c>
      <c r="C2207">
        <f t="shared" si="68"/>
        <v>1772.0429463108417</v>
      </c>
      <c r="D2207">
        <f t="shared" si="69"/>
        <v>2.6996819514316934</v>
      </c>
    </row>
    <row r="2208" spans="1:4" x14ac:dyDescent="0.25">
      <c r="A2208">
        <v>12</v>
      </c>
      <c r="B2208">
        <f>(A2208^$K$3-1)/$K$3</f>
        <v>25.053774442898803</v>
      </c>
      <c r="C2208">
        <f t="shared" si="68"/>
        <v>2659.3701061827455</v>
      </c>
      <c r="D2208">
        <f t="shared" si="69"/>
        <v>2.4849066497880004</v>
      </c>
    </row>
    <row r="2209" spans="1:4" x14ac:dyDescent="0.25">
      <c r="A2209">
        <v>12.28571429</v>
      </c>
      <c r="B2209">
        <f>(A2209^$K$3-1)/$K$3</f>
        <v>25.952865626260472</v>
      </c>
      <c r="C2209">
        <f t="shared" si="68"/>
        <v>2567.4478591733596</v>
      </c>
      <c r="D2209">
        <f t="shared" si="69"/>
        <v>2.5084371475470317</v>
      </c>
    </row>
    <row r="2210" spans="1:4" x14ac:dyDescent="0.25">
      <c r="A2210">
        <v>12</v>
      </c>
      <c r="B2210">
        <f>(A2210^$K$3-1)/$K$3</f>
        <v>25.053774442898803</v>
      </c>
      <c r="C2210">
        <f t="shared" si="68"/>
        <v>2659.3701061827455</v>
      </c>
      <c r="D2210">
        <f t="shared" si="69"/>
        <v>2.4849066497880004</v>
      </c>
    </row>
    <row r="2211" spans="1:4" x14ac:dyDescent="0.25">
      <c r="A2211">
        <v>12.5</v>
      </c>
      <c r="B2211">
        <f>(A2211^$K$3-1)/$K$3</f>
        <v>26.633525161862252</v>
      </c>
      <c r="C2211">
        <f t="shared" si="68"/>
        <v>2498.9331332205006</v>
      </c>
      <c r="D2211">
        <f t="shared" si="69"/>
        <v>2.5257286443082556</v>
      </c>
    </row>
    <row r="2212" spans="1:4" x14ac:dyDescent="0.25">
      <c r="A2212">
        <v>14.5</v>
      </c>
      <c r="B2212">
        <f>(A2212^$K$3-1)/$K$3</f>
        <v>33.239435641986411</v>
      </c>
      <c r="C2212">
        <f t="shared" si="68"/>
        <v>1882.1211060492574</v>
      </c>
      <c r="D2212">
        <f t="shared" si="69"/>
        <v>2.6741486494265287</v>
      </c>
    </row>
    <row r="2213" spans="1:4" x14ac:dyDescent="0.25">
      <c r="A2213">
        <v>14.625</v>
      </c>
      <c r="B2213">
        <f>(A2213^$K$3-1)/$K$3</f>
        <v>33.667016642587058</v>
      </c>
      <c r="C2213">
        <f t="shared" si="68"/>
        <v>1845.2040795400658</v>
      </c>
      <c r="D2213">
        <f t="shared" si="69"/>
        <v>2.6827323931179201</v>
      </c>
    </row>
    <row r="2214" spans="1:4" x14ac:dyDescent="0.25">
      <c r="A2214">
        <v>13.57142857</v>
      </c>
      <c r="B2214">
        <f>(A2214^$K$3-1)/$K$3</f>
        <v>30.116542046378335</v>
      </c>
      <c r="C2214">
        <f t="shared" si="68"/>
        <v>2162.8371776173117</v>
      </c>
      <c r="D2214">
        <f t="shared" si="69"/>
        <v>2.6079667424399644</v>
      </c>
    </row>
    <row r="2215" spans="1:4" x14ac:dyDescent="0.25">
      <c r="A2215">
        <v>15.25</v>
      </c>
      <c r="B2215">
        <f>(A2215^$K$3-1)/$K$3</f>
        <v>35.829988539850568</v>
      </c>
      <c r="C2215">
        <f t="shared" si="68"/>
        <v>1664.0579830490708</v>
      </c>
      <c r="D2215">
        <f t="shared" si="69"/>
        <v>2.7245795030534206</v>
      </c>
    </row>
    <row r="2216" spans="1:4" x14ac:dyDescent="0.25">
      <c r="A2216">
        <v>15.625</v>
      </c>
      <c r="B2216">
        <f>(A2216^$K$3-1)/$K$3</f>
        <v>37.147556007325598</v>
      </c>
      <c r="C2216">
        <f t="shared" si="68"/>
        <v>1558.2992586374214</v>
      </c>
      <c r="D2216">
        <f t="shared" si="69"/>
        <v>2.7488721956224653</v>
      </c>
    </row>
    <row r="2217" spans="1:4" x14ac:dyDescent="0.25">
      <c r="A2217">
        <v>13.875</v>
      </c>
      <c r="B2217">
        <f>(A2217^$K$3-1)/$K$3</f>
        <v>31.127028013518558</v>
      </c>
      <c r="C2217">
        <f t="shared" si="68"/>
        <v>2069.8703055422698</v>
      </c>
      <c r="D2217">
        <f t="shared" si="69"/>
        <v>2.6300886596324982</v>
      </c>
    </row>
    <row r="2218" spans="1:4" x14ac:dyDescent="0.25">
      <c r="A2218">
        <v>11.75</v>
      </c>
      <c r="B2218">
        <f>(A2218^$K$3-1)/$K$3</f>
        <v>24.275084979216775</v>
      </c>
      <c r="C2218">
        <f t="shared" si="68"/>
        <v>2740.2890633805982</v>
      </c>
      <c r="D2218">
        <f t="shared" si="69"/>
        <v>2.4638532405901681</v>
      </c>
    </row>
    <row r="2219" spans="1:4" x14ac:dyDescent="0.25">
      <c r="A2219">
        <v>14.375</v>
      </c>
      <c r="B2219">
        <f>(A2219^$K$3-1)/$K$3</f>
        <v>32.813543787273673</v>
      </c>
      <c r="C2219">
        <f t="shared" si="68"/>
        <v>1919.2557800924087</v>
      </c>
      <c r="D2219">
        <f t="shared" si="69"/>
        <v>2.665490586683414</v>
      </c>
    </row>
    <row r="2220" spans="1:4" x14ac:dyDescent="0.25">
      <c r="A2220">
        <v>16.625</v>
      </c>
      <c r="B2220">
        <f>(A2220^$K$3-1)/$K$3</f>
        <v>40.731947914969403</v>
      </c>
      <c r="C2220">
        <f t="shared" si="68"/>
        <v>1288.15723691332</v>
      </c>
      <c r="D2220">
        <f t="shared" si="69"/>
        <v>2.810907586541918</v>
      </c>
    </row>
    <row r="2221" spans="1:4" x14ac:dyDescent="0.25">
      <c r="A2221">
        <v>16.625</v>
      </c>
      <c r="B2221">
        <f>(A2221^$K$3-1)/$K$3</f>
        <v>40.731947914969403</v>
      </c>
      <c r="C2221">
        <f t="shared" si="68"/>
        <v>1288.15723691332</v>
      </c>
      <c r="D2221">
        <f t="shared" si="69"/>
        <v>2.810907586541918</v>
      </c>
    </row>
    <row r="2222" spans="1:4" x14ac:dyDescent="0.25">
      <c r="A2222">
        <v>14.875</v>
      </c>
      <c r="B2222">
        <f>(A2222^$K$3-1)/$K$3</f>
        <v>34.527214888810676</v>
      </c>
      <c r="C2222">
        <f t="shared" si="68"/>
        <v>1772.0429463108417</v>
      </c>
      <c r="D2222">
        <f t="shared" si="69"/>
        <v>2.6996819514316934</v>
      </c>
    </row>
    <row r="2223" spans="1:4" x14ac:dyDescent="0.25">
      <c r="A2223">
        <v>14.5</v>
      </c>
      <c r="B2223">
        <f>(A2223^$K$3-1)/$K$3</f>
        <v>33.239435641986411</v>
      </c>
      <c r="C2223">
        <f t="shared" si="68"/>
        <v>1882.1211060492574</v>
      </c>
      <c r="D2223">
        <f t="shared" si="69"/>
        <v>2.6741486494265287</v>
      </c>
    </row>
    <row r="2224" spans="1:4" x14ac:dyDescent="0.25">
      <c r="A2224">
        <v>14.75</v>
      </c>
      <c r="B2224">
        <f>(A2224^$K$3-1)/$K$3</f>
        <v>34.096278965323904</v>
      </c>
      <c r="C2224">
        <f t="shared" si="68"/>
        <v>1808.5096994796559</v>
      </c>
      <c r="D2224">
        <f t="shared" si="69"/>
        <v>2.6912430827858289</v>
      </c>
    </row>
    <row r="2225" spans="1:4" x14ac:dyDescent="0.25">
      <c r="A2225">
        <v>14</v>
      </c>
      <c r="B2225">
        <f>(A2225^$K$3-1)/$K$3</f>
        <v>31.546082919358177</v>
      </c>
      <c r="C2225">
        <f t="shared" si="68"/>
        <v>2031.9154132704982</v>
      </c>
      <c r="D2225">
        <f t="shared" si="69"/>
        <v>2.6390573296152584</v>
      </c>
    </row>
    <row r="2226" spans="1:4" x14ac:dyDescent="0.25">
      <c r="A2226">
        <v>15.25</v>
      </c>
      <c r="B2226">
        <f>(A2226^$K$3-1)/$K$3</f>
        <v>35.829988539850568</v>
      </c>
      <c r="C2226">
        <f t="shared" si="68"/>
        <v>1664.0579830490708</v>
      </c>
      <c r="D2226">
        <f t="shared" si="69"/>
        <v>2.7245795030534206</v>
      </c>
    </row>
    <row r="2227" spans="1:4" x14ac:dyDescent="0.25">
      <c r="A2227">
        <v>18.428571430000002</v>
      </c>
      <c r="B2227">
        <f>(A2227^$K$3-1)/$K$3</f>
        <v>47.448419626811805</v>
      </c>
      <c r="C2227">
        <f t="shared" si="68"/>
        <v>851.1477000943371</v>
      </c>
      <c r="D2227">
        <f t="shared" si="69"/>
        <v>2.9139022553838783</v>
      </c>
    </row>
    <row r="2228" spans="1:4" x14ac:dyDescent="0.25">
      <c r="A2228">
        <v>18.85714286</v>
      </c>
      <c r="B2228">
        <f>(A2228^$K$3-1)/$K$3</f>
        <v>49.090469724718957</v>
      </c>
      <c r="C2228">
        <f t="shared" si="68"/>
        <v>758.03225852862454</v>
      </c>
      <c r="D2228">
        <f t="shared" si="69"/>
        <v>2.9368917736825728</v>
      </c>
    </row>
    <row r="2229" spans="1:4" x14ac:dyDescent="0.25">
      <c r="A2229">
        <v>17</v>
      </c>
      <c r="B2229">
        <f>(A2229^$K$3-1)/$K$3</f>
        <v>42.102159127093941</v>
      </c>
      <c r="C2229">
        <f t="shared" si="68"/>
        <v>1191.6784681021461</v>
      </c>
      <c r="D2229">
        <f t="shared" si="69"/>
        <v>2.8332133440562162</v>
      </c>
    </row>
    <row r="2230" spans="1:4" x14ac:dyDescent="0.25">
      <c r="A2230">
        <v>18.5</v>
      </c>
      <c r="B2230">
        <f>(A2230^$K$3-1)/$K$3</f>
        <v>47.72088931166018</v>
      </c>
      <c r="C2230">
        <f t="shared" si="68"/>
        <v>835.32364120618365</v>
      </c>
      <c r="D2230">
        <f t="shared" si="69"/>
        <v>2.917770732084279</v>
      </c>
    </row>
    <row r="2231" spans="1:4" x14ac:dyDescent="0.25">
      <c r="A2231">
        <v>19.625</v>
      </c>
      <c r="B2231">
        <f>(A2231^$K$3-1)/$K$3</f>
        <v>52.075419282513494</v>
      </c>
      <c r="C2231">
        <f t="shared" si="68"/>
        <v>602.5766177632313</v>
      </c>
      <c r="D2231">
        <f t="shared" si="69"/>
        <v>2.976804263668472</v>
      </c>
    </row>
    <row r="2232" spans="1:4" x14ac:dyDescent="0.25">
      <c r="A2232">
        <v>13.625</v>
      </c>
      <c r="B2232">
        <f>(A2232^$K$3-1)/$K$3</f>
        <v>30.29411633466734</v>
      </c>
      <c r="C2232">
        <f t="shared" si="68"/>
        <v>2146.3520592715054</v>
      </c>
      <c r="D2232">
        <f t="shared" si="69"/>
        <v>2.6119063405493077</v>
      </c>
    </row>
    <row r="2233" spans="1:4" x14ac:dyDescent="0.25">
      <c r="A2233">
        <v>12.875</v>
      </c>
      <c r="B2233">
        <f>(A2233^$K$3-1)/$K$3</f>
        <v>27.837592938730896</v>
      </c>
      <c r="C2233">
        <f t="shared" si="68"/>
        <v>2380.0018290846942</v>
      </c>
      <c r="D2233">
        <f t="shared" si="69"/>
        <v>2.5552874465497997</v>
      </c>
    </row>
    <row r="2234" spans="1:4" x14ac:dyDescent="0.25">
      <c r="A2234">
        <v>12.625</v>
      </c>
      <c r="B2234">
        <f>(A2234^$K$3-1)/$K$3</f>
        <v>27.033063805727163</v>
      </c>
      <c r="C2234">
        <f t="shared" si="68"/>
        <v>2459.1474259617835</v>
      </c>
      <c r="D2234">
        <f t="shared" si="69"/>
        <v>2.5356789751614235</v>
      </c>
    </row>
    <row r="2235" spans="1:4" x14ac:dyDescent="0.25">
      <c r="A2235">
        <v>13.375</v>
      </c>
      <c r="B2235">
        <f>(A2235^$K$3-1)/$K$3</f>
        <v>29.468192687083409</v>
      </c>
      <c r="C2235">
        <f t="shared" si="68"/>
        <v>2223.5622113834411</v>
      </c>
      <c r="D2235">
        <f t="shared" si="69"/>
        <v>2.59338729278207</v>
      </c>
    </row>
    <row r="2236" spans="1:4" x14ac:dyDescent="0.25">
      <c r="A2236">
        <v>13.25</v>
      </c>
      <c r="B2236">
        <f>(A2236^$K$3-1)/$K$3</f>
        <v>29.057873279985444</v>
      </c>
      <c r="C2236">
        <f t="shared" si="68"/>
        <v>2262.4275198553992</v>
      </c>
      <c r="D2236">
        <f t="shared" si="69"/>
        <v>2.5839975524322312</v>
      </c>
    </row>
    <row r="2237" spans="1:4" x14ac:dyDescent="0.25">
      <c r="A2237">
        <v>15.25</v>
      </c>
      <c r="B2237">
        <f>(A2237^$K$3-1)/$K$3</f>
        <v>35.829988539850568</v>
      </c>
      <c r="C2237">
        <f t="shared" si="68"/>
        <v>1664.0579830490708</v>
      </c>
      <c r="D2237">
        <f t="shared" si="69"/>
        <v>2.7245795030534206</v>
      </c>
    </row>
    <row r="2238" spans="1:4" x14ac:dyDescent="0.25">
      <c r="A2238">
        <v>13</v>
      </c>
      <c r="B2238">
        <f>(A2238^$K$3-1)/$K$3</f>
        <v>28.242564222771147</v>
      </c>
      <c r="C2238">
        <f t="shared" si="68"/>
        <v>2340.6525700991747</v>
      </c>
      <c r="D2238">
        <f t="shared" si="69"/>
        <v>2.5649493574615367</v>
      </c>
    </row>
    <row r="2239" spans="1:4" x14ac:dyDescent="0.25">
      <c r="A2239">
        <v>12.375</v>
      </c>
      <c r="B2239">
        <f>(A2239^$K$3-1)/$K$3</f>
        <v>26.235816848609087</v>
      </c>
      <c r="C2239">
        <f t="shared" si="68"/>
        <v>2538.8536495069607</v>
      </c>
      <c r="D2239">
        <f t="shared" si="69"/>
        <v>2.515678308454754</v>
      </c>
    </row>
    <row r="2240" spans="1:4" x14ac:dyDescent="0.25">
      <c r="A2240">
        <v>13.5</v>
      </c>
      <c r="B2240">
        <f>(A2240^$K$3-1)/$K$3</f>
        <v>29.880276657191676</v>
      </c>
      <c r="C2240">
        <f t="shared" si="68"/>
        <v>2184.8686633787288</v>
      </c>
      <c r="D2240">
        <f t="shared" si="69"/>
        <v>2.6026896854443837</v>
      </c>
    </row>
    <row r="2241" spans="1:4" x14ac:dyDescent="0.25">
      <c r="A2241">
        <v>15.125</v>
      </c>
      <c r="B2241">
        <f>(A2241^$K$3-1)/$K$3</f>
        <v>35.394077151241</v>
      </c>
      <c r="C2241">
        <f t="shared" si="68"/>
        <v>1699.8121522258446</v>
      </c>
      <c r="D2241">
        <f t="shared" si="69"/>
        <v>2.7163490039169051</v>
      </c>
    </row>
    <row r="2242" spans="1:4" x14ac:dyDescent="0.25">
      <c r="A2242">
        <v>15.25</v>
      </c>
      <c r="B2242">
        <f>(A2242^$K$3-1)/$K$3</f>
        <v>35.829988539850568</v>
      </c>
      <c r="C2242">
        <f t="shared" si="68"/>
        <v>1664.0579830490708</v>
      </c>
      <c r="D2242">
        <f t="shared" si="69"/>
        <v>2.7245795030534206</v>
      </c>
    </row>
    <row r="2243" spans="1:4" x14ac:dyDescent="0.25">
      <c r="A2243">
        <v>15.125</v>
      </c>
      <c r="B2243">
        <f>(A2243^$K$3-1)/$K$3</f>
        <v>35.394077151241</v>
      </c>
      <c r="C2243">
        <f t="shared" ref="C2243:C2306" si="70">(B2243-$K$4)^2</f>
        <v>1699.8121522258446</v>
      </c>
      <c r="D2243">
        <f t="shared" ref="D2243:D2306" si="71">LN(A2243)</f>
        <v>2.7163490039169051</v>
      </c>
    </row>
    <row r="2244" spans="1:4" x14ac:dyDescent="0.25">
      <c r="A2244">
        <v>16.125</v>
      </c>
      <c r="B2244">
        <f>(A2244^$K$3-1)/$K$3</f>
        <v>38.926992453263608</v>
      </c>
      <c r="C2244">
        <f t="shared" si="70"/>
        <v>1420.9780799532191</v>
      </c>
      <c r="D2244">
        <f t="shared" si="71"/>
        <v>2.7803708626818362</v>
      </c>
    </row>
    <row r="2245" spans="1:4" x14ac:dyDescent="0.25">
      <c r="A2245">
        <v>17.125</v>
      </c>
      <c r="B2245">
        <f>(A2245^$K$3-1)/$K$3</f>
        <v>42.562004293698543</v>
      </c>
      <c r="C2245">
        <f t="shared" si="70"/>
        <v>1160.1415750623692</v>
      </c>
      <c r="D2245">
        <f t="shared" si="71"/>
        <v>2.8405393841482889</v>
      </c>
    </row>
    <row r="2246" spans="1:4" x14ac:dyDescent="0.25">
      <c r="A2246">
        <v>16.625</v>
      </c>
      <c r="B2246">
        <f>(A2246^$K$3-1)/$K$3</f>
        <v>40.731947914969403</v>
      </c>
      <c r="C2246">
        <f t="shared" si="70"/>
        <v>1288.15723691332</v>
      </c>
      <c r="D2246">
        <f t="shared" si="71"/>
        <v>2.810907586541918</v>
      </c>
    </row>
    <row r="2247" spans="1:4" x14ac:dyDescent="0.25">
      <c r="A2247">
        <v>16.5</v>
      </c>
      <c r="B2247">
        <f>(A2247^$K$3-1)/$K$3</f>
        <v>40.278339841546455</v>
      </c>
      <c r="C2247">
        <f t="shared" si="70"/>
        <v>1320.923807952704</v>
      </c>
      <c r="D2247">
        <f t="shared" si="71"/>
        <v>2.8033603809065348</v>
      </c>
    </row>
    <row r="2248" spans="1:4" x14ac:dyDescent="0.25">
      <c r="A2248">
        <v>16.375</v>
      </c>
      <c r="B2248">
        <f>(A2248^$K$3-1)/$K$3</f>
        <v>39.82630689946739</v>
      </c>
      <c r="C2248">
        <f t="shared" si="70"/>
        <v>1353.985978285958</v>
      </c>
      <c r="D2248">
        <f t="shared" si="71"/>
        <v>2.7957557815213154</v>
      </c>
    </row>
    <row r="2249" spans="1:4" x14ac:dyDescent="0.25">
      <c r="A2249">
        <v>18.125</v>
      </c>
      <c r="B2249">
        <f>(A2249^$K$3-1)/$K$3</f>
        <v>46.295840757504507</v>
      </c>
      <c r="C2249">
        <f t="shared" si="70"/>
        <v>919.7278144342863</v>
      </c>
      <c r="D2249">
        <f t="shared" si="71"/>
        <v>2.8972922007407385</v>
      </c>
    </row>
    <row r="2250" spans="1:4" x14ac:dyDescent="0.25">
      <c r="A2250">
        <v>18.75</v>
      </c>
      <c r="B2250">
        <f>(A2250^$K$3-1)/$K$3</f>
        <v>48.678333933127142</v>
      </c>
      <c r="C2250">
        <f t="shared" si="70"/>
        <v>780.89627753214029</v>
      </c>
      <c r="D2250">
        <f t="shared" si="71"/>
        <v>2.9311937524164198</v>
      </c>
    </row>
    <row r="2251" spans="1:4" x14ac:dyDescent="0.25">
      <c r="A2251">
        <v>18.625</v>
      </c>
      <c r="B2251">
        <f>(A2251^$K$3-1)/$K$3</f>
        <v>48.198874004527887</v>
      </c>
      <c r="C2251">
        <f t="shared" si="70"/>
        <v>807.92271584720982</v>
      </c>
      <c r="D2251">
        <f t="shared" si="71"/>
        <v>2.924504764265623</v>
      </c>
    </row>
    <row r="2252" spans="1:4" x14ac:dyDescent="0.25">
      <c r="A2252">
        <v>15.625</v>
      </c>
      <c r="B2252">
        <f>(A2252^$K$3-1)/$K$3</f>
        <v>37.147556007325598</v>
      </c>
      <c r="C2252">
        <f t="shared" si="70"/>
        <v>1558.2992586374214</v>
      </c>
      <c r="D2252">
        <f t="shared" si="71"/>
        <v>2.7488721956224653</v>
      </c>
    </row>
    <row r="2253" spans="1:4" x14ac:dyDescent="0.25">
      <c r="A2253">
        <v>16.14285714</v>
      </c>
      <c r="B2253">
        <f>(A2253^$K$3-1)/$K$3</f>
        <v>38.991018259615899</v>
      </c>
      <c r="C2253">
        <f t="shared" si="70"/>
        <v>1416.1551632201608</v>
      </c>
      <c r="D2253">
        <f t="shared" si="71"/>
        <v>2.7814776694800361</v>
      </c>
    </row>
    <row r="2254" spans="1:4" x14ac:dyDescent="0.25">
      <c r="A2254">
        <v>16.125</v>
      </c>
      <c r="B2254">
        <f>(A2254^$K$3-1)/$K$3</f>
        <v>38.926992453263608</v>
      </c>
      <c r="C2254">
        <f t="shared" si="70"/>
        <v>1420.9780799532191</v>
      </c>
      <c r="D2254">
        <f t="shared" si="71"/>
        <v>2.7803708626818362</v>
      </c>
    </row>
    <row r="2255" spans="1:4" x14ac:dyDescent="0.25">
      <c r="A2255">
        <v>17.875</v>
      </c>
      <c r="B2255">
        <f>(A2255^$K$3-1)/$K$3</f>
        <v>45.353284771656092</v>
      </c>
      <c r="C2255">
        <f t="shared" si="70"/>
        <v>977.7860445054763</v>
      </c>
      <c r="D2255">
        <f t="shared" si="71"/>
        <v>2.8834030885800712</v>
      </c>
    </row>
    <row r="2256" spans="1:4" x14ac:dyDescent="0.25">
      <c r="A2256">
        <v>18.75</v>
      </c>
      <c r="B2256">
        <f>(A2256^$K$3-1)/$K$3</f>
        <v>48.678333933127142</v>
      </c>
      <c r="C2256">
        <f t="shared" si="70"/>
        <v>780.89627753214029</v>
      </c>
      <c r="D2256">
        <f t="shared" si="71"/>
        <v>2.9311937524164198</v>
      </c>
    </row>
    <row r="2257" spans="1:4" x14ac:dyDescent="0.25">
      <c r="A2257">
        <v>18.875</v>
      </c>
      <c r="B2257">
        <f>(A2257^$K$3-1)/$K$3</f>
        <v>49.159263770096494</v>
      </c>
      <c r="C2257">
        <f t="shared" si="70"/>
        <v>754.24886277641588</v>
      </c>
      <c r="D2257">
        <f t="shared" si="71"/>
        <v>2.9378382951350885</v>
      </c>
    </row>
    <row r="2258" spans="1:4" x14ac:dyDescent="0.25">
      <c r="A2258">
        <v>18.375</v>
      </c>
      <c r="B2258">
        <f>(A2258^$K$3-1)/$K$3</f>
        <v>47.244385237264574</v>
      </c>
      <c r="C2258">
        <f t="shared" si="70"/>
        <v>863.0945064950796</v>
      </c>
      <c r="D2258">
        <f t="shared" si="71"/>
        <v>2.9109910450989003</v>
      </c>
    </row>
    <row r="2259" spans="1:4" x14ac:dyDescent="0.25">
      <c r="A2259">
        <v>18.5</v>
      </c>
      <c r="B2259">
        <f>(A2259^$K$3-1)/$K$3</f>
        <v>47.72088931166018</v>
      </c>
      <c r="C2259">
        <f t="shared" si="70"/>
        <v>835.32364120618365</v>
      </c>
      <c r="D2259">
        <f t="shared" si="71"/>
        <v>2.917770732084279</v>
      </c>
    </row>
    <row r="2260" spans="1:4" x14ac:dyDescent="0.25">
      <c r="A2260">
        <v>19.875</v>
      </c>
      <c r="B2260">
        <f>(A2260^$K$3-1)/$K$3</f>
        <v>53.058997439345319</v>
      </c>
      <c r="C2260">
        <f t="shared" si="70"/>
        <v>555.25539989836238</v>
      </c>
      <c r="D2260">
        <f t="shared" si="71"/>
        <v>2.9894626605403958</v>
      </c>
    </row>
    <row r="2261" spans="1:4" x14ac:dyDescent="0.25">
      <c r="A2261">
        <v>22</v>
      </c>
      <c r="B2261">
        <f>(A2261^$K$3-1)/$K$3</f>
        <v>61.645679859482634</v>
      </c>
      <c r="C2261">
        <f t="shared" si="70"/>
        <v>224.31578584208577</v>
      </c>
      <c r="D2261">
        <f t="shared" si="71"/>
        <v>3.0910424533583161</v>
      </c>
    </row>
    <row r="2262" spans="1:4" x14ac:dyDescent="0.25">
      <c r="A2262">
        <v>20</v>
      </c>
      <c r="B2262">
        <f>(A2262^$K$3-1)/$K$3</f>
        <v>53.552925412611607</v>
      </c>
      <c r="C2262">
        <f t="shared" si="70"/>
        <v>532.22166757529703</v>
      </c>
      <c r="D2262">
        <f t="shared" si="71"/>
        <v>2.9957322735539909</v>
      </c>
    </row>
    <row r="2263" spans="1:4" x14ac:dyDescent="0.25">
      <c r="A2263">
        <v>20.714285709999999</v>
      </c>
      <c r="B2263">
        <f>(A2263^$K$3-1)/$K$3</f>
        <v>56.402459211849823</v>
      </c>
      <c r="C2263">
        <f t="shared" si="70"/>
        <v>408.86442021097992</v>
      </c>
      <c r="D2263">
        <f t="shared" si="71"/>
        <v>3.0308235931583645</v>
      </c>
    </row>
    <row r="2264" spans="1:4" x14ac:dyDescent="0.25">
      <c r="A2264">
        <v>20</v>
      </c>
      <c r="B2264">
        <f>(A2264^$K$3-1)/$K$3</f>
        <v>53.552925412611607</v>
      </c>
      <c r="C2264">
        <f t="shared" si="70"/>
        <v>532.22166757529703</v>
      </c>
      <c r="D2264">
        <f t="shared" si="71"/>
        <v>2.9957322735539909</v>
      </c>
    </row>
    <row r="2265" spans="1:4" x14ac:dyDescent="0.25">
      <c r="A2265">
        <v>19</v>
      </c>
      <c r="B2265">
        <f>(A2265^$K$3-1)/$K$3</f>
        <v>49.641658242520279</v>
      </c>
      <c r="C2265">
        <f t="shared" si="70"/>
        <v>727.98499765591941</v>
      </c>
      <c r="D2265">
        <f t="shared" si="71"/>
        <v>2.9444389791664403</v>
      </c>
    </row>
    <row r="2266" spans="1:4" x14ac:dyDescent="0.25">
      <c r="A2266">
        <v>19.625</v>
      </c>
      <c r="B2266">
        <f>(A2266^$K$3-1)/$K$3</f>
        <v>52.075419282513494</v>
      </c>
      <c r="C2266">
        <f t="shared" si="70"/>
        <v>602.5766177632313</v>
      </c>
      <c r="D2266">
        <f t="shared" si="71"/>
        <v>2.976804263668472</v>
      </c>
    </row>
    <row r="2267" spans="1:4" x14ac:dyDescent="0.25">
      <c r="A2267">
        <v>21.625</v>
      </c>
      <c r="B2267">
        <f>(A2267^$K$3-1)/$K$3</f>
        <v>60.101468195488629</v>
      </c>
      <c r="C2267">
        <f t="shared" si="70"/>
        <v>272.95623369494075</v>
      </c>
      <c r="D2267">
        <f t="shared" si="71"/>
        <v>3.0738500528179431</v>
      </c>
    </row>
    <row r="2268" spans="1:4" x14ac:dyDescent="0.25">
      <c r="A2268">
        <v>23.125</v>
      </c>
      <c r="B2268">
        <f>(A2268^$K$3-1)/$K$3</f>
        <v>66.350678340500281</v>
      </c>
      <c r="C2268">
        <f t="shared" si="70"/>
        <v>105.51762062994578</v>
      </c>
      <c r="D2268">
        <f t="shared" si="71"/>
        <v>3.1409142833984891</v>
      </c>
    </row>
    <row r="2269" spans="1:4" x14ac:dyDescent="0.25">
      <c r="A2269">
        <v>26.25</v>
      </c>
      <c r="B2269">
        <f>(A2269^$K$3-1)/$K$3</f>
        <v>79.969656385622756</v>
      </c>
      <c r="C2269">
        <f t="shared" si="70"/>
        <v>11.201077134430141</v>
      </c>
      <c r="D2269">
        <f t="shared" si="71"/>
        <v>3.2676659890376327</v>
      </c>
    </row>
    <row r="2270" spans="1:4" x14ac:dyDescent="0.25">
      <c r="A2270">
        <v>24.85714286</v>
      </c>
      <c r="B2270">
        <f>(A2270^$K$3-1)/$K$3</f>
        <v>73.801783152121445</v>
      </c>
      <c r="C2270">
        <f t="shared" si="70"/>
        <v>7.9584483773499723</v>
      </c>
      <c r="D2270">
        <f t="shared" si="71"/>
        <v>3.2131451502741584</v>
      </c>
    </row>
    <row r="2271" spans="1:4" x14ac:dyDescent="0.25">
      <c r="A2271">
        <v>21.75</v>
      </c>
      <c r="B2271">
        <f>(A2271^$K$3-1)/$K$3</f>
        <v>60.614850289543149</v>
      </c>
      <c r="C2271">
        <f t="shared" si="70"/>
        <v>256.25622619552951</v>
      </c>
      <c r="D2271">
        <f t="shared" si="71"/>
        <v>3.0796137575346929</v>
      </c>
    </row>
    <row r="2272" spans="1:4" x14ac:dyDescent="0.25">
      <c r="A2272">
        <v>21.5</v>
      </c>
      <c r="B2272">
        <f>(A2272^$K$3-1)/$K$3</f>
        <v>59.589446863295734</v>
      </c>
      <c r="C2272">
        <f t="shared" si="70"/>
        <v>290.137004866371</v>
      </c>
      <c r="D2272">
        <f t="shared" si="71"/>
        <v>3.068052935133617</v>
      </c>
    </row>
    <row r="2273" spans="1:4" x14ac:dyDescent="0.25">
      <c r="A2273">
        <v>22.5</v>
      </c>
      <c r="B2273">
        <f>(A2273^$K$3-1)/$K$3</f>
        <v>63.723484261535873</v>
      </c>
      <c r="C2273">
        <f t="shared" si="70"/>
        <v>166.39377462288297</v>
      </c>
      <c r="D2273">
        <f t="shared" si="71"/>
        <v>3.1135153092103742</v>
      </c>
    </row>
    <row r="2274" spans="1:4" x14ac:dyDescent="0.25">
      <c r="A2274">
        <v>25</v>
      </c>
      <c r="B2274">
        <f>(A2274^$K$3-1)/$K$3</f>
        <v>74.427252657599354</v>
      </c>
      <c r="C2274">
        <f t="shared" si="70"/>
        <v>4.8206712075538114</v>
      </c>
      <c r="D2274">
        <f t="shared" si="71"/>
        <v>3.2188758248682006</v>
      </c>
    </row>
    <row r="2275" spans="1:4" x14ac:dyDescent="0.25">
      <c r="A2275">
        <v>22.75</v>
      </c>
      <c r="B2275">
        <f>(A2275^$K$3-1)/$K$3</f>
        <v>64.770393943846372</v>
      </c>
      <c r="C2275">
        <f t="shared" si="70"/>
        <v>140.48084151757357</v>
      </c>
      <c r="D2275">
        <f t="shared" si="71"/>
        <v>3.1245651453969594</v>
      </c>
    </row>
    <row r="2276" spans="1:4" x14ac:dyDescent="0.25">
      <c r="A2276">
        <v>22.375</v>
      </c>
      <c r="B2276">
        <f>(A2276^$K$3-1)/$K$3</f>
        <v>63.202025248813307</v>
      </c>
      <c r="C2276">
        <f t="shared" si="70"/>
        <v>180.11868075575839</v>
      </c>
      <c r="D2276">
        <f t="shared" si="71"/>
        <v>3.1079442641609192</v>
      </c>
    </row>
    <row r="2277" spans="1:4" x14ac:dyDescent="0.25">
      <c r="A2277">
        <v>24.625</v>
      </c>
      <c r="B2277">
        <f>(A2277^$K$3-1)/$K$3</f>
        <v>72.788913065235178</v>
      </c>
      <c r="C2277">
        <f t="shared" si="70"/>
        <v>14.699113485998193</v>
      </c>
      <c r="D2277">
        <f t="shared" si="71"/>
        <v>3.2037621870581527</v>
      </c>
    </row>
    <row r="2278" spans="1:4" x14ac:dyDescent="0.25">
      <c r="A2278">
        <v>25.125</v>
      </c>
      <c r="B2278">
        <f>(A2278^$K$3-1)/$K$3</f>
        <v>74.975886631393806</v>
      </c>
      <c r="C2278">
        <f t="shared" si="70"/>
        <v>2.7125059785779606</v>
      </c>
      <c r="D2278">
        <f t="shared" si="71"/>
        <v>3.22386336637924</v>
      </c>
    </row>
    <row r="2279" spans="1:4" x14ac:dyDescent="0.25">
      <c r="A2279">
        <v>23.5</v>
      </c>
      <c r="B2279">
        <f>(A2279^$K$3-1)/$K$3</f>
        <v>67.942773533781306</v>
      </c>
      <c r="C2279">
        <f t="shared" si="70"/>
        <v>75.343820433807707</v>
      </c>
      <c r="D2279">
        <f t="shared" si="71"/>
        <v>3.1570004211501135</v>
      </c>
    </row>
    <row r="2280" spans="1:4" x14ac:dyDescent="0.25">
      <c r="A2280">
        <v>24.428571430000002</v>
      </c>
      <c r="B2280">
        <f>(A2280^$K$3-1)/$K$3</f>
        <v>71.935285284097219</v>
      </c>
      <c r="C2280">
        <f t="shared" si="70"/>
        <v>21.973313175432398</v>
      </c>
      <c r="D2280">
        <f t="shared" si="71"/>
        <v>3.1957534075058263</v>
      </c>
    </row>
    <row r="2281" spans="1:4" x14ac:dyDescent="0.25">
      <c r="A2281">
        <v>25.875</v>
      </c>
      <c r="B2281">
        <f>(A2281^$K$3-1)/$K$3</f>
        <v>78.293922718489569</v>
      </c>
      <c r="C2281">
        <f t="shared" si="70"/>
        <v>2.7924661312491703</v>
      </c>
      <c r="D2281">
        <f t="shared" si="71"/>
        <v>3.253277251585533</v>
      </c>
    </row>
    <row r="2282" spans="1:4" x14ac:dyDescent="0.25">
      <c r="A2282">
        <v>24.125</v>
      </c>
      <c r="B2282">
        <f>(A2282^$K$3-1)/$K$3</f>
        <v>70.622234970760374</v>
      </c>
      <c r="C2282">
        <f t="shared" si="70"/>
        <v>36.00744500318816</v>
      </c>
      <c r="D2282">
        <f t="shared" si="71"/>
        <v>3.1832486472250494</v>
      </c>
    </row>
    <row r="2283" spans="1:4" x14ac:dyDescent="0.25">
      <c r="A2283">
        <v>24.125</v>
      </c>
      <c r="B2283">
        <f>(A2283^$K$3-1)/$K$3</f>
        <v>70.622234970760374</v>
      </c>
      <c r="C2283">
        <f t="shared" si="70"/>
        <v>36.00744500318816</v>
      </c>
      <c r="D2283">
        <f t="shared" si="71"/>
        <v>3.1832486472250494</v>
      </c>
    </row>
    <row r="2284" spans="1:4" x14ac:dyDescent="0.25">
      <c r="A2284">
        <v>24.875</v>
      </c>
      <c r="B2284">
        <f>(A2284^$K$3-1)/$K$3</f>
        <v>73.879876790636445</v>
      </c>
      <c r="C2284">
        <f t="shared" si="70"/>
        <v>7.5239314079570843</v>
      </c>
      <c r="D2284">
        <f t="shared" si="71"/>
        <v>3.2138632830446565</v>
      </c>
    </row>
    <row r="2285" spans="1:4" x14ac:dyDescent="0.25">
      <c r="A2285">
        <v>26.75</v>
      </c>
      <c r="B2285">
        <f>(A2285^$K$3-1)/$K$3</f>
        <v>82.221108327766643</v>
      </c>
      <c r="C2285">
        <f t="shared" si="70"/>
        <v>31.340436340153136</v>
      </c>
      <c r="D2285">
        <f t="shared" si="71"/>
        <v>3.2865344733420154</v>
      </c>
    </row>
    <row r="2286" spans="1:4" x14ac:dyDescent="0.25">
      <c r="A2286">
        <v>25</v>
      </c>
      <c r="B2286">
        <f>(A2286^$K$3-1)/$K$3</f>
        <v>74.427252657599354</v>
      </c>
      <c r="C2286">
        <f t="shared" si="70"/>
        <v>4.8206712075538114</v>
      </c>
      <c r="D2286">
        <f t="shared" si="71"/>
        <v>3.2188758248682006</v>
      </c>
    </row>
    <row r="2287" spans="1:4" x14ac:dyDescent="0.25">
      <c r="A2287">
        <v>25.85714286</v>
      </c>
      <c r="B2287">
        <f>(A2287^$K$3-1)/$K$3</f>
        <v>78.214402429304712</v>
      </c>
      <c r="C2287">
        <f t="shared" si="70"/>
        <v>2.5330220877556253</v>
      </c>
      <c r="D2287">
        <f t="shared" si="71"/>
        <v>3.2525868823210096</v>
      </c>
    </row>
    <row r="2288" spans="1:4" x14ac:dyDescent="0.25">
      <c r="A2288">
        <v>27.375</v>
      </c>
      <c r="B2288">
        <f>(A2288^$K$3-1)/$K$3</f>
        <v>85.062691366566611</v>
      </c>
      <c r="C2288">
        <f t="shared" si="70"/>
        <v>71.230831891677852</v>
      </c>
      <c r="D2288">
        <f t="shared" si="71"/>
        <v>3.3096301881366648</v>
      </c>
    </row>
    <row r="2289" spans="1:4" x14ac:dyDescent="0.25">
      <c r="A2289">
        <v>30.125</v>
      </c>
      <c r="B2289">
        <f>(A2289^$K$3-1)/$K$3</f>
        <v>97.916633276520642</v>
      </c>
      <c r="C2289">
        <f t="shared" si="70"/>
        <v>453.42497814465241</v>
      </c>
      <c r="D2289">
        <f t="shared" si="71"/>
        <v>3.405355391810819</v>
      </c>
    </row>
    <row r="2290" spans="1:4" x14ac:dyDescent="0.25">
      <c r="A2290">
        <v>27.25</v>
      </c>
      <c r="B2290">
        <f>(A2290^$K$3-1)/$K$3</f>
        <v>84.491967130985543</v>
      </c>
      <c r="C2290">
        <f t="shared" si="70"/>
        <v>61.922920133202851</v>
      </c>
      <c r="D2290">
        <f t="shared" si="71"/>
        <v>3.3050535211092531</v>
      </c>
    </row>
    <row r="2291" spans="1:4" x14ac:dyDescent="0.25">
      <c r="A2291">
        <v>25.75</v>
      </c>
      <c r="B2291">
        <f>(A2291^$K$3-1)/$K$3</f>
        <v>77.737810381394951</v>
      </c>
      <c r="C2291">
        <f t="shared" si="70"/>
        <v>1.2431247095016995</v>
      </c>
      <c r="D2291">
        <f t="shared" si="71"/>
        <v>3.2484346271097451</v>
      </c>
    </row>
    <row r="2292" spans="1:4" x14ac:dyDescent="0.25">
      <c r="A2292">
        <v>25.75</v>
      </c>
      <c r="B2292">
        <f>(A2292^$K$3-1)/$K$3</f>
        <v>77.737810381394951</v>
      </c>
      <c r="C2292">
        <f t="shared" si="70"/>
        <v>1.2431247095016995</v>
      </c>
      <c r="D2292">
        <f t="shared" si="71"/>
        <v>3.2484346271097451</v>
      </c>
    </row>
    <row r="2293" spans="1:4" x14ac:dyDescent="0.25">
      <c r="A2293">
        <v>26.375</v>
      </c>
      <c r="B2293">
        <f>(A2293^$K$3-1)/$K$3</f>
        <v>80.53068919007535</v>
      </c>
      <c r="C2293">
        <f t="shared" si="70"/>
        <v>15.271165277717081</v>
      </c>
      <c r="D2293">
        <f t="shared" si="71"/>
        <v>3.2724165917962305</v>
      </c>
    </row>
    <row r="2294" spans="1:4" x14ac:dyDescent="0.25">
      <c r="A2294">
        <v>28.14285714</v>
      </c>
      <c r="B2294">
        <f>(A2294^$K$3-1)/$K$3</f>
        <v>88.59473797901434</v>
      </c>
      <c r="C2294">
        <f t="shared" si="70"/>
        <v>143.32597354834078</v>
      </c>
      <c r="D2294">
        <f t="shared" si="71"/>
        <v>3.3372935795811522</v>
      </c>
    </row>
    <row r="2295" spans="1:4" x14ac:dyDescent="0.25">
      <c r="A2295">
        <v>29.125</v>
      </c>
      <c r="B2295">
        <f>(A2295^$K$3-1)/$K$3</f>
        <v>93.177290498827261</v>
      </c>
      <c r="C2295">
        <f t="shared" si="70"/>
        <v>274.04932291066865</v>
      </c>
      <c r="D2295">
        <f t="shared" si="71"/>
        <v>3.3715969118858649</v>
      </c>
    </row>
    <row r="2296" spans="1:4" x14ac:dyDescent="0.25">
      <c r="A2296">
        <v>26.875</v>
      </c>
      <c r="B2296">
        <f>(A2296^$K$3-1)/$K$3</f>
        <v>82.787011285509735</v>
      </c>
      <c r="C2296">
        <f t="shared" si="70"/>
        <v>37.996818327999634</v>
      </c>
      <c r="D2296">
        <f t="shared" si="71"/>
        <v>3.2911964864478267</v>
      </c>
    </row>
    <row r="2297" spans="1:4" x14ac:dyDescent="0.25">
      <c r="A2297">
        <v>27.625</v>
      </c>
      <c r="B2297">
        <f>(A2297^$K$3-1)/$K$3</f>
        <v>86.207730424447561</v>
      </c>
      <c r="C2297">
        <f t="shared" si="70"/>
        <v>91.869830085039695</v>
      </c>
      <c r="D2297">
        <f t="shared" si="71"/>
        <v>3.3187211598379167</v>
      </c>
    </row>
    <row r="2298" spans="1:4" x14ac:dyDescent="0.25">
      <c r="A2298">
        <v>29</v>
      </c>
      <c r="B2298">
        <f>(A2298^$K$3-1)/$K$3</f>
        <v>92.590057428898348</v>
      </c>
      <c r="C2298">
        <f t="shared" si="70"/>
        <v>254.95154204891693</v>
      </c>
      <c r="D2298">
        <f t="shared" si="71"/>
        <v>3.3672958299864741</v>
      </c>
    </row>
    <row r="2299" spans="1:4" x14ac:dyDescent="0.25">
      <c r="A2299">
        <v>27.125</v>
      </c>
      <c r="B2299">
        <f>(A2299^$K$3-1)/$K$3</f>
        <v>83.922443708919786</v>
      </c>
      <c r="C2299">
        <f t="shared" si="70"/>
        <v>53.283990127635633</v>
      </c>
      <c r="D2299">
        <f t="shared" si="71"/>
        <v>3.3004558118606235</v>
      </c>
    </row>
    <row r="2300" spans="1:4" x14ac:dyDescent="0.25">
      <c r="A2300">
        <v>26.375</v>
      </c>
      <c r="B2300">
        <f>(A2300^$K$3-1)/$K$3</f>
        <v>80.53068919007535</v>
      </c>
      <c r="C2300">
        <f t="shared" si="70"/>
        <v>15.271165277717081</v>
      </c>
      <c r="D2300">
        <f t="shared" si="71"/>
        <v>3.2724165917962305</v>
      </c>
    </row>
    <row r="2301" spans="1:4" x14ac:dyDescent="0.25">
      <c r="A2301">
        <v>24.25</v>
      </c>
      <c r="B2301">
        <f>(A2301^$K$3-1)/$K$3</f>
        <v>71.161989532669978</v>
      </c>
      <c r="C2301">
        <f t="shared" si="70"/>
        <v>29.821055536259323</v>
      </c>
      <c r="D2301">
        <f t="shared" si="71"/>
        <v>3.188416617383492</v>
      </c>
    </row>
    <row r="2302" spans="1:4" x14ac:dyDescent="0.25">
      <c r="A2302">
        <v>25.625</v>
      </c>
      <c r="B2302">
        <f>(A2302^$K$3-1)/$K$3</f>
        <v>77.182936198009273</v>
      </c>
      <c r="C2302">
        <f t="shared" si="70"/>
        <v>0.31369055001191853</v>
      </c>
      <c r="D2302">
        <f t="shared" si="71"/>
        <v>3.2435684374585723</v>
      </c>
    </row>
    <row r="2303" spans="1:4" x14ac:dyDescent="0.25">
      <c r="A2303">
        <v>27</v>
      </c>
      <c r="B2303">
        <f>(A2303^$K$3-1)/$K$3</f>
        <v>83.354124090087069</v>
      </c>
      <c r="C2303">
        <f t="shared" si="70"/>
        <v>45.3099787756192</v>
      </c>
      <c r="D2303">
        <f t="shared" si="71"/>
        <v>3.2958368660043291</v>
      </c>
    </row>
    <row r="2304" spans="1:4" x14ac:dyDescent="0.25">
      <c r="A2304">
        <v>28</v>
      </c>
      <c r="B2304">
        <f>(A2304^$K$3-1)/$K$3</f>
        <v>87.934221567576458</v>
      </c>
      <c r="C2304">
        <f t="shared" si="70"/>
        <v>127.94700558099909</v>
      </c>
      <c r="D2304">
        <f t="shared" si="71"/>
        <v>3.3322045101752038</v>
      </c>
    </row>
    <row r="2305" spans="1:4" x14ac:dyDescent="0.25">
      <c r="A2305">
        <v>29.375</v>
      </c>
      <c r="B2305">
        <f>(A2305^$K$3-1)/$K$3</f>
        <v>94.355229053945152</v>
      </c>
      <c r="C2305">
        <f t="shared" si="70"/>
        <v>314.43707697706759</v>
      </c>
      <c r="D2305">
        <f t="shared" si="71"/>
        <v>3.3801439724643232</v>
      </c>
    </row>
    <row r="2306" spans="1:4" x14ac:dyDescent="0.25">
      <c r="A2306">
        <v>29.125</v>
      </c>
      <c r="B2306">
        <f>(A2306^$K$3-1)/$K$3</f>
        <v>93.177290498827261</v>
      </c>
      <c r="C2306">
        <f t="shared" si="70"/>
        <v>274.04932291066865</v>
      </c>
      <c r="D2306">
        <f t="shared" si="71"/>
        <v>3.3715969118858649</v>
      </c>
    </row>
    <row r="2307" spans="1:4" x14ac:dyDescent="0.25">
      <c r="A2307">
        <v>29.375</v>
      </c>
      <c r="B2307">
        <f>(A2307^$K$3-1)/$K$3</f>
        <v>94.355229053945152</v>
      </c>
      <c r="C2307">
        <f t="shared" ref="C2307:C2370" si="72">(B2307-$K$4)^2</f>
        <v>314.43707697706759</v>
      </c>
      <c r="D2307">
        <f t="shared" ref="D2307:D2370" si="73">LN(A2307)</f>
        <v>3.3801439724643232</v>
      </c>
    </row>
    <row r="2308" spans="1:4" x14ac:dyDescent="0.25">
      <c r="A2308">
        <v>30.625</v>
      </c>
      <c r="B2308">
        <f>(A2308^$K$3-1)/$K$3</f>
        <v>100.31368568105717</v>
      </c>
      <c r="C2308">
        <f t="shared" si="72"/>
        <v>561.25544150867188</v>
      </c>
      <c r="D2308">
        <f t="shared" si="73"/>
        <v>3.4218166688648912</v>
      </c>
    </row>
    <row r="2309" spans="1:4" x14ac:dyDescent="0.25">
      <c r="A2309">
        <v>31.5</v>
      </c>
      <c r="B2309">
        <f>(A2309^$K$3-1)/$K$3</f>
        <v>104.5518354189261</v>
      </c>
      <c r="C2309">
        <f t="shared" si="72"/>
        <v>780.02792737657182</v>
      </c>
      <c r="D2309">
        <f t="shared" si="73"/>
        <v>3.4499875458315872</v>
      </c>
    </row>
    <row r="2310" spans="1:4" x14ac:dyDescent="0.25">
      <c r="A2310">
        <v>30.625</v>
      </c>
      <c r="B2310">
        <f>(A2310^$K$3-1)/$K$3</f>
        <v>100.31368568105717</v>
      </c>
      <c r="C2310">
        <f t="shared" si="72"/>
        <v>561.25544150867188</v>
      </c>
      <c r="D2310">
        <f t="shared" si="73"/>
        <v>3.4218166688648912</v>
      </c>
    </row>
    <row r="2311" spans="1:4" x14ac:dyDescent="0.25">
      <c r="A2311">
        <v>31.5</v>
      </c>
      <c r="B2311">
        <f>(A2311^$K$3-1)/$K$3</f>
        <v>104.5518354189261</v>
      </c>
      <c r="C2311">
        <f t="shared" si="72"/>
        <v>780.02792737657182</v>
      </c>
      <c r="D2311">
        <f t="shared" si="73"/>
        <v>3.4499875458315872</v>
      </c>
    </row>
    <row r="2312" spans="1:4" x14ac:dyDescent="0.25">
      <c r="A2312">
        <v>32.125</v>
      </c>
      <c r="B2312">
        <f>(A2312^$K$3-1)/$K$3</f>
        <v>107.61244269124511</v>
      </c>
      <c r="C2312">
        <f t="shared" si="72"/>
        <v>960.35452323236041</v>
      </c>
      <c r="D2312">
        <f t="shared" si="73"/>
        <v>3.4696345432153839</v>
      </c>
    </row>
    <row r="2313" spans="1:4" x14ac:dyDescent="0.25">
      <c r="A2313">
        <v>33.25</v>
      </c>
      <c r="B2313">
        <f>(A2313^$K$3-1)/$K$3</f>
        <v>113.19055422191478</v>
      </c>
      <c r="C2313">
        <f t="shared" si="72"/>
        <v>1337.1966003760454</v>
      </c>
      <c r="D2313">
        <f t="shared" si="73"/>
        <v>3.5040547671018634</v>
      </c>
    </row>
    <row r="2314" spans="1:4" x14ac:dyDescent="0.25">
      <c r="A2314">
        <v>34.875</v>
      </c>
      <c r="B2314">
        <f>(A2314^$K$3-1)/$K$3</f>
        <v>121.40162266277314</v>
      </c>
      <c r="C2314">
        <f t="shared" si="72"/>
        <v>2005.1380015482018</v>
      </c>
      <c r="D2314">
        <f t="shared" si="73"/>
        <v>3.5517702401415296</v>
      </c>
    </row>
    <row r="2315" spans="1:4" x14ac:dyDescent="0.25">
      <c r="A2315">
        <v>34.375</v>
      </c>
      <c r="B2315">
        <f>(A2315^$K$3-1)/$K$3</f>
        <v>118.85601358133223</v>
      </c>
      <c r="C2315">
        <f t="shared" si="72"/>
        <v>1783.6396537180783</v>
      </c>
      <c r="D2315">
        <f t="shared" si="73"/>
        <v>3.5373295559867355</v>
      </c>
    </row>
    <row r="2316" spans="1:4" x14ac:dyDescent="0.25">
      <c r="A2316">
        <v>31.75</v>
      </c>
      <c r="B2316">
        <f>(A2316^$K$3-1)/$K$3</f>
        <v>105.77276403041182</v>
      </c>
      <c r="C2316">
        <f t="shared" si="72"/>
        <v>849.71717574872639</v>
      </c>
      <c r="D2316">
        <f t="shared" si="73"/>
        <v>3.4578927253387008</v>
      </c>
    </row>
    <row r="2317" spans="1:4" x14ac:dyDescent="0.25">
      <c r="A2317">
        <v>31.875</v>
      </c>
      <c r="B2317">
        <f>(A2317^$K$3-1)/$K$3</f>
        <v>106.38488783183084</v>
      </c>
      <c r="C2317">
        <f t="shared" si="72"/>
        <v>885.77857711505203</v>
      </c>
      <c r="D2317">
        <f t="shared" si="73"/>
        <v>3.46182200347859</v>
      </c>
    </row>
    <row r="2318" spans="1:4" x14ac:dyDescent="0.25">
      <c r="A2318">
        <v>29.75</v>
      </c>
      <c r="B2318">
        <f>(A2318^$K$3-1)/$K$3</f>
        <v>96.130777988005818</v>
      </c>
      <c r="C2318">
        <f t="shared" si="72"/>
        <v>380.55904543116617</v>
      </c>
      <c r="D2318">
        <f t="shared" si="73"/>
        <v>3.3928291319916388</v>
      </c>
    </row>
    <row r="2319" spans="1:4" x14ac:dyDescent="0.25">
      <c r="A2319">
        <v>29.571428569999998</v>
      </c>
      <c r="B2319">
        <f>(A2319^$K$3-1)/$K$3</f>
        <v>95.283988793872979</v>
      </c>
      <c r="C2319">
        <f t="shared" si="72"/>
        <v>348.23790120029815</v>
      </c>
      <c r="D2319">
        <f t="shared" si="73"/>
        <v>3.3868086441617464</v>
      </c>
    </row>
    <row r="2320" spans="1:4" x14ac:dyDescent="0.25">
      <c r="A2320">
        <v>31.75</v>
      </c>
      <c r="B2320">
        <f>(A2320^$K$3-1)/$K$3</f>
        <v>105.77276403041182</v>
      </c>
      <c r="C2320">
        <f t="shared" si="72"/>
        <v>849.71717574872639</v>
      </c>
      <c r="D2320">
        <f t="shared" si="73"/>
        <v>3.4578927253387008</v>
      </c>
    </row>
    <row r="2321" spans="1:4" x14ac:dyDescent="0.25">
      <c r="A2321">
        <v>31.375</v>
      </c>
      <c r="B2321">
        <f>(A2321^$K$3-1)/$K$3</f>
        <v>103.94303534569916</v>
      </c>
      <c r="C2321">
        <f t="shared" si="72"/>
        <v>746.39223469034312</v>
      </c>
      <c r="D2321">
        <f t="shared" si="73"/>
        <v>3.4460113974519482</v>
      </c>
    </row>
    <row r="2322" spans="1:4" x14ac:dyDescent="0.25">
      <c r="A2322">
        <v>30.5</v>
      </c>
      <c r="B2322">
        <f>(A2322^$K$3-1)/$K$3</f>
        <v>99.712725329893715</v>
      </c>
      <c r="C2322">
        <f t="shared" si="72"/>
        <v>533.142095428885</v>
      </c>
      <c r="D2322">
        <f t="shared" si="73"/>
        <v>3.417726683613366</v>
      </c>
    </row>
    <row r="2323" spans="1:4" x14ac:dyDescent="0.25">
      <c r="A2323">
        <v>30</v>
      </c>
      <c r="B2323">
        <f>(A2323^$K$3-1)/$K$3</f>
        <v>97.320207353116501</v>
      </c>
      <c r="C2323">
        <f t="shared" si="72"/>
        <v>428.38037970828873</v>
      </c>
      <c r="D2323">
        <f t="shared" si="73"/>
        <v>3.4011973816621555</v>
      </c>
    </row>
    <row r="2324" spans="1:4" x14ac:dyDescent="0.25">
      <c r="A2324">
        <v>29.625</v>
      </c>
      <c r="B2324">
        <f>(A2324^$K$3-1)/$K$3</f>
        <v>95.537779717401691</v>
      </c>
      <c r="C2324">
        <f t="shared" si="72"/>
        <v>357.77436361193742</v>
      </c>
      <c r="D2324">
        <f t="shared" si="73"/>
        <v>3.3886185994552953</v>
      </c>
    </row>
    <row r="2325" spans="1:4" x14ac:dyDescent="0.25">
      <c r="A2325">
        <v>28</v>
      </c>
      <c r="B2325">
        <f>(A2325^$K$3-1)/$K$3</f>
        <v>87.934221567576458</v>
      </c>
      <c r="C2325">
        <f t="shared" si="72"/>
        <v>127.94700558099909</v>
      </c>
      <c r="D2325">
        <f t="shared" si="73"/>
        <v>3.3322045101752038</v>
      </c>
    </row>
    <row r="2326" spans="1:4" x14ac:dyDescent="0.25">
      <c r="A2326">
        <v>25.25</v>
      </c>
      <c r="B2326">
        <f>(A2326^$K$3-1)/$K$3</f>
        <v>75.525775322861392</v>
      </c>
      <c r="C2326">
        <f t="shared" si="72"/>
        <v>1.2035845982767639</v>
      </c>
      <c r="D2326">
        <f t="shared" si="73"/>
        <v>3.2288261557213689</v>
      </c>
    </row>
    <row r="2327" spans="1:4" x14ac:dyDescent="0.25">
      <c r="A2327">
        <v>26.875</v>
      </c>
      <c r="B2327">
        <f>(A2327^$K$3-1)/$K$3</f>
        <v>82.787011285509735</v>
      </c>
      <c r="C2327">
        <f t="shared" si="72"/>
        <v>37.996818327999634</v>
      </c>
      <c r="D2327">
        <f t="shared" si="73"/>
        <v>3.2911964864478267</v>
      </c>
    </row>
    <row r="2328" spans="1:4" x14ac:dyDescent="0.25">
      <c r="A2328">
        <v>29.5</v>
      </c>
      <c r="B2328">
        <f>(A2328^$K$3-1)/$K$3</f>
        <v>94.945929196793841</v>
      </c>
      <c r="C2328">
        <f t="shared" si="72"/>
        <v>335.73503498912356</v>
      </c>
      <c r="D2328">
        <f t="shared" si="73"/>
        <v>3.3843902633457743</v>
      </c>
    </row>
    <row r="2329" spans="1:4" x14ac:dyDescent="0.25">
      <c r="A2329">
        <v>31.125</v>
      </c>
      <c r="B2329">
        <f>(A2329^$K$3-1)/$K$3</f>
        <v>102.72877561543611</v>
      </c>
      <c r="C2329">
        <f t="shared" si="72"/>
        <v>681.51907261189763</v>
      </c>
      <c r="D2329">
        <f t="shared" si="73"/>
        <v>3.4380113547848716</v>
      </c>
    </row>
    <row r="2330" spans="1:4" x14ac:dyDescent="0.25">
      <c r="A2330">
        <v>29.875</v>
      </c>
      <c r="B2330">
        <f>(A2330^$K$3-1)/$K$3</f>
        <v>96.724921397872777</v>
      </c>
      <c r="C2330">
        <f t="shared" si="72"/>
        <v>404.09305916710804</v>
      </c>
      <c r="D2330">
        <f t="shared" si="73"/>
        <v>3.3970220102516748</v>
      </c>
    </row>
    <row r="2331" spans="1:4" x14ac:dyDescent="0.25">
      <c r="A2331">
        <v>31.5</v>
      </c>
      <c r="B2331">
        <f>(A2331^$K$3-1)/$K$3</f>
        <v>104.5518354189261</v>
      </c>
      <c r="C2331">
        <f t="shared" si="72"/>
        <v>780.02792737657182</v>
      </c>
      <c r="D2331">
        <f t="shared" si="73"/>
        <v>3.4499875458315872</v>
      </c>
    </row>
    <row r="2332" spans="1:4" x14ac:dyDescent="0.25">
      <c r="A2332">
        <v>32.375</v>
      </c>
      <c r="B2332">
        <f>(A2332^$K$3-1)/$K$3</f>
        <v>108.8443917440292</v>
      </c>
      <c r="C2332">
        <f t="shared" si="72"/>
        <v>1038.2274072296034</v>
      </c>
      <c r="D2332">
        <f t="shared" si="73"/>
        <v>3.4773865200197016</v>
      </c>
    </row>
    <row r="2333" spans="1:4" x14ac:dyDescent="0.25">
      <c r="A2333">
        <v>31.125</v>
      </c>
      <c r="B2333">
        <f>(A2333^$K$3-1)/$K$3</f>
        <v>102.72877561543611</v>
      </c>
      <c r="C2333">
        <f t="shared" si="72"/>
        <v>681.51907261189763</v>
      </c>
      <c r="D2333">
        <f t="shared" si="73"/>
        <v>3.4380113547848716</v>
      </c>
    </row>
    <row r="2334" spans="1:4" x14ac:dyDescent="0.25">
      <c r="A2334">
        <v>33</v>
      </c>
      <c r="B2334">
        <f>(A2334^$K$3-1)/$K$3</f>
        <v>111.94336885586195</v>
      </c>
      <c r="C2334">
        <f t="shared" si="72"/>
        <v>1247.5386739208016</v>
      </c>
      <c r="D2334">
        <f t="shared" si="73"/>
        <v>3.4965075614664802</v>
      </c>
    </row>
    <row r="2335" spans="1:4" x14ac:dyDescent="0.25">
      <c r="A2335">
        <v>33.25</v>
      </c>
      <c r="B2335">
        <f>(A2335^$K$3-1)/$K$3</f>
        <v>113.19055422191478</v>
      </c>
      <c r="C2335">
        <f t="shared" si="72"/>
        <v>1337.1966003760454</v>
      </c>
      <c r="D2335">
        <f t="shared" si="73"/>
        <v>3.5040547671018634</v>
      </c>
    </row>
    <row r="2336" spans="1:4" x14ac:dyDescent="0.25">
      <c r="A2336">
        <v>34.625</v>
      </c>
      <c r="B2336">
        <f>(A2336^$K$3-1)/$K$3</f>
        <v>120.1267082976496</v>
      </c>
      <c r="C2336">
        <f t="shared" si="72"/>
        <v>1892.5852208017718</v>
      </c>
      <c r="D2336">
        <f t="shared" si="73"/>
        <v>3.5445759645075028</v>
      </c>
    </row>
    <row r="2337" spans="1:4" x14ac:dyDescent="0.25">
      <c r="A2337">
        <v>31.5</v>
      </c>
      <c r="B2337">
        <f>(A2337^$K$3-1)/$K$3</f>
        <v>104.5518354189261</v>
      </c>
      <c r="C2337">
        <f t="shared" si="72"/>
        <v>780.02792737657182</v>
      </c>
      <c r="D2337">
        <f t="shared" si="73"/>
        <v>3.4499875458315872</v>
      </c>
    </row>
    <row r="2338" spans="1:4" x14ac:dyDescent="0.25">
      <c r="A2338">
        <v>31.5</v>
      </c>
      <c r="B2338">
        <f>(A2338^$K$3-1)/$K$3</f>
        <v>104.5518354189261</v>
      </c>
      <c r="C2338">
        <f t="shared" si="72"/>
        <v>780.02792737657182</v>
      </c>
      <c r="D2338">
        <f t="shared" si="73"/>
        <v>3.4499875458315872</v>
      </c>
    </row>
    <row r="2339" spans="1:4" x14ac:dyDescent="0.25">
      <c r="A2339">
        <v>30.125</v>
      </c>
      <c r="B2339">
        <f>(A2339^$K$3-1)/$K$3</f>
        <v>97.916633276520642</v>
      </c>
      <c r="C2339">
        <f t="shared" si="72"/>
        <v>453.42497814465241</v>
      </c>
      <c r="D2339">
        <f t="shared" si="73"/>
        <v>3.405355391810819</v>
      </c>
    </row>
    <row r="2340" spans="1:4" x14ac:dyDescent="0.25">
      <c r="A2340">
        <v>31.875</v>
      </c>
      <c r="B2340">
        <f>(A2340^$K$3-1)/$K$3</f>
        <v>106.38488783183084</v>
      </c>
      <c r="C2340">
        <f t="shared" si="72"/>
        <v>885.77857711505203</v>
      </c>
      <c r="D2340">
        <f t="shared" si="73"/>
        <v>3.46182200347859</v>
      </c>
    </row>
    <row r="2341" spans="1:4" x14ac:dyDescent="0.25">
      <c r="A2341">
        <v>33.625</v>
      </c>
      <c r="B2341">
        <f>(A2341^$K$3-1)/$K$3</f>
        <v>115.06941396410886</v>
      </c>
      <c r="C2341">
        <f t="shared" si="72"/>
        <v>1478.1378688359991</v>
      </c>
      <c r="D2341">
        <f t="shared" si="73"/>
        <v>3.5152698379220033</v>
      </c>
    </row>
    <row r="2342" spans="1:4" x14ac:dyDescent="0.25">
      <c r="A2342">
        <v>35.25</v>
      </c>
      <c r="B2342">
        <f>(A2342^$K$3-1)/$K$3</f>
        <v>123.32187025507217</v>
      </c>
      <c r="C2342">
        <f t="shared" si="72"/>
        <v>2180.7979925792924</v>
      </c>
      <c r="D2342">
        <f t="shared" si="73"/>
        <v>3.5624655292582776</v>
      </c>
    </row>
    <row r="2343" spans="1:4" x14ac:dyDescent="0.25">
      <c r="A2343">
        <v>33.125</v>
      </c>
      <c r="B2343">
        <f>(A2343^$K$3-1)/$K$3</f>
        <v>112.56642129771305</v>
      </c>
      <c r="C2343">
        <f t="shared" si="72"/>
        <v>1291.9399326336197</v>
      </c>
      <c r="D2343">
        <f t="shared" si="73"/>
        <v>3.5002882843063863</v>
      </c>
    </row>
    <row r="2344" spans="1:4" x14ac:dyDescent="0.25">
      <c r="A2344">
        <v>34.625</v>
      </c>
      <c r="B2344">
        <f>(A2344^$K$3-1)/$K$3</f>
        <v>120.1267082976496</v>
      </c>
      <c r="C2344">
        <f t="shared" si="72"/>
        <v>1892.5852208017718</v>
      </c>
      <c r="D2344">
        <f t="shared" si="73"/>
        <v>3.5445759645075028</v>
      </c>
    </row>
    <row r="2345" spans="1:4" x14ac:dyDescent="0.25">
      <c r="A2345">
        <v>32.75</v>
      </c>
      <c r="B2345">
        <f>(A2345^$K$3-1)/$K$3</f>
        <v>110.700514278604</v>
      </c>
      <c r="C2345">
        <f t="shared" si="72"/>
        <v>1161.2868376712581</v>
      </c>
      <c r="D2345">
        <f t="shared" si="73"/>
        <v>3.4889029620812608</v>
      </c>
    </row>
    <row r="2346" spans="1:4" x14ac:dyDescent="0.25">
      <c r="A2346">
        <v>32.75</v>
      </c>
      <c r="B2346">
        <f>(A2346^$K$3-1)/$K$3</f>
        <v>110.700514278604</v>
      </c>
      <c r="C2346">
        <f t="shared" si="72"/>
        <v>1161.2868376712581</v>
      </c>
      <c r="D2346">
        <f t="shared" si="73"/>
        <v>3.4889029620812608</v>
      </c>
    </row>
    <row r="2347" spans="1:4" x14ac:dyDescent="0.25">
      <c r="A2347">
        <v>34.875</v>
      </c>
      <c r="B2347">
        <f>(A2347^$K$3-1)/$K$3</f>
        <v>121.40162266277314</v>
      </c>
      <c r="C2347">
        <f t="shared" si="72"/>
        <v>2005.1380015482018</v>
      </c>
      <c r="D2347">
        <f t="shared" si="73"/>
        <v>3.5517702401415296</v>
      </c>
    </row>
    <row r="2348" spans="1:4" x14ac:dyDescent="0.25">
      <c r="A2348">
        <v>35.25</v>
      </c>
      <c r="B2348">
        <f>(A2348^$K$3-1)/$K$3</f>
        <v>123.32187025507217</v>
      </c>
      <c r="C2348">
        <f t="shared" si="72"/>
        <v>2180.7979925792924</v>
      </c>
      <c r="D2348">
        <f t="shared" si="73"/>
        <v>3.5624655292582776</v>
      </c>
    </row>
    <row r="2349" spans="1:4" x14ac:dyDescent="0.25">
      <c r="A2349">
        <v>36.875</v>
      </c>
      <c r="B2349">
        <f>(A2349^$K$3-1)/$K$3</f>
        <v>131.75091552319353</v>
      </c>
      <c r="C2349">
        <f t="shared" si="72"/>
        <v>3039.1030178396504</v>
      </c>
      <c r="D2349">
        <f t="shared" si="73"/>
        <v>3.607533814659984</v>
      </c>
    </row>
    <row r="2350" spans="1:4" x14ac:dyDescent="0.25">
      <c r="A2350">
        <v>37.5</v>
      </c>
      <c r="B2350">
        <f>(A2350^$K$3-1)/$K$3</f>
        <v>135.03896683959002</v>
      </c>
      <c r="C2350">
        <f t="shared" si="72"/>
        <v>3412.4420809076596</v>
      </c>
      <c r="D2350">
        <f t="shared" si="73"/>
        <v>3.6243409329763652</v>
      </c>
    </row>
    <row r="2351" spans="1:4" x14ac:dyDescent="0.25">
      <c r="A2351">
        <v>38.5</v>
      </c>
      <c r="B2351">
        <f>(A2351^$K$3-1)/$K$3</f>
        <v>140.35229528152655</v>
      </c>
      <c r="C2351">
        <f t="shared" si="72"/>
        <v>4061.4415132697823</v>
      </c>
      <c r="D2351">
        <f t="shared" si="73"/>
        <v>3.6506582412937387</v>
      </c>
    </row>
    <row r="2352" spans="1:4" x14ac:dyDescent="0.25">
      <c r="A2352">
        <v>37.625</v>
      </c>
      <c r="B2352">
        <f>(A2352^$K$3-1)/$K$3</f>
        <v>135.69961553945262</v>
      </c>
      <c r="C2352">
        <f t="shared" si="72"/>
        <v>3490.0635938181181</v>
      </c>
      <c r="D2352">
        <f t="shared" si="73"/>
        <v>3.6276687230690396</v>
      </c>
    </row>
    <row r="2353" spans="1:4" x14ac:dyDescent="0.25">
      <c r="A2353">
        <v>37.875</v>
      </c>
      <c r="B2353">
        <f>(A2353^$K$3-1)/$K$3</f>
        <v>137.0239367844971</v>
      </c>
      <c r="C2353">
        <f t="shared" si="72"/>
        <v>3648.2906377778891</v>
      </c>
      <c r="D2353">
        <f t="shared" si="73"/>
        <v>3.634291263829533</v>
      </c>
    </row>
    <row r="2354" spans="1:4" x14ac:dyDescent="0.25">
      <c r="A2354">
        <v>37.25</v>
      </c>
      <c r="B2354">
        <f>(A2354^$K$3-1)/$K$3</f>
        <v>133.7207023694597</v>
      </c>
      <c r="C2354">
        <f t="shared" si="72"/>
        <v>3260.1641336158882</v>
      </c>
      <c r="D2354">
        <f t="shared" si="73"/>
        <v>3.6176519448255684</v>
      </c>
    </row>
    <row r="2355" spans="1:4" x14ac:dyDescent="0.25">
      <c r="A2355">
        <v>37.625</v>
      </c>
      <c r="B2355">
        <f>(A2355^$K$3-1)/$K$3</f>
        <v>135.69961553945262</v>
      </c>
      <c r="C2355">
        <f t="shared" si="72"/>
        <v>3490.0635938181181</v>
      </c>
      <c r="D2355">
        <f t="shared" si="73"/>
        <v>3.6276687230690396</v>
      </c>
    </row>
    <row r="2356" spans="1:4" x14ac:dyDescent="0.25">
      <c r="A2356">
        <v>32.875</v>
      </c>
      <c r="B2356">
        <f>(A2356^$K$3-1)/$K$3</f>
        <v>111.32139910797302</v>
      </c>
      <c r="C2356">
        <f t="shared" si="72"/>
        <v>1203.9889385339843</v>
      </c>
      <c r="D2356">
        <f t="shared" si="73"/>
        <v>3.4927124904979285</v>
      </c>
    </row>
    <row r="2357" spans="1:4" x14ac:dyDescent="0.25">
      <c r="A2357">
        <v>30.25</v>
      </c>
      <c r="B2357">
        <f>(A2357^$K$3-1)/$K$3</f>
        <v>98.514196607362095</v>
      </c>
      <c r="C2357">
        <f t="shared" si="72"/>
        <v>479.23082180024238</v>
      </c>
      <c r="D2357">
        <f t="shared" si="73"/>
        <v>3.4094961844768505</v>
      </c>
    </row>
    <row r="2358" spans="1:4" x14ac:dyDescent="0.25">
      <c r="A2358">
        <v>30.5</v>
      </c>
      <c r="B2358">
        <f>(A2358^$K$3-1)/$K$3</f>
        <v>99.712725329893715</v>
      </c>
      <c r="C2358">
        <f t="shared" si="72"/>
        <v>533.142095428885</v>
      </c>
      <c r="D2358">
        <f t="shared" si="73"/>
        <v>3.417726683613366</v>
      </c>
    </row>
    <row r="2359" spans="1:4" x14ac:dyDescent="0.25">
      <c r="A2359">
        <v>33.875</v>
      </c>
      <c r="B2359">
        <f>(A2359^$K$3-1)/$K$3</f>
        <v>116.32734956253547</v>
      </c>
      <c r="C2359">
        <f t="shared" si="72"/>
        <v>1576.4468602270158</v>
      </c>
      <c r="D2359">
        <f t="shared" si="73"/>
        <v>3.5226772791998648</v>
      </c>
    </row>
    <row r="2360" spans="1:4" x14ac:dyDescent="0.25">
      <c r="A2360">
        <v>36.375</v>
      </c>
      <c r="B2360">
        <f>(A2360^$K$3-1)/$K$3</f>
        <v>129.13881623718734</v>
      </c>
      <c r="C2360">
        <f t="shared" si="72"/>
        <v>2757.9261473143529</v>
      </c>
      <c r="D2360">
        <f t="shared" si="73"/>
        <v>3.5938817254916566</v>
      </c>
    </row>
    <row r="2361" spans="1:4" x14ac:dyDescent="0.25">
      <c r="A2361">
        <v>36.875</v>
      </c>
      <c r="B2361">
        <f>(A2361^$K$3-1)/$K$3</f>
        <v>131.75091552319353</v>
      </c>
      <c r="C2361">
        <f t="shared" si="72"/>
        <v>3039.1030178396504</v>
      </c>
      <c r="D2361">
        <f t="shared" si="73"/>
        <v>3.607533814659984</v>
      </c>
    </row>
    <row r="2362" spans="1:4" x14ac:dyDescent="0.25">
      <c r="A2362">
        <v>33.875</v>
      </c>
      <c r="B2362">
        <f>(A2362^$K$3-1)/$K$3</f>
        <v>116.32734956253547</v>
      </c>
      <c r="C2362">
        <f t="shared" si="72"/>
        <v>1576.4468602270158</v>
      </c>
      <c r="D2362">
        <f t="shared" si="73"/>
        <v>3.5226772791998648</v>
      </c>
    </row>
    <row r="2363" spans="1:4" x14ac:dyDescent="0.25">
      <c r="A2363">
        <v>35.75</v>
      </c>
      <c r="B2363">
        <f>(A2363^$K$3-1)/$K$3</f>
        <v>125.89681770564735</v>
      </c>
      <c r="C2363">
        <f t="shared" si="72"/>
        <v>2427.9233656719516</v>
      </c>
      <c r="D2363">
        <f t="shared" si="73"/>
        <v>3.5765502691400166</v>
      </c>
    </row>
    <row r="2364" spans="1:4" x14ac:dyDescent="0.25">
      <c r="A2364">
        <v>38</v>
      </c>
      <c r="B2364">
        <f>(A2364^$K$3-1)/$K$3</f>
        <v>137.68760572375257</v>
      </c>
      <c r="C2364">
        <f t="shared" si="72"/>
        <v>3728.9037375223947</v>
      </c>
      <c r="D2364">
        <f t="shared" si="73"/>
        <v>3.6375861597263857</v>
      </c>
    </row>
    <row r="2365" spans="1:4" x14ac:dyDescent="0.25">
      <c r="A2365">
        <v>36.875</v>
      </c>
      <c r="B2365">
        <f>(A2365^$K$3-1)/$K$3</f>
        <v>131.75091552319353</v>
      </c>
      <c r="C2365">
        <f t="shared" si="72"/>
        <v>3039.1030178396504</v>
      </c>
      <c r="D2365">
        <f t="shared" si="73"/>
        <v>3.607533814659984</v>
      </c>
    </row>
    <row r="2366" spans="1:4" x14ac:dyDescent="0.25">
      <c r="A2366">
        <v>34.5</v>
      </c>
      <c r="B2366">
        <f>(A2366^$K$3-1)/$K$3</f>
        <v>119.49083245209087</v>
      </c>
      <c r="C2366">
        <f t="shared" si="72"/>
        <v>1837.6634603435848</v>
      </c>
      <c r="D2366">
        <f t="shared" si="73"/>
        <v>3.5409593240373143</v>
      </c>
    </row>
    <row r="2367" spans="1:4" x14ac:dyDescent="0.25">
      <c r="A2367">
        <v>32.125</v>
      </c>
      <c r="B2367">
        <f>(A2367^$K$3-1)/$K$3</f>
        <v>107.61244269124511</v>
      </c>
      <c r="C2367">
        <f t="shared" si="72"/>
        <v>960.35452323236041</v>
      </c>
      <c r="D2367">
        <f t="shared" si="73"/>
        <v>3.4696345432153839</v>
      </c>
    </row>
    <row r="2368" spans="1:4" x14ac:dyDescent="0.25">
      <c r="A2368">
        <v>33</v>
      </c>
      <c r="B2368">
        <f>(A2368^$K$3-1)/$K$3</f>
        <v>111.94336885586195</v>
      </c>
      <c r="C2368">
        <f t="shared" si="72"/>
        <v>1247.5386739208016</v>
      </c>
      <c r="D2368">
        <f t="shared" si="73"/>
        <v>3.4965075614664802</v>
      </c>
    </row>
    <row r="2369" spans="1:4" x14ac:dyDescent="0.25">
      <c r="A2369">
        <v>32.25</v>
      </c>
      <c r="B2369">
        <f>(A2369^$K$3-1)/$K$3</f>
        <v>108.22786909766278</v>
      </c>
      <c r="C2369">
        <f t="shared" si="72"/>
        <v>998.8768936347376</v>
      </c>
      <c r="D2369">
        <f t="shared" si="73"/>
        <v>3.4735180432417816</v>
      </c>
    </row>
    <row r="2370" spans="1:4" x14ac:dyDescent="0.25">
      <c r="A2370">
        <v>32.5</v>
      </c>
      <c r="B2370">
        <f>(A2370^$K$3-1)/$K$3</f>
        <v>109.46200833914071</v>
      </c>
      <c r="C2370">
        <f t="shared" si="72"/>
        <v>1078.4099686751031</v>
      </c>
      <c r="D2370">
        <f t="shared" si="73"/>
        <v>3.4812400893356918</v>
      </c>
    </row>
    <row r="2371" spans="1:4" x14ac:dyDescent="0.25">
      <c r="A2371">
        <v>34.75</v>
      </c>
      <c r="B2371">
        <f>(A2371^$K$3-1)/$K$3</f>
        <v>120.76363905254554</v>
      </c>
      <c r="C2371">
        <f t="shared" ref="C2371:C2434" si="74">(B2371-$K$4)^2</f>
        <v>1948.4087853788026</v>
      </c>
      <c r="D2371">
        <f t="shared" ref="D2371:D2434" si="75">LN(A2371)</f>
        <v>3.5481795720108011</v>
      </c>
    </row>
    <row r="2372" spans="1:4" x14ac:dyDescent="0.25">
      <c r="A2372">
        <v>34.875</v>
      </c>
      <c r="B2372">
        <f>(A2372^$K$3-1)/$K$3</f>
        <v>121.40162266277314</v>
      </c>
      <c r="C2372">
        <f t="shared" si="74"/>
        <v>2005.1380015482018</v>
      </c>
      <c r="D2372">
        <f t="shared" si="75"/>
        <v>3.5517702401415296</v>
      </c>
    </row>
    <row r="2373" spans="1:4" x14ac:dyDescent="0.25">
      <c r="A2373">
        <v>33</v>
      </c>
      <c r="B2373">
        <f>(A2373^$K$3-1)/$K$3</f>
        <v>111.94336885586195</v>
      </c>
      <c r="C2373">
        <f t="shared" si="74"/>
        <v>1247.5386739208016</v>
      </c>
      <c r="D2373">
        <f t="shared" si="75"/>
        <v>3.4965075614664802</v>
      </c>
    </row>
    <row r="2374" spans="1:4" x14ac:dyDescent="0.25">
      <c r="A2374">
        <v>32</v>
      </c>
      <c r="B2374">
        <f>(A2374^$K$3-1)/$K$3</f>
        <v>106.9981148297047</v>
      </c>
      <c r="C2374">
        <f t="shared" si="74"/>
        <v>922.65638811799647</v>
      </c>
      <c r="D2374">
        <f t="shared" si="75"/>
        <v>3.4657359027997265</v>
      </c>
    </row>
    <row r="2375" spans="1:4" x14ac:dyDescent="0.25">
      <c r="A2375">
        <v>31.375</v>
      </c>
      <c r="B2375">
        <f>(A2375^$K$3-1)/$K$3</f>
        <v>103.94303534569916</v>
      </c>
      <c r="C2375">
        <f t="shared" si="74"/>
        <v>746.39223469034312</v>
      </c>
      <c r="D2375">
        <f t="shared" si="75"/>
        <v>3.4460113974519482</v>
      </c>
    </row>
    <row r="2376" spans="1:4" x14ac:dyDescent="0.25">
      <c r="A2376">
        <v>29.5</v>
      </c>
      <c r="B2376">
        <f>(A2376^$K$3-1)/$K$3</f>
        <v>94.945929196793841</v>
      </c>
      <c r="C2376">
        <f t="shared" si="74"/>
        <v>335.73503498912356</v>
      </c>
      <c r="D2376">
        <f t="shared" si="75"/>
        <v>3.3843902633457743</v>
      </c>
    </row>
    <row r="2377" spans="1:4" x14ac:dyDescent="0.25">
      <c r="A2377">
        <v>28.875</v>
      </c>
      <c r="B2377">
        <f>(A2377^$K$3-1)/$K$3</f>
        <v>92.003985421790674</v>
      </c>
      <c r="C2377">
        <f t="shared" si="74"/>
        <v>236.57916211247158</v>
      </c>
      <c r="D2377">
        <f t="shared" si="75"/>
        <v>3.3629761688419575</v>
      </c>
    </row>
    <row r="2378" spans="1:4" x14ac:dyDescent="0.25">
      <c r="A2378">
        <v>31.38888889</v>
      </c>
      <c r="B2378">
        <f>(A2378^$K$3-1)/$K$3</f>
        <v>104.01062490084315</v>
      </c>
      <c r="C2378">
        <f t="shared" si="74"/>
        <v>750.08992066227449</v>
      </c>
      <c r="D2378">
        <f t="shared" si="75"/>
        <v>3.4464539732856747</v>
      </c>
    </row>
    <row r="2379" spans="1:4" x14ac:dyDescent="0.25">
      <c r="A2379">
        <v>34.705882350000003</v>
      </c>
      <c r="B2379">
        <f>(A2379^$K$3-1)/$K$3</f>
        <v>120.53871961982557</v>
      </c>
      <c r="C2379">
        <f t="shared" si="74"/>
        <v>1928.6031340721624</v>
      </c>
      <c r="D2379">
        <f t="shared" si="75"/>
        <v>3.5469091927588035</v>
      </c>
    </row>
    <row r="2380" spans="1:4" x14ac:dyDescent="0.25">
      <c r="A2380">
        <v>30.625</v>
      </c>
      <c r="B2380">
        <f>(A2380^$K$3-1)/$K$3</f>
        <v>100.31368568105717</v>
      </c>
      <c r="C2380">
        <f t="shared" si="74"/>
        <v>561.25544150867188</v>
      </c>
      <c r="D2380">
        <f t="shared" si="75"/>
        <v>3.4218166688648912</v>
      </c>
    </row>
    <row r="2381" spans="1:4" x14ac:dyDescent="0.25">
      <c r="A2381">
        <v>34</v>
      </c>
      <c r="B2381">
        <f>(A2381^$K$3-1)/$K$3</f>
        <v>116.95791964658144</v>
      </c>
      <c r="C2381">
        <f t="shared" si="74"/>
        <v>1626.9174113560248</v>
      </c>
      <c r="D2381">
        <f t="shared" si="75"/>
        <v>3.5263605246161616</v>
      </c>
    </row>
    <row r="2382" spans="1:4" x14ac:dyDescent="0.25">
      <c r="A2382">
        <v>35</v>
      </c>
      <c r="B2382">
        <f>(A2382^$K$3-1)/$K$3</f>
        <v>122.04065708568019</v>
      </c>
      <c r="C2382">
        <f t="shared" si="74"/>
        <v>2062.7767139910948</v>
      </c>
      <c r="D2382">
        <f t="shared" si="75"/>
        <v>3.5553480614894135</v>
      </c>
    </row>
    <row r="2383" spans="1:4" x14ac:dyDescent="0.25">
      <c r="A2383">
        <v>36</v>
      </c>
      <c r="B2383">
        <f>(A2383^$K$3-1)/$K$3</f>
        <v>127.19052027318462</v>
      </c>
      <c r="C2383">
        <f t="shared" si="74"/>
        <v>2557.0887352151353</v>
      </c>
      <c r="D2383">
        <f t="shared" si="75"/>
        <v>3.5835189384561099</v>
      </c>
    </row>
    <row r="2384" spans="1:4" x14ac:dyDescent="0.25">
      <c r="A2384">
        <v>36.125</v>
      </c>
      <c r="B2384">
        <f>(A2384^$K$3-1)/$K$3</f>
        <v>127.83892191409493</v>
      </c>
      <c r="C2384">
        <f t="shared" si="74"/>
        <v>2623.0854737221739</v>
      </c>
      <c r="D2384">
        <f t="shared" si="75"/>
        <v>3.5869851464325961</v>
      </c>
    </row>
    <row r="2385" spans="1:4" x14ac:dyDescent="0.25">
      <c r="A2385">
        <v>36.625</v>
      </c>
      <c r="B2385">
        <f>(A2385^$K$3-1)/$K$3</f>
        <v>130.44281917089401</v>
      </c>
      <c r="C2385">
        <f t="shared" si="74"/>
        <v>2896.5885050774464</v>
      </c>
      <c r="D2385">
        <f t="shared" si="75"/>
        <v>3.6007310673372315</v>
      </c>
    </row>
    <row r="2386" spans="1:4" x14ac:dyDescent="0.25">
      <c r="A2386">
        <v>35.875</v>
      </c>
      <c r="B2386">
        <f>(A2386^$K$3-1)/$K$3</f>
        <v>126.54315155538141</v>
      </c>
      <c r="C2386">
        <f t="shared" si="74"/>
        <v>2492.035972671953</v>
      </c>
      <c r="D2386">
        <f t="shared" si="75"/>
        <v>3.5800406740797852</v>
      </c>
    </row>
    <row r="2387" spans="1:4" x14ac:dyDescent="0.25">
      <c r="A2387">
        <v>31.625</v>
      </c>
      <c r="B2387">
        <f>(A2387^$K$3-1)/$K$3</f>
        <v>105.1617457723744</v>
      </c>
      <c r="C2387">
        <f t="shared" si="74"/>
        <v>814.4682662195388</v>
      </c>
      <c r="D2387">
        <f t="shared" si="75"/>
        <v>3.4539479470476842</v>
      </c>
    </row>
    <row r="2388" spans="1:4" x14ac:dyDescent="0.25">
      <c r="A2388">
        <v>32.375</v>
      </c>
      <c r="B2388">
        <f>(A2388^$K$3-1)/$K$3</f>
        <v>108.8443917440292</v>
      </c>
      <c r="C2388">
        <f t="shared" si="74"/>
        <v>1038.2274072296034</v>
      </c>
      <c r="D2388">
        <f t="shared" si="75"/>
        <v>3.4773865200197016</v>
      </c>
    </row>
    <row r="2389" spans="1:4" x14ac:dyDescent="0.25">
      <c r="A2389">
        <v>33.125</v>
      </c>
      <c r="B2389">
        <f>(A2389^$K$3-1)/$K$3</f>
        <v>112.56642129771305</v>
      </c>
      <c r="C2389">
        <f t="shared" si="74"/>
        <v>1291.9399326336197</v>
      </c>
      <c r="D2389">
        <f t="shared" si="75"/>
        <v>3.5002882843063863</v>
      </c>
    </row>
    <row r="2390" spans="1:4" x14ac:dyDescent="0.25">
      <c r="A2390">
        <v>32.625</v>
      </c>
      <c r="B2390">
        <f>(A2390^$K$3-1)/$K$3</f>
        <v>110.08071660538396</v>
      </c>
      <c r="C2390">
        <f t="shared" si="74"/>
        <v>1119.4284794084829</v>
      </c>
      <c r="D2390">
        <f t="shared" si="75"/>
        <v>3.4850788656428575</v>
      </c>
    </row>
    <row r="2391" spans="1:4" x14ac:dyDescent="0.25">
      <c r="A2391">
        <v>30.75</v>
      </c>
      <c r="B2391">
        <f>(A2391^$K$3-1)/$K$3</f>
        <v>100.91577335827014</v>
      </c>
      <c r="C2391">
        <f t="shared" si="74"/>
        <v>590.1458650835026</v>
      </c>
      <c r="D2391">
        <f t="shared" si="75"/>
        <v>3.4258899942525267</v>
      </c>
    </row>
    <row r="2392" spans="1:4" x14ac:dyDescent="0.25">
      <c r="A2392">
        <v>27.25</v>
      </c>
      <c r="B2392">
        <f>(A2392^$K$3-1)/$K$3</f>
        <v>84.491967130985543</v>
      </c>
      <c r="C2392">
        <f t="shared" si="74"/>
        <v>61.922920133202851</v>
      </c>
      <c r="D2392">
        <f t="shared" si="75"/>
        <v>3.3050535211092531</v>
      </c>
    </row>
    <row r="2393" spans="1:4" x14ac:dyDescent="0.25">
      <c r="A2393">
        <v>29.875</v>
      </c>
      <c r="B2393">
        <f>(A2393^$K$3-1)/$K$3</f>
        <v>96.724921397872777</v>
      </c>
      <c r="C2393">
        <f t="shared" si="74"/>
        <v>404.09305916710804</v>
      </c>
      <c r="D2393">
        <f t="shared" si="75"/>
        <v>3.3970220102516748</v>
      </c>
    </row>
    <row r="2394" spans="1:4" x14ac:dyDescent="0.25">
      <c r="A2394">
        <v>30.875</v>
      </c>
      <c r="B2394">
        <f>(A2394^$K$3-1)/$K$3</f>
        <v>101.51898588072642</v>
      </c>
      <c r="C2394">
        <f t="shared" si="74"/>
        <v>619.81731512315525</v>
      </c>
      <c r="D2394">
        <f t="shared" si="75"/>
        <v>3.4299467949481413</v>
      </c>
    </row>
    <row r="2395" spans="1:4" x14ac:dyDescent="0.25">
      <c r="A2395">
        <v>32.125</v>
      </c>
      <c r="B2395">
        <f>(A2395^$K$3-1)/$K$3</f>
        <v>107.61244269124511</v>
      </c>
      <c r="C2395">
        <f t="shared" si="74"/>
        <v>960.35452323236041</v>
      </c>
      <c r="D2395">
        <f t="shared" si="75"/>
        <v>3.4696345432153839</v>
      </c>
    </row>
    <row r="2396" spans="1:4" x14ac:dyDescent="0.25">
      <c r="A2396">
        <v>31.625</v>
      </c>
      <c r="B2396">
        <f>(A2396^$K$3-1)/$K$3</f>
        <v>105.1617457723744</v>
      </c>
      <c r="C2396">
        <f t="shared" si="74"/>
        <v>814.4682662195388</v>
      </c>
      <c r="D2396">
        <f t="shared" si="75"/>
        <v>3.4539479470476842</v>
      </c>
    </row>
    <row r="2397" spans="1:4" x14ac:dyDescent="0.25">
      <c r="A2397">
        <v>30.625</v>
      </c>
      <c r="B2397">
        <f>(A2397^$K$3-1)/$K$3</f>
        <v>100.31368568105717</v>
      </c>
      <c r="C2397">
        <f t="shared" si="74"/>
        <v>561.25544150867188</v>
      </c>
      <c r="D2397">
        <f t="shared" si="75"/>
        <v>3.4218166688648912</v>
      </c>
    </row>
    <row r="2398" spans="1:4" x14ac:dyDescent="0.25">
      <c r="A2398">
        <v>30.5</v>
      </c>
      <c r="B2398">
        <f>(A2398^$K$3-1)/$K$3</f>
        <v>99.712725329893715</v>
      </c>
      <c r="C2398">
        <f t="shared" si="74"/>
        <v>533.142095428885</v>
      </c>
      <c r="D2398">
        <f t="shared" si="75"/>
        <v>3.417726683613366</v>
      </c>
    </row>
    <row r="2399" spans="1:4" x14ac:dyDescent="0.25">
      <c r="A2399">
        <v>30.75</v>
      </c>
      <c r="B2399">
        <f>(A2399^$K$3-1)/$K$3</f>
        <v>100.91577335827014</v>
      </c>
      <c r="C2399">
        <f t="shared" si="74"/>
        <v>590.1458650835026</v>
      </c>
      <c r="D2399">
        <f t="shared" si="75"/>
        <v>3.4258899942525267</v>
      </c>
    </row>
    <row r="2400" spans="1:4" x14ac:dyDescent="0.25">
      <c r="A2400">
        <v>32.5</v>
      </c>
      <c r="B2400">
        <f>(A2400^$K$3-1)/$K$3</f>
        <v>109.46200833914071</v>
      </c>
      <c r="C2400">
        <f t="shared" si="74"/>
        <v>1078.4099686751031</v>
      </c>
      <c r="D2400">
        <f t="shared" si="75"/>
        <v>3.4812400893356918</v>
      </c>
    </row>
    <row r="2401" spans="1:4" x14ac:dyDescent="0.25">
      <c r="A2401">
        <v>31.714285709999999</v>
      </c>
      <c r="B2401">
        <f>(A2401^$K$3-1)/$K$3</f>
        <v>105.59807445076085</v>
      </c>
      <c r="C2401">
        <f t="shared" si="74"/>
        <v>839.56332161143769</v>
      </c>
      <c r="D2401">
        <f t="shared" si="75"/>
        <v>3.4567672326818308</v>
      </c>
    </row>
    <row r="2402" spans="1:4" x14ac:dyDescent="0.25">
      <c r="A2402">
        <v>30</v>
      </c>
      <c r="B2402">
        <f>(A2402^$K$3-1)/$K$3</f>
        <v>97.320207353116501</v>
      </c>
      <c r="C2402">
        <f t="shared" si="74"/>
        <v>428.38037970828873</v>
      </c>
      <c r="D2402">
        <f t="shared" si="75"/>
        <v>3.4011973816621555</v>
      </c>
    </row>
    <row r="2403" spans="1:4" x14ac:dyDescent="0.25">
      <c r="A2403">
        <v>30.25</v>
      </c>
      <c r="B2403">
        <f>(A2403^$K$3-1)/$K$3</f>
        <v>98.514196607362095</v>
      </c>
      <c r="C2403">
        <f t="shared" si="74"/>
        <v>479.23082180024238</v>
      </c>
      <c r="D2403">
        <f t="shared" si="75"/>
        <v>3.4094961844768505</v>
      </c>
    </row>
    <row r="2404" spans="1:4" x14ac:dyDescent="0.25">
      <c r="A2404">
        <v>31.875</v>
      </c>
      <c r="B2404">
        <f>(A2404^$K$3-1)/$K$3</f>
        <v>106.38488783183084</v>
      </c>
      <c r="C2404">
        <f t="shared" si="74"/>
        <v>885.77857711505203</v>
      </c>
      <c r="D2404">
        <f t="shared" si="75"/>
        <v>3.46182200347859</v>
      </c>
    </row>
    <row r="2405" spans="1:4" x14ac:dyDescent="0.25">
      <c r="A2405">
        <v>32.5</v>
      </c>
      <c r="B2405">
        <f>(A2405^$K$3-1)/$K$3</f>
        <v>109.46200833914071</v>
      </c>
      <c r="C2405">
        <f t="shared" si="74"/>
        <v>1078.4099686751031</v>
      </c>
      <c r="D2405">
        <f t="shared" si="75"/>
        <v>3.4812400893356918</v>
      </c>
    </row>
    <row r="2406" spans="1:4" x14ac:dyDescent="0.25">
      <c r="A2406">
        <v>33.25</v>
      </c>
      <c r="B2406">
        <f>(A2406^$K$3-1)/$K$3</f>
        <v>113.19055422191478</v>
      </c>
      <c r="C2406">
        <f t="shared" si="74"/>
        <v>1337.1966003760454</v>
      </c>
      <c r="D2406">
        <f t="shared" si="75"/>
        <v>3.5040547671018634</v>
      </c>
    </row>
    <row r="2407" spans="1:4" x14ac:dyDescent="0.25">
      <c r="A2407">
        <v>30.125</v>
      </c>
      <c r="B2407">
        <f>(A2407^$K$3-1)/$K$3</f>
        <v>97.916633276520642</v>
      </c>
      <c r="C2407">
        <f t="shared" si="74"/>
        <v>453.42497814465241</v>
      </c>
      <c r="D2407">
        <f t="shared" si="75"/>
        <v>3.405355391810819</v>
      </c>
    </row>
    <row r="2408" spans="1:4" x14ac:dyDescent="0.25">
      <c r="A2408">
        <v>31.5</v>
      </c>
      <c r="B2408">
        <f>(A2408^$K$3-1)/$K$3</f>
        <v>104.5518354189261</v>
      </c>
      <c r="C2408">
        <f t="shared" si="74"/>
        <v>780.02792737657182</v>
      </c>
      <c r="D2408">
        <f t="shared" si="75"/>
        <v>3.4499875458315872</v>
      </c>
    </row>
    <row r="2409" spans="1:4" x14ac:dyDescent="0.25">
      <c r="A2409">
        <v>30.5</v>
      </c>
      <c r="B2409">
        <f>(A2409^$K$3-1)/$K$3</f>
        <v>99.712725329893715</v>
      </c>
      <c r="C2409">
        <f t="shared" si="74"/>
        <v>533.142095428885</v>
      </c>
      <c r="D2409">
        <f t="shared" si="75"/>
        <v>3.417726683613366</v>
      </c>
    </row>
    <row r="2410" spans="1:4" x14ac:dyDescent="0.25">
      <c r="A2410">
        <v>29.75</v>
      </c>
      <c r="B2410">
        <f>(A2410^$K$3-1)/$K$3</f>
        <v>96.130777988005818</v>
      </c>
      <c r="C2410">
        <f t="shared" si="74"/>
        <v>380.55904543116617</v>
      </c>
      <c r="D2410">
        <f t="shared" si="75"/>
        <v>3.3928291319916388</v>
      </c>
    </row>
    <row r="2411" spans="1:4" x14ac:dyDescent="0.25">
      <c r="A2411">
        <v>32.125</v>
      </c>
      <c r="B2411">
        <f>(A2411^$K$3-1)/$K$3</f>
        <v>107.61244269124511</v>
      </c>
      <c r="C2411">
        <f t="shared" si="74"/>
        <v>960.35452323236041</v>
      </c>
      <c r="D2411">
        <f t="shared" si="75"/>
        <v>3.4696345432153839</v>
      </c>
    </row>
    <row r="2412" spans="1:4" x14ac:dyDescent="0.25">
      <c r="A2412">
        <v>31.125</v>
      </c>
      <c r="B2412">
        <f>(A2412^$K$3-1)/$K$3</f>
        <v>102.72877561543611</v>
      </c>
      <c r="C2412">
        <f t="shared" si="74"/>
        <v>681.51907261189763</v>
      </c>
      <c r="D2412">
        <f t="shared" si="75"/>
        <v>3.4380113547848716</v>
      </c>
    </row>
    <row r="2413" spans="1:4" x14ac:dyDescent="0.25">
      <c r="A2413">
        <v>31</v>
      </c>
      <c r="B2413">
        <f>(A2413^$K$3-1)/$K$3</f>
        <v>102.12332078310989</v>
      </c>
      <c r="C2413">
        <f t="shared" si="74"/>
        <v>650.27373701862723</v>
      </c>
      <c r="D2413">
        <f t="shared" si="75"/>
        <v>3.4339872044851463</v>
      </c>
    </row>
    <row r="2414" spans="1:4" x14ac:dyDescent="0.25">
      <c r="A2414">
        <v>29.235294119999999</v>
      </c>
      <c r="B2414">
        <f>(A2414^$K$3-1)/$K$3</f>
        <v>93.696399387833381</v>
      </c>
      <c r="C2414">
        <f t="shared" si="74"/>
        <v>291.5059058199426</v>
      </c>
      <c r="D2414">
        <f t="shared" si="75"/>
        <v>3.3753766821208955</v>
      </c>
    </row>
    <row r="2415" spans="1:4" x14ac:dyDescent="0.25">
      <c r="A2415">
        <v>28.5</v>
      </c>
      <c r="B2415">
        <f>(A2415^$K$3-1)/$K$3</f>
        <v>90.252763025710053</v>
      </c>
      <c r="C2415">
        <f t="shared" si="74"/>
        <v>185.77438309519039</v>
      </c>
      <c r="D2415">
        <f t="shared" si="75"/>
        <v>3.3499040872746049</v>
      </c>
    </row>
    <row r="2416" spans="1:4" x14ac:dyDescent="0.25">
      <c r="A2416">
        <v>31.125</v>
      </c>
      <c r="B2416">
        <f>(A2416^$K$3-1)/$K$3</f>
        <v>102.72877561543611</v>
      </c>
      <c r="C2416">
        <f t="shared" si="74"/>
        <v>681.51907261189763</v>
      </c>
      <c r="D2416">
        <f t="shared" si="75"/>
        <v>3.4380113547848716</v>
      </c>
    </row>
    <row r="2417" spans="1:4" x14ac:dyDescent="0.25">
      <c r="A2417">
        <v>32.125</v>
      </c>
      <c r="B2417">
        <f>(A2417^$K$3-1)/$K$3</f>
        <v>107.61244269124511</v>
      </c>
      <c r="C2417">
        <f t="shared" si="74"/>
        <v>960.35452323236041</v>
      </c>
      <c r="D2417">
        <f t="shared" si="75"/>
        <v>3.4696345432153839</v>
      </c>
    </row>
    <row r="2418" spans="1:4" x14ac:dyDescent="0.25">
      <c r="A2418">
        <v>32.125</v>
      </c>
      <c r="B2418">
        <f>(A2418^$K$3-1)/$K$3</f>
        <v>107.61244269124511</v>
      </c>
      <c r="C2418">
        <f t="shared" si="74"/>
        <v>960.35452323236041</v>
      </c>
      <c r="D2418">
        <f t="shared" si="75"/>
        <v>3.4696345432153839</v>
      </c>
    </row>
    <row r="2419" spans="1:4" x14ac:dyDescent="0.25">
      <c r="A2419">
        <v>30.375</v>
      </c>
      <c r="B2419">
        <f>(A2419^$K$3-1)/$K$3</f>
        <v>99.112894801237744</v>
      </c>
      <c r="C2419">
        <f t="shared" si="74"/>
        <v>505.80187426545979</v>
      </c>
      <c r="D2419">
        <f t="shared" si="75"/>
        <v>3.4136199016607125</v>
      </c>
    </row>
    <row r="2420" spans="1:4" x14ac:dyDescent="0.25">
      <c r="A2420">
        <v>31.125</v>
      </c>
      <c r="B2420">
        <f>(A2420^$K$3-1)/$K$3</f>
        <v>102.72877561543611</v>
      </c>
      <c r="C2420">
        <f t="shared" si="74"/>
        <v>681.51907261189763</v>
      </c>
      <c r="D2420">
        <f t="shared" si="75"/>
        <v>3.4380113547848716</v>
      </c>
    </row>
    <row r="2421" spans="1:4" x14ac:dyDescent="0.25">
      <c r="A2421">
        <v>30.428571430000002</v>
      </c>
      <c r="B2421">
        <f>(A2421^$K$3-1)/$K$3</f>
        <v>99.369826528272853</v>
      </c>
      <c r="C2421">
        <f t="shared" si="74"/>
        <v>517.42469752951786</v>
      </c>
      <c r="D2421">
        <f t="shared" si="75"/>
        <v>3.4153820167010602</v>
      </c>
    </row>
    <row r="2422" spans="1:4" x14ac:dyDescent="0.25">
      <c r="A2422">
        <v>31.375</v>
      </c>
      <c r="B2422">
        <f>(A2422^$K$3-1)/$K$3</f>
        <v>103.94303534569916</v>
      </c>
      <c r="C2422">
        <f t="shared" si="74"/>
        <v>746.39223469034312</v>
      </c>
      <c r="D2422">
        <f t="shared" si="75"/>
        <v>3.4460113974519482</v>
      </c>
    </row>
    <row r="2423" spans="1:4" x14ac:dyDescent="0.25">
      <c r="A2423">
        <v>31.875</v>
      </c>
      <c r="B2423">
        <f>(A2423^$K$3-1)/$K$3</f>
        <v>106.38488783183084</v>
      </c>
      <c r="C2423">
        <f t="shared" si="74"/>
        <v>885.77857711505203</v>
      </c>
      <c r="D2423">
        <f t="shared" si="75"/>
        <v>3.46182200347859</v>
      </c>
    </row>
    <row r="2424" spans="1:4" x14ac:dyDescent="0.25">
      <c r="A2424">
        <v>33</v>
      </c>
      <c r="B2424">
        <f>(A2424^$K$3-1)/$K$3</f>
        <v>111.94336885586195</v>
      </c>
      <c r="C2424">
        <f t="shared" si="74"/>
        <v>1247.5386739208016</v>
      </c>
      <c r="D2424">
        <f t="shared" si="75"/>
        <v>3.4965075614664802</v>
      </c>
    </row>
    <row r="2425" spans="1:4" x14ac:dyDescent="0.25">
      <c r="A2425">
        <v>33.25</v>
      </c>
      <c r="B2425">
        <f>(A2425^$K$3-1)/$K$3</f>
        <v>113.19055422191478</v>
      </c>
      <c r="C2425">
        <f t="shared" si="74"/>
        <v>1337.1966003760454</v>
      </c>
      <c r="D2425">
        <f t="shared" si="75"/>
        <v>3.5040547671018634</v>
      </c>
    </row>
    <row r="2426" spans="1:4" x14ac:dyDescent="0.25">
      <c r="A2426">
        <v>32.5</v>
      </c>
      <c r="B2426">
        <f>(A2426^$K$3-1)/$K$3</f>
        <v>109.46200833914071</v>
      </c>
      <c r="C2426">
        <f t="shared" si="74"/>
        <v>1078.4099686751031</v>
      </c>
      <c r="D2426">
        <f t="shared" si="75"/>
        <v>3.4812400893356918</v>
      </c>
    </row>
    <row r="2427" spans="1:4" x14ac:dyDescent="0.25">
      <c r="A2427">
        <v>33</v>
      </c>
      <c r="B2427">
        <f>(A2427^$K$3-1)/$K$3</f>
        <v>111.94336885586195</v>
      </c>
      <c r="C2427">
        <f t="shared" si="74"/>
        <v>1247.5386739208016</v>
      </c>
      <c r="D2427">
        <f t="shared" si="75"/>
        <v>3.4965075614664802</v>
      </c>
    </row>
    <row r="2428" spans="1:4" x14ac:dyDescent="0.25">
      <c r="A2428">
        <v>33.125</v>
      </c>
      <c r="B2428">
        <f>(A2428^$K$3-1)/$K$3</f>
        <v>112.56642129771305</v>
      </c>
      <c r="C2428">
        <f t="shared" si="74"/>
        <v>1291.9399326336197</v>
      </c>
      <c r="D2428">
        <f t="shared" si="75"/>
        <v>3.5002882843063863</v>
      </c>
    </row>
    <row r="2429" spans="1:4" x14ac:dyDescent="0.25">
      <c r="A2429">
        <v>33.125</v>
      </c>
      <c r="B2429">
        <f>(A2429^$K$3-1)/$K$3</f>
        <v>112.56642129771305</v>
      </c>
      <c r="C2429">
        <f t="shared" si="74"/>
        <v>1291.9399326336197</v>
      </c>
      <c r="D2429">
        <f t="shared" si="75"/>
        <v>3.5002882843063863</v>
      </c>
    </row>
    <row r="2430" spans="1:4" x14ac:dyDescent="0.25">
      <c r="A2430">
        <v>33.875</v>
      </c>
      <c r="B2430">
        <f>(A2430^$K$3-1)/$K$3</f>
        <v>116.32734956253547</v>
      </c>
      <c r="C2430">
        <f t="shared" si="74"/>
        <v>1576.4468602270158</v>
      </c>
      <c r="D2430">
        <f t="shared" si="75"/>
        <v>3.5226772791998648</v>
      </c>
    </row>
    <row r="2431" spans="1:4" x14ac:dyDescent="0.25">
      <c r="A2431">
        <v>34.125</v>
      </c>
      <c r="B2431">
        <f>(A2431^$K$3-1)/$K$3</f>
        <v>117.58955508399124</v>
      </c>
      <c r="C2431">
        <f t="shared" si="74"/>
        <v>1678.2704866345648</v>
      </c>
      <c r="D2431">
        <f t="shared" si="75"/>
        <v>3.530030253505124</v>
      </c>
    </row>
    <row r="2432" spans="1:4" x14ac:dyDescent="0.25">
      <c r="A2432">
        <v>33.857142860000003</v>
      </c>
      <c r="B2432">
        <f>(A2432^$K$3-1)/$K$3</f>
        <v>116.2373552276952</v>
      </c>
      <c r="C2432">
        <f t="shared" si="74"/>
        <v>1569.3086001146776</v>
      </c>
      <c r="D2432">
        <f t="shared" si="75"/>
        <v>3.5221499921642061</v>
      </c>
    </row>
    <row r="2433" spans="1:4" x14ac:dyDescent="0.25">
      <c r="A2433">
        <v>29.625</v>
      </c>
      <c r="B2433">
        <f>(A2433^$K$3-1)/$K$3</f>
        <v>95.537779717401691</v>
      </c>
      <c r="C2433">
        <f t="shared" si="74"/>
        <v>357.77436361193742</v>
      </c>
      <c r="D2433">
        <f t="shared" si="75"/>
        <v>3.3886185994552953</v>
      </c>
    </row>
    <row r="2434" spans="1:4" x14ac:dyDescent="0.25">
      <c r="A2434">
        <v>30.375</v>
      </c>
      <c r="B2434">
        <f>(A2434^$K$3-1)/$K$3</f>
        <v>99.112894801237744</v>
      </c>
      <c r="C2434">
        <f t="shared" si="74"/>
        <v>505.80187426545979</v>
      </c>
      <c r="D2434">
        <f t="shared" si="75"/>
        <v>3.4136199016607125</v>
      </c>
    </row>
    <row r="2435" spans="1:4" x14ac:dyDescent="0.25">
      <c r="A2435">
        <v>28.625</v>
      </c>
      <c r="B2435">
        <f>(A2435^$K$3-1)/$K$3</f>
        <v>90.835335477108956</v>
      </c>
      <c r="C2435">
        <f t="shared" ref="C2435:C2498" si="76">(B2435-$K$4)^2</f>
        <v>201.99459120372993</v>
      </c>
      <c r="D2435">
        <f t="shared" ref="D2435:D2498" si="77">LN(A2435)</f>
        <v>3.3542804618744038</v>
      </c>
    </row>
    <row r="2436" spans="1:4" x14ac:dyDescent="0.25">
      <c r="A2436">
        <v>27.625</v>
      </c>
      <c r="B2436">
        <f>(A2436^$K$3-1)/$K$3</f>
        <v>86.207730424447561</v>
      </c>
      <c r="C2436">
        <f t="shared" si="76"/>
        <v>91.869830085039695</v>
      </c>
      <c r="D2436">
        <f t="shared" si="77"/>
        <v>3.3187211598379167</v>
      </c>
    </row>
    <row r="2437" spans="1:4" x14ac:dyDescent="0.25">
      <c r="A2437">
        <v>29.428571430000002</v>
      </c>
      <c r="B2437">
        <f>(A2437^$K$3-1)/$K$3</f>
        <v>94.608245232938202</v>
      </c>
      <c r="C2437">
        <f t="shared" si="76"/>
        <v>323.47424903915424</v>
      </c>
      <c r="D2437">
        <f t="shared" si="77"/>
        <v>3.3819660197828116</v>
      </c>
    </row>
    <row r="2438" spans="1:4" x14ac:dyDescent="0.25">
      <c r="A2438">
        <v>29.25</v>
      </c>
      <c r="B2438">
        <f>(A2438^$K$3-1)/$K$3</f>
        <v>93.765681933831132</v>
      </c>
      <c r="C2438">
        <f t="shared" si="76"/>
        <v>293.87650309063548</v>
      </c>
      <c r="D2438">
        <f t="shared" si="77"/>
        <v>3.3758795736778655</v>
      </c>
    </row>
    <row r="2439" spans="1:4" x14ac:dyDescent="0.25">
      <c r="A2439">
        <v>28.625</v>
      </c>
      <c r="B2439">
        <f>(A2439^$K$3-1)/$K$3</f>
        <v>90.835335477108956</v>
      </c>
      <c r="C2439">
        <f t="shared" si="76"/>
        <v>201.99459120372993</v>
      </c>
      <c r="D2439">
        <f t="shared" si="77"/>
        <v>3.3542804618744038</v>
      </c>
    </row>
    <row r="2440" spans="1:4" x14ac:dyDescent="0.25">
      <c r="A2440">
        <v>27.875</v>
      </c>
      <c r="B2440">
        <f>(A2440^$K$3-1)/$K$3</f>
        <v>87.357537381614364</v>
      </c>
      <c r="C2440">
        <f t="shared" si="76"/>
        <v>115.23339819921492</v>
      </c>
      <c r="D2440">
        <f t="shared" si="77"/>
        <v>3.3277302297802827</v>
      </c>
    </row>
    <row r="2441" spans="1:4" x14ac:dyDescent="0.25">
      <c r="A2441">
        <v>26.5</v>
      </c>
      <c r="B2441">
        <f>(A2441^$K$3-1)/$K$3</f>
        <v>81.092944192418656</v>
      </c>
      <c r="C2441">
        <f t="shared" si="76"/>
        <v>19.981694208875485</v>
      </c>
      <c r="D2441">
        <f t="shared" si="77"/>
        <v>3.2771447329921766</v>
      </c>
    </row>
    <row r="2442" spans="1:4" x14ac:dyDescent="0.25">
      <c r="A2442">
        <v>28.5</v>
      </c>
      <c r="B2442">
        <f>(A2442^$K$3-1)/$K$3</f>
        <v>90.252763025710053</v>
      </c>
      <c r="C2442">
        <f t="shared" si="76"/>
        <v>185.77438309519039</v>
      </c>
      <c r="D2442">
        <f t="shared" si="77"/>
        <v>3.3499040872746049</v>
      </c>
    </row>
    <row r="2443" spans="1:4" x14ac:dyDescent="0.25">
      <c r="A2443">
        <v>31</v>
      </c>
      <c r="B2443">
        <f>(A2443^$K$3-1)/$K$3</f>
        <v>102.12332078310989</v>
      </c>
      <c r="C2443">
        <f t="shared" si="76"/>
        <v>650.27373701862723</v>
      </c>
      <c r="D2443">
        <f t="shared" si="77"/>
        <v>3.4339872044851463</v>
      </c>
    </row>
    <row r="2444" spans="1:4" x14ac:dyDescent="0.25">
      <c r="A2444">
        <v>31.25</v>
      </c>
      <c r="B2444">
        <f>(A2444^$K$3-1)/$K$3</f>
        <v>103.33534794289551</v>
      </c>
      <c r="C2444">
        <f t="shared" si="76"/>
        <v>713.55726022527006</v>
      </c>
      <c r="D2444">
        <f t="shared" si="77"/>
        <v>3.4420193761824107</v>
      </c>
    </row>
    <row r="2445" spans="1:4" x14ac:dyDescent="0.25">
      <c r="A2445">
        <v>31</v>
      </c>
      <c r="B2445">
        <f>(A2445^$K$3-1)/$K$3</f>
        <v>102.12332078310989</v>
      </c>
      <c r="C2445">
        <f t="shared" si="76"/>
        <v>650.27373701862723</v>
      </c>
      <c r="D2445">
        <f t="shared" si="77"/>
        <v>3.4339872044851463</v>
      </c>
    </row>
    <row r="2446" spans="1:4" x14ac:dyDescent="0.25">
      <c r="A2446">
        <v>28.75</v>
      </c>
      <c r="B2446">
        <f>(A2446^$K$3-1)/$K$3</f>
        <v>91.419077193227821</v>
      </c>
      <c r="C2446">
        <f t="shared" si="76"/>
        <v>218.92818066771423</v>
      </c>
      <c r="D2446">
        <f t="shared" si="77"/>
        <v>3.3586377672433594</v>
      </c>
    </row>
    <row r="2447" spans="1:4" x14ac:dyDescent="0.25">
      <c r="A2447">
        <v>26.571428569999998</v>
      </c>
      <c r="B2447">
        <f>(A2447^$K$3-1)/$K$3</f>
        <v>81.414780298480437</v>
      </c>
      <c r="C2447">
        <f t="shared" si="76"/>
        <v>22.96254465801178</v>
      </c>
      <c r="D2447">
        <f t="shared" si="77"/>
        <v>3.2798365246041246</v>
      </c>
    </row>
    <row r="2448" spans="1:4" x14ac:dyDescent="0.25">
      <c r="A2448">
        <v>28.5</v>
      </c>
      <c r="B2448">
        <f>(A2448^$K$3-1)/$K$3</f>
        <v>90.252763025710053</v>
      </c>
      <c r="C2448">
        <f t="shared" si="76"/>
        <v>185.77438309519039</v>
      </c>
      <c r="D2448">
        <f t="shared" si="77"/>
        <v>3.3499040872746049</v>
      </c>
    </row>
    <row r="2449" spans="1:4" x14ac:dyDescent="0.25">
      <c r="A2449">
        <v>29.375</v>
      </c>
      <c r="B2449">
        <f>(A2449^$K$3-1)/$K$3</f>
        <v>94.355229053945152</v>
      </c>
      <c r="C2449">
        <f t="shared" si="76"/>
        <v>314.43707697706759</v>
      </c>
      <c r="D2449">
        <f t="shared" si="77"/>
        <v>3.3801439724643232</v>
      </c>
    </row>
    <row r="2450" spans="1:4" x14ac:dyDescent="0.25">
      <c r="A2450">
        <v>29.125</v>
      </c>
      <c r="B2450">
        <f>(A2450^$K$3-1)/$K$3</f>
        <v>93.177290498827261</v>
      </c>
      <c r="C2450">
        <f t="shared" si="76"/>
        <v>274.04932291066865</v>
      </c>
      <c r="D2450">
        <f t="shared" si="77"/>
        <v>3.3715969118858649</v>
      </c>
    </row>
    <row r="2451" spans="1:4" x14ac:dyDescent="0.25">
      <c r="A2451">
        <v>29.625</v>
      </c>
      <c r="B2451">
        <f>(A2451^$K$3-1)/$K$3</f>
        <v>95.537779717401691</v>
      </c>
      <c r="C2451">
        <f t="shared" si="76"/>
        <v>357.77436361193742</v>
      </c>
      <c r="D2451">
        <f t="shared" si="77"/>
        <v>3.3886185994552953</v>
      </c>
    </row>
    <row r="2452" spans="1:4" x14ac:dyDescent="0.25">
      <c r="A2452">
        <v>30.625</v>
      </c>
      <c r="B2452">
        <f>(A2452^$K$3-1)/$K$3</f>
        <v>100.31368568105717</v>
      </c>
      <c r="C2452">
        <f t="shared" si="76"/>
        <v>561.25544150867188</v>
      </c>
      <c r="D2452">
        <f t="shared" si="77"/>
        <v>3.4218166688648912</v>
      </c>
    </row>
    <row r="2453" spans="1:4" x14ac:dyDescent="0.25">
      <c r="A2453">
        <v>30.625</v>
      </c>
      <c r="B2453">
        <f>(A2453^$K$3-1)/$K$3</f>
        <v>100.31368568105717</v>
      </c>
      <c r="C2453">
        <f t="shared" si="76"/>
        <v>561.25544150867188</v>
      </c>
      <c r="D2453">
        <f t="shared" si="77"/>
        <v>3.4218166688648912</v>
      </c>
    </row>
    <row r="2454" spans="1:4" x14ac:dyDescent="0.25">
      <c r="A2454">
        <v>30.5</v>
      </c>
      <c r="B2454">
        <f>(A2454^$K$3-1)/$K$3</f>
        <v>99.712725329893715</v>
      </c>
      <c r="C2454">
        <f t="shared" si="76"/>
        <v>533.142095428885</v>
      </c>
      <c r="D2454">
        <f t="shared" si="77"/>
        <v>3.417726683613366</v>
      </c>
    </row>
    <row r="2455" spans="1:4" x14ac:dyDescent="0.25">
      <c r="A2455">
        <v>31</v>
      </c>
      <c r="B2455">
        <f>(A2455^$K$3-1)/$K$3</f>
        <v>102.12332078310989</v>
      </c>
      <c r="C2455">
        <f t="shared" si="76"/>
        <v>650.27373701862723</v>
      </c>
      <c r="D2455">
        <f t="shared" si="77"/>
        <v>3.4339872044851463</v>
      </c>
    </row>
    <row r="2456" spans="1:4" x14ac:dyDescent="0.25">
      <c r="A2456">
        <v>31.125</v>
      </c>
      <c r="B2456">
        <f>(A2456^$K$3-1)/$K$3</f>
        <v>102.72877561543611</v>
      </c>
      <c r="C2456">
        <f t="shared" si="76"/>
        <v>681.51907261189763</v>
      </c>
      <c r="D2456">
        <f t="shared" si="77"/>
        <v>3.4380113547848716</v>
      </c>
    </row>
    <row r="2457" spans="1:4" x14ac:dyDescent="0.25">
      <c r="A2457">
        <v>30.5</v>
      </c>
      <c r="B2457">
        <f>(A2457^$K$3-1)/$K$3</f>
        <v>99.712725329893715</v>
      </c>
      <c r="C2457">
        <f t="shared" si="76"/>
        <v>533.142095428885</v>
      </c>
      <c r="D2457">
        <f t="shared" si="77"/>
        <v>3.417726683613366</v>
      </c>
    </row>
    <row r="2458" spans="1:4" x14ac:dyDescent="0.25">
      <c r="A2458">
        <v>30.625</v>
      </c>
      <c r="B2458">
        <f>(A2458^$K$3-1)/$K$3</f>
        <v>100.31368568105717</v>
      </c>
      <c r="C2458">
        <f t="shared" si="76"/>
        <v>561.25544150867188</v>
      </c>
      <c r="D2458">
        <f t="shared" si="77"/>
        <v>3.4218166688648912</v>
      </c>
    </row>
    <row r="2459" spans="1:4" x14ac:dyDescent="0.25">
      <c r="A2459">
        <v>31</v>
      </c>
      <c r="B2459">
        <f>(A2459^$K$3-1)/$K$3</f>
        <v>102.12332078310989</v>
      </c>
      <c r="C2459">
        <f t="shared" si="76"/>
        <v>650.27373701862723</v>
      </c>
      <c r="D2459">
        <f t="shared" si="77"/>
        <v>3.4339872044851463</v>
      </c>
    </row>
    <row r="2460" spans="1:4" x14ac:dyDescent="0.25">
      <c r="A2460">
        <v>29.625</v>
      </c>
      <c r="B2460">
        <f>(A2460^$K$3-1)/$K$3</f>
        <v>95.537779717401691</v>
      </c>
      <c r="C2460">
        <f t="shared" si="76"/>
        <v>357.77436361193742</v>
      </c>
      <c r="D2460">
        <f t="shared" si="77"/>
        <v>3.3886185994552953</v>
      </c>
    </row>
    <row r="2461" spans="1:4" x14ac:dyDescent="0.25">
      <c r="A2461">
        <v>30</v>
      </c>
      <c r="B2461">
        <f>(A2461^$K$3-1)/$K$3</f>
        <v>97.320207353116501</v>
      </c>
      <c r="C2461">
        <f t="shared" si="76"/>
        <v>428.38037970828873</v>
      </c>
      <c r="D2461">
        <f t="shared" si="77"/>
        <v>3.4011973816621555</v>
      </c>
    </row>
    <row r="2462" spans="1:4" x14ac:dyDescent="0.25">
      <c r="A2462">
        <v>30</v>
      </c>
      <c r="B2462">
        <f>(A2462^$K$3-1)/$K$3</f>
        <v>97.320207353116501</v>
      </c>
      <c r="C2462">
        <f t="shared" si="76"/>
        <v>428.38037970828873</v>
      </c>
      <c r="D2462">
        <f t="shared" si="77"/>
        <v>3.4011973816621555</v>
      </c>
    </row>
    <row r="2463" spans="1:4" x14ac:dyDescent="0.25">
      <c r="A2463">
        <v>30.5</v>
      </c>
      <c r="B2463">
        <f>(A2463^$K$3-1)/$K$3</f>
        <v>99.712725329893715</v>
      </c>
      <c r="C2463">
        <f t="shared" si="76"/>
        <v>533.142095428885</v>
      </c>
      <c r="D2463">
        <f t="shared" si="77"/>
        <v>3.417726683613366</v>
      </c>
    </row>
    <row r="2464" spans="1:4" x14ac:dyDescent="0.25">
      <c r="A2464">
        <v>30.25</v>
      </c>
      <c r="B2464">
        <f>(A2464^$K$3-1)/$K$3</f>
        <v>98.514196607362095</v>
      </c>
      <c r="C2464">
        <f t="shared" si="76"/>
        <v>479.23082180024238</v>
      </c>
      <c r="D2464">
        <f t="shared" si="77"/>
        <v>3.4094961844768505</v>
      </c>
    </row>
    <row r="2465" spans="1:4" x14ac:dyDescent="0.25">
      <c r="A2465">
        <v>30.5</v>
      </c>
      <c r="B2465">
        <f>(A2465^$K$3-1)/$K$3</f>
        <v>99.712725329893715</v>
      </c>
      <c r="C2465">
        <f t="shared" si="76"/>
        <v>533.142095428885</v>
      </c>
      <c r="D2465">
        <f t="shared" si="77"/>
        <v>3.417726683613366</v>
      </c>
    </row>
    <row r="2466" spans="1:4" x14ac:dyDescent="0.25">
      <c r="A2466">
        <v>30.625</v>
      </c>
      <c r="B2466">
        <f>(A2466^$K$3-1)/$K$3</f>
        <v>100.31368568105717</v>
      </c>
      <c r="C2466">
        <f t="shared" si="76"/>
        <v>561.25544150867188</v>
      </c>
      <c r="D2466">
        <f t="shared" si="77"/>
        <v>3.4218166688648912</v>
      </c>
    </row>
    <row r="2467" spans="1:4" x14ac:dyDescent="0.25">
      <c r="A2467">
        <v>30.428571430000002</v>
      </c>
      <c r="B2467">
        <f>(A2467^$K$3-1)/$K$3</f>
        <v>99.369826528272853</v>
      </c>
      <c r="C2467">
        <f t="shared" si="76"/>
        <v>517.42469752951786</v>
      </c>
      <c r="D2467">
        <f t="shared" si="77"/>
        <v>3.4153820167010602</v>
      </c>
    </row>
    <row r="2468" spans="1:4" x14ac:dyDescent="0.25">
      <c r="A2468">
        <v>30.375</v>
      </c>
      <c r="B2468">
        <f>(A2468^$K$3-1)/$K$3</f>
        <v>99.112894801237744</v>
      </c>
      <c r="C2468">
        <f t="shared" si="76"/>
        <v>505.80187426545979</v>
      </c>
      <c r="D2468">
        <f t="shared" si="77"/>
        <v>3.4136199016607125</v>
      </c>
    </row>
    <row r="2469" spans="1:4" x14ac:dyDescent="0.25">
      <c r="A2469">
        <v>30.5</v>
      </c>
      <c r="B2469">
        <f>(A2469^$K$3-1)/$K$3</f>
        <v>99.712725329893715</v>
      </c>
      <c r="C2469">
        <f t="shared" si="76"/>
        <v>533.142095428885</v>
      </c>
      <c r="D2469">
        <f t="shared" si="77"/>
        <v>3.417726683613366</v>
      </c>
    </row>
    <row r="2470" spans="1:4" x14ac:dyDescent="0.25">
      <c r="A2470">
        <v>31</v>
      </c>
      <c r="B2470">
        <f>(A2470^$K$3-1)/$K$3</f>
        <v>102.12332078310989</v>
      </c>
      <c r="C2470">
        <f t="shared" si="76"/>
        <v>650.27373701862723</v>
      </c>
      <c r="D2470">
        <f t="shared" si="77"/>
        <v>3.4339872044851463</v>
      </c>
    </row>
    <row r="2471" spans="1:4" x14ac:dyDescent="0.25">
      <c r="A2471">
        <v>30.625</v>
      </c>
      <c r="B2471">
        <f>(A2471^$K$3-1)/$K$3</f>
        <v>100.31368568105717</v>
      </c>
      <c r="C2471">
        <f t="shared" si="76"/>
        <v>561.25544150867188</v>
      </c>
      <c r="D2471">
        <f t="shared" si="77"/>
        <v>3.4218166688648912</v>
      </c>
    </row>
    <row r="2472" spans="1:4" x14ac:dyDescent="0.25">
      <c r="A2472">
        <v>30.625</v>
      </c>
      <c r="B2472">
        <f>(A2472^$K$3-1)/$K$3</f>
        <v>100.31368568105717</v>
      </c>
      <c r="C2472">
        <f t="shared" si="76"/>
        <v>561.25544150867188</v>
      </c>
      <c r="D2472">
        <f t="shared" si="77"/>
        <v>3.4218166688648912</v>
      </c>
    </row>
    <row r="2473" spans="1:4" x14ac:dyDescent="0.25">
      <c r="A2473">
        <v>31</v>
      </c>
      <c r="B2473">
        <f>(A2473^$K$3-1)/$K$3</f>
        <v>102.12332078310989</v>
      </c>
      <c r="C2473">
        <f t="shared" si="76"/>
        <v>650.27373701862723</v>
      </c>
      <c r="D2473">
        <f t="shared" si="77"/>
        <v>3.4339872044851463</v>
      </c>
    </row>
    <row r="2474" spans="1:4" x14ac:dyDescent="0.25">
      <c r="A2474">
        <v>28.75</v>
      </c>
      <c r="B2474">
        <f>(A2474^$K$3-1)/$K$3</f>
        <v>91.419077193227821</v>
      </c>
      <c r="C2474">
        <f t="shared" si="76"/>
        <v>218.92818066771423</v>
      </c>
      <c r="D2474">
        <f t="shared" si="77"/>
        <v>3.3586377672433594</v>
      </c>
    </row>
    <row r="2475" spans="1:4" x14ac:dyDescent="0.25">
      <c r="A2475">
        <v>27.625</v>
      </c>
      <c r="B2475">
        <f>(A2475^$K$3-1)/$K$3</f>
        <v>86.207730424447561</v>
      </c>
      <c r="C2475">
        <f t="shared" si="76"/>
        <v>91.869830085039695</v>
      </c>
      <c r="D2475">
        <f t="shared" si="77"/>
        <v>3.3187211598379167</v>
      </c>
    </row>
    <row r="2476" spans="1:4" x14ac:dyDescent="0.25">
      <c r="A2476">
        <v>27.125</v>
      </c>
      <c r="B2476">
        <f>(A2476^$K$3-1)/$K$3</f>
        <v>83.922443708919786</v>
      </c>
      <c r="C2476">
        <f t="shared" si="76"/>
        <v>53.283990127635633</v>
      </c>
      <c r="D2476">
        <f t="shared" si="77"/>
        <v>3.3004558118606235</v>
      </c>
    </row>
    <row r="2477" spans="1:4" x14ac:dyDescent="0.25">
      <c r="A2477">
        <v>25.714285709999999</v>
      </c>
      <c r="B2477">
        <f>(A2477^$K$3-1)/$K$3</f>
        <v>77.579148396943367</v>
      </c>
      <c r="C2477">
        <f t="shared" si="76"/>
        <v>0.91449638088424834</v>
      </c>
      <c r="D2477">
        <f t="shared" si="77"/>
        <v>3.2470467016682303</v>
      </c>
    </row>
    <row r="2478" spans="1:4" x14ac:dyDescent="0.25">
      <c r="A2478">
        <v>26</v>
      </c>
      <c r="B2478">
        <f>(A2478^$K$3-1)/$K$3</f>
        <v>78.851269970672845</v>
      </c>
      <c r="C2478">
        <f t="shared" si="76"/>
        <v>4.9658316965828773</v>
      </c>
      <c r="D2478">
        <f t="shared" si="77"/>
        <v>3.2580965380214821</v>
      </c>
    </row>
    <row r="2479" spans="1:4" x14ac:dyDescent="0.25">
      <c r="A2479">
        <v>27.625</v>
      </c>
      <c r="B2479">
        <f>(A2479^$K$3-1)/$K$3</f>
        <v>86.207730424447561</v>
      </c>
      <c r="C2479">
        <f t="shared" si="76"/>
        <v>91.869830085039695</v>
      </c>
      <c r="D2479">
        <f t="shared" si="77"/>
        <v>3.3187211598379167</v>
      </c>
    </row>
    <row r="2480" spans="1:4" x14ac:dyDescent="0.25">
      <c r="A2480">
        <v>24.5</v>
      </c>
      <c r="B2480">
        <f>(A2480^$K$3-1)/$K$3</f>
        <v>72.245332117524001</v>
      </c>
      <c r="C2480">
        <f t="shared" si="76"/>
        <v>19.162709700067037</v>
      </c>
      <c r="D2480">
        <f t="shared" si="77"/>
        <v>3.1986731175506815</v>
      </c>
    </row>
    <row r="2481" spans="1:4" x14ac:dyDescent="0.25">
      <c r="A2481">
        <v>24.5</v>
      </c>
      <c r="B2481">
        <f>(A2481^$K$3-1)/$K$3</f>
        <v>72.245332117524001</v>
      </c>
      <c r="C2481">
        <f t="shared" si="76"/>
        <v>19.162709700067037</v>
      </c>
      <c r="D2481">
        <f t="shared" si="77"/>
        <v>3.1986731175506815</v>
      </c>
    </row>
    <row r="2482" spans="1:4" x14ac:dyDescent="0.25">
      <c r="A2482">
        <v>23</v>
      </c>
      <c r="B2482">
        <f>(A2482^$K$3-1)/$K$3</f>
        <v>65.822599438023175</v>
      </c>
      <c r="C2482">
        <f t="shared" si="76"/>
        <v>116.64552788557673</v>
      </c>
      <c r="D2482">
        <f t="shared" si="77"/>
        <v>3.1354942159291497</v>
      </c>
    </row>
    <row r="2483" spans="1:4" x14ac:dyDescent="0.25">
      <c r="A2483">
        <v>25</v>
      </c>
      <c r="B2483">
        <f>(A2483^$K$3-1)/$K$3</f>
        <v>74.427252657599354</v>
      </c>
      <c r="C2483">
        <f t="shared" si="76"/>
        <v>4.8206712075538114</v>
      </c>
      <c r="D2483">
        <f t="shared" si="77"/>
        <v>3.2188758248682006</v>
      </c>
    </row>
    <row r="2484" spans="1:4" x14ac:dyDescent="0.25">
      <c r="A2484">
        <v>24</v>
      </c>
      <c r="B2484">
        <f>(A2484^$K$3-1)/$K$3</f>
        <v>70.083762992975153</v>
      </c>
      <c r="C2484">
        <f t="shared" si="76"/>
        <v>42.75972892719502</v>
      </c>
      <c r="D2484">
        <f t="shared" si="77"/>
        <v>3.1780538303479458</v>
      </c>
    </row>
    <row r="2485" spans="1:4" x14ac:dyDescent="0.25">
      <c r="A2485">
        <v>23.75</v>
      </c>
      <c r="B2485">
        <f>(A2485^$K$3-1)/$K$3</f>
        <v>69.01068125329698</v>
      </c>
      <c r="C2485">
        <f t="shared" si="76"/>
        <v>57.945194564071279</v>
      </c>
      <c r="D2485">
        <f t="shared" si="77"/>
        <v>3.1675825304806504</v>
      </c>
    </row>
    <row r="2486" spans="1:4" x14ac:dyDescent="0.25">
      <c r="A2486">
        <v>24.75</v>
      </c>
      <c r="B2486">
        <f>(A2486^$K$3-1)/$K$3</f>
        <v>73.333762445875536</v>
      </c>
      <c r="C2486">
        <f t="shared" si="76"/>
        <v>10.818132168928717</v>
      </c>
      <c r="D2486">
        <f t="shared" si="77"/>
        <v>3.2088254890146994</v>
      </c>
    </row>
    <row r="2487" spans="1:4" x14ac:dyDescent="0.25">
      <c r="A2487">
        <v>25.625</v>
      </c>
      <c r="B2487">
        <f>(A2487^$K$3-1)/$K$3</f>
        <v>77.182936198009273</v>
      </c>
      <c r="C2487">
        <f t="shared" si="76"/>
        <v>0.31369055001191853</v>
      </c>
      <c r="D2487">
        <f t="shared" si="77"/>
        <v>3.2435684374585723</v>
      </c>
    </row>
    <row r="2488" spans="1:4" x14ac:dyDescent="0.25">
      <c r="A2488">
        <v>25.75</v>
      </c>
      <c r="B2488">
        <f>(A2488^$K$3-1)/$K$3</f>
        <v>77.737810381394951</v>
      </c>
      <c r="C2488">
        <f t="shared" si="76"/>
        <v>1.2431247095016995</v>
      </c>
      <c r="D2488">
        <f t="shared" si="77"/>
        <v>3.2484346271097451</v>
      </c>
    </row>
    <row r="2489" spans="1:4" x14ac:dyDescent="0.25">
      <c r="A2489">
        <v>25.25</v>
      </c>
      <c r="B2489">
        <f>(A2489^$K$3-1)/$K$3</f>
        <v>75.525775322861392</v>
      </c>
      <c r="C2489">
        <f t="shared" si="76"/>
        <v>1.2035845982767639</v>
      </c>
      <c r="D2489">
        <f t="shared" si="77"/>
        <v>3.2288261557213689</v>
      </c>
    </row>
    <row r="2490" spans="1:4" x14ac:dyDescent="0.25">
      <c r="A2490">
        <v>25.5</v>
      </c>
      <c r="B2490">
        <f>(A2490^$K$3-1)/$K$3</f>
        <v>76.629303431268212</v>
      </c>
      <c r="C2490">
        <f t="shared" si="76"/>
        <v>4.1577679570149264E-5</v>
      </c>
      <c r="D2490">
        <f t="shared" si="77"/>
        <v>3.2386784521643803</v>
      </c>
    </row>
    <row r="2491" spans="1:4" x14ac:dyDescent="0.25">
      <c r="A2491">
        <v>25.25</v>
      </c>
      <c r="B2491">
        <f>(A2491^$K$3-1)/$K$3</f>
        <v>75.525775322861392</v>
      </c>
      <c r="C2491">
        <f t="shared" si="76"/>
        <v>1.2035845982767639</v>
      </c>
      <c r="D2491">
        <f t="shared" si="77"/>
        <v>3.2288261557213689</v>
      </c>
    </row>
    <row r="2492" spans="1:4" x14ac:dyDescent="0.25">
      <c r="A2492">
        <v>25.125</v>
      </c>
      <c r="B2492">
        <f>(A2492^$K$3-1)/$K$3</f>
        <v>74.975886631393806</v>
      </c>
      <c r="C2492">
        <f t="shared" si="76"/>
        <v>2.7125059785779606</v>
      </c>
      <c r="D2492">
        <f t="shared" si="77"/>
        <v>3.22386336637924</v>
      </c>
    </row>
    <row r="2493" spans="1:4" x14ac:dyDescent="0.25">
      <c r="A2493">
        <v>24.875</v>
      </c>
      <c r="B2493">
        <f>(A2493^$K$3-1)/$K$3</f>
        <v>73.879876790636445</v>
      </c>
      <c r="C2493">
        <f t="shared" si="76"/>
        <v>7.5239314079570843</v>
      </c>
      <c r="D2493">
        <f t="shared" si="77"/>
        <v>3.2138632830446565</v>
      </c>
    </row>
    <row r="2494" spans="1:4" x14ac:dyDescent="0.25">
      <c r="A2494">
        <v>25.125</v>
      </c>
      <c r="B2494">
        <f>(A2494^$K$3-1)/$K$3</f>
        <v>74.975886631393806</v>
      </c>
      <c r="C2494">
        <f t="shared" si="76"/>
        <v>2.7125059785779606</v>
      </c>
      <c r="D2494">
        <f t="shared" si="77"/>
        <v>3.22386336637924</v>
      </c>
    </row>
    <row r="2495" spans="1:4" x14ac:dyDescent="0.25">
      <c r="A2495">
        <v>24.75</v>
      </c>
      <c r="B2495">
        <f>(A2495^$K$3-1)/$K$3</f>
        <v>73.333762445875536</v>
      </c>
      <c r="C2495">
        <f t="shared" si="76"/>
        <v>10.818132168928717</v>
      </c>
      <c r="D2495">
        <f t="shared" si="77"/>
        <v>3.2088254890146994</v>
      </c>
    </row>
    <row r="2496" spans="1:4" x14ac:dyDescent="0.25">
      <c r="A2496">
        <v>23.875</v>
      </c>
      <c r="B2496">
        <f>(A2496^$K$3-1)/$K$3</f>
        <v>69.546577207924813</v>
      </c>
      <c r="C2496">
        <f t="shared" si="76"/>
        <v>50.073712423542858</v>
      </c>
      <c r="D2496">
        <f t="shared" si="77"/>
        <v>3.1728318863667941</v>
      </c>
    </row>
    <row r="2497" spans="1:4" x14ac:dyDescent="0.25">
      <c r="A2497">
        <v>23.375</v>
      </c>
      <c r="B2497">
        <f>(A2497^$K$3-1)/$K$3</f>
        <v>67.410769193185416</v>
      </c>
      <c r="C2497">
        <f t="shared" si="76"/>
        <v>84.862531464111484</v>
      </c>
      <c r="D2497">
        <f t="shared" si="77"/>
        <v>3.1516670751747506</v>
      </c>
    </row>
    <row r="2498" spans="1:4" x14ac:dyDescent="0.25">
      <c r="A2498">
        <v>22.5</v>
      </c>
      <c r="B2498">
        <f>(A2498^$K$3-1)/$K$3</f>
        <v>63.723484261535873</v>
      </c>
      <c r="C2498">
        <f t="shared" si="76"/>
        <v>166.39377462288297</v>
      </c>
      <c r="D2498">
        <f t="shared" si="77"/>
        <v>3.1135153092103742</v>
      </c>
    </row>
    <row r="2499" spans="1:4" x14ac:dyDescent="0.25">
      <c r="A2499">
        <v>22.875</v>
      </c>
      <c r="B2499">
        <f>(A2499^$K$3-1)/$K$3</f>
        <v>65.295836677499111</v>
      </c>
      <c r="C2499">
        <f t="shared" ref="C2499:C2562" si="78">(B2499-$K$4)^2</f>
        <v>128.30135213449057</v>
      </c>
      <c r="D2499">
        <f t="shared" ref="D2499:D2562" si="79">LN(A2499)</f>
        <v>3.1300446111615852</v>
      </c>
    </row>
    <row r="2500" spans="1:4" x14ac:dyDescent="0.25">
      <c r="A2500">
        <v>23.375</v>
      </c>
      <c r="B2500">
        <f>(A2500^$K$3-1)/$K$3</f>
        <v>67.410769193185416</v>
      </c>
      <c r="C2500">
        <f t="shared" si="78"/>
        <v>84.862531464111484</v>
      </c>
      <c r="D2500">
        <f t="shared" si="79"/>
        <v>3.1516670751747506</v>
      </c>
    </row>
    <row r="2501" spans="1:4" x14ac:dyDescent="0.25">
      <c r="A2501">
        <v>23.625</v>
      </c>
      <c r="B2501">
        <f>(A2501^$K$3-1)/$K$3</f>
        <v>68.476078796244479</v>
      </c>
      <c r="C2501">
        <f t="shared" si="78"/>
        <v>66.369968308384031</v>
      </c>
      <c r="D2501">
        <f t="shared" si="79"/>
        <v>3.1623054733798064</v>
      </c>
    </row>
    <row r="2502" spans="1:4" x14ac:dyDescent="0.25">
      <c r="A2502">
        <v>22.75</v>
      </c>
      <c r="B2502">
        <f>(A2502^$K$3-1)/$K$3</f>
        <v>64.770393943846372</v>
      </c>
      <c r="C2502">
        <f t="shared" si="78"/>
        <v>140.48084151757357</v>
      </c>
      <c r="D2502">
        <f t="shared" si="79"/>
        <v>3.1245651453969594</v>
      </c>
    </row>
    <row r="2503" spans="1:4" x14ac:dyDescent="0.25">
      <c r="A2503">
        <v>23</v>
      </c>
      <c r="B2503">
        <f>(A2503^$K$3-1)/$K$3</f>
        <v>65.822599438023175</v>
      </c>
      <c r="C2503">
        <f t="shared" si="78"/>
        <v>116.64552788557673</v>
      </c>
      <c r="D2503">
        <f t="shared" si="79"/>
        <v>3.1354942159291497</v>
      </c>
    </row>
    <row r="2504" spans="1:4" x14ac:dyDescent="0.25">
      <c r="A2504">
        <v>24</v>
      </c>
      <c r="B2504">
        <f>(A2504^$K$3-1)/$K$3</f>
        <v>70.083762992975153</v>
      </c>
      <c r="C2504">
        <f t="shared" si="78"/>
        <v>42.75972892719502</v>
      </c>
      <c r="D2504">
        <f t="shared" si="79"/>
        <v>3.1780538303479458</v>
      </c>
    </row>
    <row r="2505" spans="1:4" x14ac:dyDescent="0.25">
      <c r="A2505">
        <v>23.875</v>
      </c>
      <c r="B2505">
        <f>(A2505^$K$3-1)/$K$3</f>
        <v>69.546577207924813</v>
      </c>
      <c r="C2505">
        <f t="shared" si="78"/>
        <v>50.073712423542858</v>
      </c>
      <c r="D2505">
        <f t="shared" si="79"/>
        <v>3.1728318863667941</v>
      </c>
    </row>
    <row r="2506" spans="1:4" x14ac:dyDescent="0.25">
      <c r="A2506">
        <v>24.125</v>
      </c>
      <c r="B2506">
        <f>(A2506^$K$3-1)/$K$3</f>
        <v>70.622234970760374</v>
      </c>
      <c r="C2506">
        <f t="shared" si="78"/>
        <v>36.00744500318816</v>
      </c>
      <c r="D2506">
        <f t="shared" si="79"/>
        <v>3.1832486472250494</v>
      </c>
    </row>
    <row r="2507" spans="1:4" x14ac:dyDescent="0.25">
      <c r="A2507">
        <v>21.375</v>
      </c>
      <c r="B2507">
        <f>(A2507^$K$3-1)/$K$3</f>
        <v>59.078790566129598</v>
      </c>
      <c r="C2507">
        <f t="shared" si="78"/>
        <v>307.79420933782308</v>
      </c>
      <c r="D2507">
        <f t="shared" si="79"/>
        <v>3.0622220148228241</v>
      </c>
    </row>
    <row r="2508" spans="1:4" x14ac:dyDescent="0.25">
      <c r="A2508">
        <v>19.25</v>
      </c>
      <c r="B2508">
        <f>(A2508^$K$3-1)/$K$3</f>
        <v>50.610820268849587</v>
      </c>
      <c r="C2508">
        <f t="shared" si="78"/>
        <v>676.62596935535453</v>
      </c>
      <c r="D2508">
        <f t="shared" si="79"/>
        <v>2.9575110607337933</v>
      </c>
    </row>
    <row r="2509" spans="1:4" x14ac:dyDescent="0.25">
      <c r="A2509">
        <v>19.625</v>
      </c>
      <c r="B2509">
        <f>(A2509^$K$3-1)/$K$3</f>
        <v>52.075419282513494</v>
      </c>
      <c r="C2509">
        <f t="shared" si="78"/>
        <v>602.5766177632313</v>
      </c>
      <c r="D2509">
        <f t="shared" si="79"/>
        <v>2.976804263668472</v>
      </c>
    </row>
    <row r="2510" spans="1:4" x14ac:dyDescent="0.25">
      <c r="A2510">
        <v>18.5</v>
      </c>
      <c r="B2510">
        <f>(A2510^$K$3-1)/$K$3</f>
        <v>47.72088931166018</v>
      </c>
      <c r="C2510">
        <f t="shared" si="78"/>
        <v>835.32364120618365</v>
      </c>
      <c r="D2510">
        <f t="shared" si="79"/>
        <v>2.917770732084279</v>
      </c>
    </row>
    <row r="2511" spans="1:4" x14ac:dyDescent="0.25">
      <c r="A2511">
        <v>18.375</v>
      </c>
      <c r="B2511">
        <f>(A2511^$K$3-1)/$K$3</f>
        <v>47.244385237264574</v>
      </c>
      <c r="C2511">
        <f t="shared" si="78"/>
        <v>863.0945064950796</v>
      </c>
      <c r="D2511">
        <f t="shared" si="79"/>
        <v>2.9109910450989003</v>
      </c>
    </row>
    <row r="2512" spans="1:4" x14ac:dyDescent="0.25">
      <c r="A2512">
        <v>18.625</v>
      </c>
      <c r="B2512">
        <f>(A2512^$K$3-1)/$K$3</f>
        <v>48.198874004527887</v>
      </c>
      <c r="C2512">
        <f t="shared" si="78"/>
        <v>807.92271584720982</v>
      </c>
      <c r="D2512">
        <f t="shared" si="79"/>
        <v>2.924504764265623</v>
      </c>
    </row>
    <row r="2513" spans="1:4" x14ac:dyDescent="0.25">
      <c r="A2513">
        <v>18.25</v>
      </c>
      <c r="B2513">
        <f>(A2513^$K$3-1)/$K$3</f>
        <v>46.769367220416356</v>
      </c>
      <c r="C2513">
        <f t="shared" si="78"/>
        <v>891.23075383872117</v>
      </c>
      <c r="D2513">
        <f t="shared" si="79"/>
        <v>2.9041650800285006</v>
      </c>
    </row>
    <row r="2514" spans="1:4" x14ac:dyDescent="0.25">
      <c r="A2514">
        <v>17.75</v>
      </c>
      <c r="B2514">
        <f>(A2514^$K$3-1)/$K$3</f>
        <v>44.884266537214877</v>
      </c>
      <c r="C2514">
        <f t="shared" si="78"/>
        <v>1007.3380201837657</v>
      </c>
      <c r="D2514">
        <f t="shared" si="79"/>
        <v>2.8763855159214247</v>
      </c>
    </row>
    <row r="2515" spans="1:4" x14ac:dyDescent="0.25">
      <c r="A2515">
        <v>17.625</v>
      </c>
      <c r="B2515">
        <f>(A2515^$K$3-1)/$K$3</f>
        <v>44.416762435832567</v>
      </c>
      <c r="C2515">
        <f t="shared" si="78"/>
        <v>1037.2324211579569</v>
      </c>
      <c r="D2515">
        <f t="shared" si="79"/>
        <v>2.8693183486983322</v>
      </c>
    </row>
    <row r="2516" spans="1:4" x14ac:dyDescent="0.25">
      <c r="A2516">
        <v>17.5</v>
      </c>
      <c r="B2516">
        <f>(A2516^$K$3-1)/$K$3</f>
        <v>43.950778266012435</v>
      </c>
      <c r="C2516">
        <f t="shared" si="78"/>
        <v>1067.4646213492338</v>
      </c>
      <c r="D2516">
        <f t="shared" si="79"/>
        <v>2.8622008809294686</v>
      </c>
    </row>
    <row r="2517" spans="1:4" x14ac:dyDescent="0.25">
      <c r="A2517">
        <v>20.375</v>
      </c>
      <c r="B2517">
        <f>(A2517^$K$3-1)/$K$3</f>
        <v>55.043207190084807</v>
      </c>
      <c r="C2517">
        <f t="shared" si="78"/>
        <v>465.68121494826943</v>
      </c>
      <c r="D2517">
        <f t="shared" si="79"/>
        <v>3.0143086591269266</v>
      </c>
    </row>
    <row r="2518" spans="1:4" x14ac:dyDescent="0.25">
      <c r="A2518">
        <v>18.25</v>
      </c>
      <c r="B2518">
        <f>(A2518^$K$3-1)/$K$3</f>
        <v>46.769367220416356</v>
      </c>
      <c r="C2518">
        <f t="shared" si="78"/>
        <v>891.23075383872117</v>
      </c>
      <c r="D2518">
        <f t="shared" si="79"/>
        <v>2.9041650800285006</v>
      </c>
    </row>
    <row r="2519" spans="1:4" x14ac:dyDescent="0.25">
      <c r="A2519">
        <v>19.875</v>
      </c>
      <c r="B2519">
        <f>(A2519^$K$3-1)/$K$3</f>
        <v>53.058997439345319</v>
      </c>
      <c r="C2519">
        <f t="shared" si="78"/>
        <v>555.25539989836238</v>
      </c>
      <c r="D2519">
        <f t="shared" si="79"/>
        <v>2.9894626605403958</v>
      </c>
    </row>
    <row r="2520" spans="1:4" x14ac:dyDescent="0.25">
      <c r="A2520">
        <v>17.125</v>
      </c>
      <c r="B2520">
        <f>(A2520^$K$3-1)/$K$3</f>
        <v>42.562004293698543</v>
      </c>
      <c r="C2520">
        <f t="shared" si="78"/>
        <v>1160.1415750623692</v>
      </c>
      <c r="D2520">
        <f t="shared" si="79"/>
        <v>2.8405393841482889</v>
      </c>
    </row>
    <row r="2521" spans="1:4" x14ac:dyDescent="0.25">
      <c r="A2521">
        <v>16.875</v>
      </c>
      <c r="B2521">
        <f>(A2521^$K$3-1)/$K$3</f>
        <v>41.643863864011003</v>
      </c>
      <c r="C2521">
        <f t="shared" si="78"/>
        <v>1223.5298457700271</v>
      </c>
      <c r="D2521">
        <f t="shared" si="79"/>
        <v>2.8258332367585934</v>
      </c>
    </row>
    <row r="2522" spans="1:4" x14ac:dyDescent="0.25">
      <c r="A2522">
        <v>16.5</v>
      </c>
      <c r="B2522">
        <f>(A2522^$K$3-1)/$K$3</f>
        <v>40.278339841546455</v>
      </c>
      <c r="C2522">
        <f t="shared" si="78"/>
        <v>1320.923807952704</v>
      </c>
      <c r="D2522">
        <f t="shared" si="79"/>
        <v>2.8033603809065348</v>
      </c>
    </row>
    <row r="2523" spans="1:4" x14ac:dyDescent="0.25">
      <c r="A2523">
        <v>19.625</v>
      </c>
      <c r="B2523">
        <f>(A2523^$K$3-1)/$K$3</f>
        <v>52.075419282513494</v>
      </c>
      <c r="C2523">
        <f t="shared" si="78"/>
        <v>602.5766177632313</v>
      </c>
      <c r="D2523">
        <f t="shared" si="79"/>
        <v>2.976804263668472</v>
      </c>
    </row>
    <row r="2524" spans="1:4" x14ac:dyDescent="0.25">
      <c r="A2524">
        <v>18.125</v>
      </c>
      <c r="B2524">
        <f>(A2524^$K$3-1)/$K$3</f>
        <v>46.295840757504507</v>
      </c>
      <c r="C2524">
        <f t="shared" si="78"/>
        <v>919.7278144342863</v>
      </c>
      <c r="D2524">
        <f t="shared" si="79"/>
        <v>2.8972922007407385</v>
      </c>
    </row>
    <row r="2525" spans="1:4" x14ac:dyDescent="0.25">
      <c r="A2525">
        <v>19.375</v>
      </c>
      <c r="B2525">
        <f>(A2525^$K$3-1)/$K$3</f>
        <v>51.097577541053973</v>
      </c>
      <c r="C2525">
        <f t="shared" si="78"/>
        <v>651.53980751075653</v>
      </c>
      <c r="D2525">
        <f t="shared" si="79"/>
        <v>2.9639835752394106</v>
      </c>
    </row>
    <row r="2526" spans="1:4" x14ac:dyDescent="0.25">
      <c r="A2526">
        <v>20.25</v>
      </c>
      <c r="B2526">
        <f>(A2526^$K$3-1)/$K$3</f>
        <v>54.545035040540505</v>
      </c>
      <c r="C2526">
        <f t="shared" si="78"/>
        <v>487.43014986491949</v>
      </c>
      <c r="D2526">
        <f t="shared" si="79"/>
        <v>3.0081547935525483</v>
      </c>
    </row>
    <row r="2527" spans="1:4" x14ac:dyDescent="0.25">
      <c r="A2527">
        <v>19.75</v>
      </c>
      <c r="B2527">
        <f>(A2527^$K$3-1)/$K$3</f>
        <v>52.566493773157404</v>
      </c>
      <c r="C2527">
        <f t="shared" si="78"/>
        <v>578.7085325861633</v>
      </c>
      <c r="D2527">
        <f t="shared" si="79"/>
        <v>2.9831534913471307</v>
      </c>
    </row>
    <row r="2528" spans="1:4" x14ac:dyDescent="0.25">
      <c r="A2528">
        <v>20</v>
      </c>
      <c r="B2528">
        <f>(A2528^$K$3-1)/$K$3</f>
        <v>53.552925412611607</v>
      </c>
      <c r="C2528">
        <f t="shared" si="78"/>
        <v>532.22166757529703</v>
      </c>
      <c r="D2528">
        <f t="shared" si="79"/>
        <v>2.9957322735539909</v>
      </c>
    </row>
    <row r="2529" spans="1:4" x14ac:dyDescent="0.25">
      <c r="A2529">
        <v>21.375</v>
      </c>
      <c r="B2529">
        <f>(A2529^$K$3-1)/$K$3</f>
        <v>59.078790566129598</v>
      </c>
      <c r="C2529">
        <f t="shared" si="78"/>
        <v>307.79420933782308</v>
      </c>
      <c r="D2529">
        <f t="shared" si="79"/>
        <v>3.0622220148228241</v>
      </c>
    </row>
    <row r="2530" spans="1:4" x14ac:dyDescent="0.25">
      <c r="A2530">
        <v>25</v>
      </c>
      <c r="B2530">
        <f>(A2530^$K$3-1)/$K$3</f>
        <v>74.427252657599354</v>
      </c>
      <c r="C2530">
        <f t="shared" si="78"/>
        <v>4.8206712075538114</v>
      </c>
      <c r="D2530">
        <f t="shared" si="79"/>
        <v>3.2188758248682006</v>
      </c>
    </row>
    <row r="2531" spans="1:4" x14ac:dyDescent="0.25">
      <c r="A2531">
        <v>21.25</v>
      </c>
      <c r="B2531">
        <f>(A2531^$K$3-1)/$K$3</f>
        <v>58.569503615608816</v>
      </c>
      <c r="C2531">
        <f t="shared" si="78"/>
        <v>325.92350904855061</v>
      </c>
      <c r="D2531">
        <f t="shared" si="79"/>
        <v>3.0563568953704259</v>
      </c>
    </row>
    <row r="2532" spans="1:4" x14ac:dyDescent="0.25">
      <c r="A2532">
        <v>17.75</v>
      </c>
      <c r="B2532">
        <f>(A2532^$K$3-1)/$K$3</f>
        <v>44.884266537214877</v>
      </c>
      <c r="C2532">
        <f t="shared" si="78"/>
        <v>1007.3380201837657</v>
      </c>
      <c r="D2532">
        <f t="shared" si="79"/>
        <v>2.8763855159214247</v>
      </c>
    </row>
    <row r="2533" spans="1:4" x14ac:dyDescent="0.25">
      <c r="A2533">
        <v>18.25</v>
      </c>
      <c r="B2533">
        <f>(A2533^$K$3-1)/$K$3</f>
        <v>46.769367220416356</v>
      </c>
      <c r="C2533">
        <f t="shared" si="78"/>
        <v>891.23075383872117</v>
      </c>
      <c r="D2533">
        <f t="shared" si="79"/>
        <v>2.9041650800285006</v>
      </c>
    </row>
    <row r="2534" spans="1:4" x14ac:dyDescent="0.25">
      <c r="A2534">
        <v>17.25</v>
      </c>
      <c r="B2534">
        <f>(A2534^$K$3-1)/$K$3</f>
        <v>43.023393234812623</v>
      </c>
      <c r="C2534">
        <f t="shared" si="78"/>
        <v>1128.9238548075432</v>
      </c>
      <c r="D2534">
        <f t="shared" si="79"/>
        <v>2.8478121434773689</v>
      </c>
    </row>
    <row r="2535" spans="1:4" x14ac:dyDescent="0.25">
      <c r="A2535">
        <v>17</v>
      </c>
      <c r="B2535">
        <f>(A2535^$K$3-1)/$K$3</f>
        <v>42.102159127093941</v>
      </c>
      <c r="C2535">
        <f t="shared" si="78"/>
        <v>1191.6784681021461</v>
      </c>
      <c r="D2535">
        <f t="shared" si="79"/>
        <v>2.8332133440562162</v>
      </c>
    </row>
    <row r="2536" spans="1:4" x14ac:dyDescent="0.25">
      <c r="A2536">
        <v>15.28571429</v>
      </c>
      <c r="B2536">
        <f>(A2536^$K$3-1)/$K$3</f>
        <v>35.954836887598596</v>
      </c>
      <c r="C2536">
        <f t="shared" si="78"/>
        <v>1653.8877261152979</v>
      </c>
      <c r="D2536">
        <f t="shared" si="79"/>
        <v>2.7269186856869667</v>
      </c>
    </row>
    <row r="2537" spans="1:4" x14ac:dyDescent="0.25">
      <c r="A2537">
        <v>21.5</v>
      </c>
      <c r="B2537">
        <f>(A2537^$K$3-1)/$K$3</f>
        <v>59.589446863295734</v>
      </c>
      <c r="C2537">
        <f t="shared" si="78"/>
        <v>290.137004866371</v>
      </c>
      <c r="D2537">
        <f t="shared" si="79"/>
        <v>3.068052935133617</v>
      </c>
    </row>
    <row r="2538" spans="1:4" x14ac:dyDescent="0.25">
      <c r="A2538">
        <v>19.625</v>
      </c>
      <c r="B2538">
        <f>(A2538^$K$3-1)/$K$3</f>
        <v>52.075419282513494</v>
      </c>
      <c r="C2538">
        <f t="shared" si="78"/>
        <v>602.5766177632313</v>
      </c>
      <c r="D2538">
        <f t="shared" si="79"/>
        <v>2.976804263668472</v>
      </c>
    </row>
    <row r="2539" spans="1:4" x14ac:dyDescent="0.25">
      <c r="A2539">
        <v>17.5</v>
      </c>
      <c r="B2539">
        <f>(A2539^$K$3-1)/$K$3</f>
        <v>43.950778266012435</v>
      </c>
      <c r="C2539">
        <f t="shared" si="78"/>
        <v>1067.4646213492338</v>
      </c>
      <c r="D2539">
        <f t="shared" si="79"/>
        <v>2.8622008809294686</v>
      </c>
    </row>
    <row r="2540" spans="1:4" x14ac:dyDescent="0.25">
      <c r="A2540">
        <v>16</v>
      </c>
      <c r="B2540">
        <f>(A2540^$K$3-1)/$K$3</f>
        <v>38.479724164638974</v>
      </c>
      <c r="C2540">
        <f t="shared" si="78"/>
        <v>1454.8984570523596</v>
      </c>
      <c r="D2540">
        <f t="shared" si="79"/>
        <v>2.7725887222397811</v>
      </c>
    </row>
    <row r="2541" spans="1:4" x14ac:dyDescent="0.25">
      <c r="A2541">
        <v>16.875</v>
      </c>
      <c r="B2541">
        <f>(A2541^$K$3-1)/$K$3</f>
        <v>41.643863864011003</v>
      </c>
      <c r="C2541">
        <f t="shared" si="78"/>
        <v>1223.5298457700271</v>
      </c>
      <c r="D2541">
        <f t="shared" si="79"/>
        <v>2.8258332367585934</v>
      </c>
    </row>
    <row r="2542" spans="1:4" x14ac:dyDescent="0.25">
      <c r="A2542">
        <v>16.625</v>
      </c>
      <c r="B2542">
        <f>(A2542^$K$3-1)/$K$3</f>
        <v>40.731947914969403</v>
      </c>
      <c r="C2542">
        <f t="shared" si="78"/>
        <v>1288.15723691332</v>
      </c>
      <c r="D2542">
        <f t="shared" si="79"/>
        <v>2.810907586541918</v>
      </c>
    </row>
    <row r="2543" spans="1:4" x14ac:dyDescent="0.25">
      <c r="A2543">
        <v>17.75</v>
      </c>
      <c r="B2543">
        <f>(A2543^$K$3-1)/$K$3</f>
        <v>44.884266537214877</v>
      </c>
      <c r="C2543">
        <f t="shared" si="78"/>
        <v>1007.3380201837657</v>
      </c>
      <c r="D2543">
        <f t="shared" si="79"/>
        <v>2.8763855159214247</v>
      </c>
    </row>
    <row r="2544" spans="1:4" x14ac:dyDescent="0.25">
      <c r="A2544">
        <v>12.875</v>
      </c>
      <c r="B2544">
        <f>(A2544^$K$3-1)/$K$3</f>
        <v>27.837592938730896</v>
      </c>
      <c r="C2544">
        <f t="shared" si="78"/>
        <v>2380.0018290846942</v>
      </c>
      <c r="D2544">
        <f t="shared" si="79"/>
        <v>2.5552874465497997</v>
      </c>
    </row>
    <row r="2545" spans="1:4" x14ac:dyDescent="0.25">
      <c r="A2545">
        <v>11.75</v>
      </c>
      <c r="B2545">
        <f>(A2545^$K$3-1)/$K$3</f>
        <v>24.275084979216775</v>
      </c>
      <c r="C2545">
        <f t="shared" si="78"/>
        <v>2740.2890633805982</v>
      </c>
      <c r="D2545">
        <f t="shared" si="79"/>
        <v>2.4638532405901681</v>
      </c>
    </row>
    <row r="2546" spans="1:4" x14ac:dyDescent="0.25">
      <c r="A2546">
        <v>11.75</v>
      </c>
      <c r="B2546">
        <f>(A2546^$K$3-1)/$K$3</f>
        <v>24.275084979216775</v>
      </c>
      <c r="C2546">
        <f t="shared" si="78"/>
        <v>2740.2890633805982</v>
      </c>
      <c r="D2546">
        <f t="shared" si="79"/>
        <v>2.4638532405901681</v>
      </c>
    </row>
    <row r="2547" spans="1:4" x14ac:dyDescent="0.25">
      <c r="A2547">
        <v>11.25</v>
      </c>
      <c r="B2547">
        <f>(A2547^$K$3-1)/$K$3</f>
        <v>22.740506615733764</v>
      </c>
      <c r="C2547">
        <f t="shared" si="78"/>
        <v>2903.3075057266774</v>
      </c>
      <c r="D2547">
        <f t="shared" si="79"/>
        <v>2.4203681286504293</v>
      </c>
    </row>
    <row r="2548" spans="1:4" x14ac:dyDescent="0.25">
      <c r="A2548">
        <v>9.5</v>
      </c>
      <c r="B2548">
        <f>(A2548^$K$3-1)/$K$3</f>
        <v>17.618870213777999</v>
      </c>
      <c r="C2548">
        <f t="shared" si="78"/>
        <v>3481.4702626186654</v>
      </c>
      <c r="D2548">
        <f t="shared" si="79"/>
        <v>2.2512917986064953</v>
      </c>
    </row>
    <row r="2549" spans="1:4" x14ac:dyDescent="0.25">
      <c r="A2549">
        <v>9.375</v>
      </c>
      <c r="B2549">
        <f>(A2549^$K$3-1)/$K$3</f>
        <v>17.268503944288902</v>
      </c>
      <c r="C2549">
        <f t="shared" si="78"/>
        <v>3522.9390314597354</v>
      </c>
      <c r="D2549">
        <f t="shared" si="79"/>
        <v>2.2380465718564744</v>
      </c>
    </row>
    <row r="2550" spans="1:4" x14ac:dyDescent="0.25">
      <c r="A2550">
        <v>9.625</v>
      </c>
      <c r="B2550">
        <f>(A2550^$K$3-1)/$K$3</f>
        <v>17.97135969253868</v>
      </c>
      <c r="C2550">
        <f t="shared" si="78"/>
        <v>3439.9979435164</v>
      </c>
      <c r="D2550">
        <f t="shared" si="79"/>
        <v>2.2643638801738479</v>
      </c>
    </row>
    <row r="2551" spans="1:4" x14ac:dyDescent="0.25">
      <c r="A2551">
        <v>9.875</v>
      </c>
      <c r="B2551">
        <f>(A2551^$K$3-1)/$K$3</f>
        <v>18.68264873960387</v>
      </c>
      <c r="C2551">
        <f t="shared" si="78"/>
        <v>3357.0675427065935</v>
      </c>
      <c r="D2551">
        <f t="shared" si="79"/>
        <v>2.2900063107871858</v>
      </c>
    </row>
    <row r="2552" spans="1:4" x14ac:dyDescent="0.25">
      <c r="A2552">
        <v>9.25</v>
      </c>
      <c r="B2552">
        <f>(A2552^$K$3-1)/$K$3</f>
        <v>16.920276149147867</v>
      </c>
      <c r="C2552">
        <f t="shared" si="78"/>
        <v>3564.3979639050317</v>
      </c>
      <c r="D2552">
        <f t="shared" si="79"/>
        <v>2.224623551524334</v>
      </c>
    </row>
    <row r="2553" spans="1:4" x14ac:dyDescent="0.25">
      <c r="A2553">
        <v>10.75</v>
      </c>
      <c r="B2553">
        <f>(A2553^$K$3-1)/$K$3</f>
        <v>21.236934820621251</v>
      </c>
      <c r="C2553">
        <f t="shared" si="78"/>
        <v>3067.6001935091526</v>
      </c>
      <c r="D2553">
        <f t="shared" si="79"/>
        <v>2.3749057545736716</v>
      </c>
    </row>
    <row r="2554" spans="1:4" x14ac:dyDescent="0.25">
      <c r="A2554">
        <v>10.375</v>
      </c>
      <c r="B2554">
        <f>(A2554^$K$3-1)/$K$3</f>
        <v>20.130066498502639</v>
      </c>
      <c r="C2554">
        <f t="shared" si="78"/>
        <v>3191.4351928547985</v>
      </c>
      <c r="D2554">
        <f t="shared" si="79"/>
        <v>2.3393990661167621</v>
      </c>
    </row>
    <row r="2555" spans="1:4" x14ac:dyDescent="0.25">
      <c r="A2555">
        <v>9</v>
      </c>
      <c r="B2555">
        <f>(A2555^$K$3-1)/$K$3</f>
        <v>16.230298637707367</v>
      </c>
      <c r="C2555">
        <f t="shared" si="78"/>
        <v>3647.2609069262471</v>
      </c>
      <c r="D2555">
        <f t="shared" si="79"/>
        <v>2.1972245773362196</v>
      </c>
    </row>
    <row r="2556" spans="1:4" x14ac:dyDescent="0.25">
      <c r="A2556">
        <v>11.125</v>
      </c>
      <c r="B2556">
        <f>(A2556^$K$3-1)/$K$3</f>
        <v>22.361677554524682</v>
      </c>
      <c r="C2556">
        <f t="shared" si="78"/>
        <v>2944.2754163620366</v>
      </c>
      <c r="D2556">
        <f t="shared" si="79"/>
        <v>2.4091948280523039</v>
      </c>
    </row>
    <row r="2557" spans="1:4" x14ac:dyDescent="0.25">
      <c r="A2557">
        <v>11.625</v>
      </c>
      <c r="B2557">
        <f>(A2557^$K$3-1)/$K$3</f>
        <v>23.888573777432342</v>
      </c>
      <c r="C2557">
        <f t="shared" si="78"/>
        <v>2780.9044535675407</v>
      </c>
      <c r="D2557">
        <f t="shared" si="79"/>
        <v>2.4531579514734201</v>
      </c>
    </row>
    <row r="2558" spans="1:4" x14ac:dyDescent="0.25">
      <c r="A2558">
        <v>12.375</v>
      </c>
      <c r="B2558">
        <f>(A2558^$K$3-1)/$K$3</f>
        <v>26.235816848609087</v>
      </c>
      <c r="C2558">
        <f t="shared" si="78"/>
        <v>2538.8536495069607</v>
      </c>
      <c r="D2558">
        <f t="shared" si="79"/>
        <v>2.515678308454754</v>
      </c>
    </row>
    <row r="2559" spans="1:4" x14ac:dyDescent="0.25">
      <c r="A2559">
        <v>14.75</v>
      </c>
      <c r="B2559">
        <f>(A2559^$K$3-1)/$K$3</f>
        <v>34.096278965323904</v>
      </c>
      <c r="C2559">
        <f t="shared" si="78"/>
        <v>1808.5096994796559</v>
      </c>
      <c r="D2559">
        <f t="shared" si="79"/>
        <v>2.6912430827858289</v>
      </c>
    </row>
    <row r="2560" spans="1:4" x14ac:dyDescent="0.25">
      <c r="A2560">
        <v>14.875</v>
      </c>
      <c r="B2560">
        <f>(A2560^$K$3-1)/$K$3</f>
        <v>34.527214888810676</v>
      </c>
      <c r="C2560">
        <f t="shared" si="78"/>
        <v>1772.0429463108417</v>
      </c>
      <c r="D2560">
        <f t="shared" si="79"/>
        <v>2.6996819514316934</v>
      </c>
    </row>
    <row r="2561" spans="1:4" x14ac:dyDescent="0.25">
      <c r="A2561">
        <v>15.125</v>
      </c>
      <c r="B2561">
        <f>(A2561^$K$3-1)/$K$3</f>
        <v>35.394077151241</v>
      </c>
      <c r="C2561">
        <f t="shared" si="78"/>
        <v>1699.8121522258446</v>
      </c>
      <c r="D2561">
        <f t="shared" si="79"/>
        <v>2.7163490039169051</v>
      </c>
    </row>
    <row r="2562" spans="1:4" x14ac:dyDescent="0.25">
      <c r="A2562">
        <v>14.125</v>
      </c>
      <c r="B2562">
        <f>(A2562^$K$3-1)/$K$3</f>
        <v>31.966859335959967</v>
      </c>
      <c r="C2562">
        <f t="shared" si="78"/>
        <v>1994.1579805078575</v>
      </c>
      <c r="D2562">
        <f t="shared" si="79"/>
        <v>2.6479462770325046</v>
      </c>
    </row>
    <row r="2563" spans="1:4" x14ac:dyDescent="0.25">
      <c r="A2563">
        <v>14</v>
      </c>
      <c r="B2563">
        <f>(A2563^$K$3-1)/$K$3</f>
        <v>31.546082919358177</v>
      </c>
      <c r="C2563">
        <f t="shared" ref="C2563:C2626" si="80">(B2563-$K$4)^2</f>
        <v>2031.9154132704982</v>
      </c>
      <c r="D2563">
        <f t="shared" ref="D2563:D2626" si="81">LN(A2563)</f>
        <v>2.6390573296152584</v>
      </c>
    </row>
    <row r="2564" spans="1:4" x14ac:dyDescent="0.25">
      <c r="A2564">
        <v>12</v>
      </c>
      <c r="B2564">
        <f>(A2564^$K$3-1)/$K$3</f>
        <v>25.053774442898803</v>
      </c>
      <c r="C2564">
        <f t="shared" si="80"/>
        <v>2659.3701061827455</v>
      </c>
      <c r="D2564">
        <f t="shared" si="81"/>
        <v>2.4849066497880004</v>
      </c>
    </row>
    <row r="2565" spans="1:4" x14ac:dyDescent="0.25">
      <c r="A2565">
        <v>9.625</v>
      </c>
      <c r="B2565">
        <f>(A2565^$K$3-1)/$K$3</f>
        <v>17.97135969253868</v>
      </c>
      <c r="C2565">
        <f t="shared" si="80"/>
        <v>3439.9979435164</v>
      </c>
      <c r="D2565">
        <f t="shared" si="81"/>
        <v>2.2643638801738479</v>
      </c>
    </row>
    <row r="2566" spans="1:4" x14ac:dyDescent="0.25">
      <c r="A2566">
        <v>10</v>
      </c>
      <c r="B2566">
        <f>(A2566^$K$3-1)/$K$3</f>
        <v>19.041419270204614</v>
      </c>
      <c r="C2566">
        <f t="shared" si="80"/>
        <v>3315.6217816587318</v>
      </c>
      <c r="D2566">
        <f t="shared" si="81"/>
        <v>2.3025850929940459</v>
      </c>
    </row>
    <row r="2567" spans="1:4" x14ac:dyDescent="0.25">
      <c r="A2567">
        <v>10.625</v>
      </c>
      <c r="B2567">
        <f>(A2567^$K$3-1)/$K$3</f>
        <v>20.865975936579638</v>
      </c>
      <c r="C2567">
        <f t="shared" si="80"/>
        <v>3108.8296025493628</v>
      </c>
      <c r="D2567">
        <f t="shared" si="81"/>
        <v>2.3632097148104805</v>
      </c>
    </row>
    <row r="2568" spans="1:4" x14ac:dyDescent="0.25">
      <c r="A2568">
        <v>11.125</v>
      </c>
      <c r="B2568">
        <f>(A2568^$K$3-1)/$K$3</f>
        <v>22.361677554524682</v>
      </c>
      <c r="C2568">
        <f t="shared" si="80"/>
        <v>2944.2754163620366</v>
      </c>
      <c r="D2568">
        <f t="shared" si="81"/>
        <v>2.4091948280523039</v>
      </c>
    </row>
    <row r="2569" spans="1:4" x14ac:dyDescent="0.25">
      <c r="A2569">
        <v>11</v>
      </c>
      <c r="B2569">
        <f>(A2569^$K$3-1)/$K$3</f>
        <v>21.984797899596398</v>
      </c>
      <c r="C2569">
        <f t="shared" si="80"/>
        <v>2985.3173225676928</v>
      </c>
      <c r="D2569">
        <f t="shared" si="81"/>
        <v>2.3978952727983707</v>
      </c>
    </row>
    <row r="2570" spans="1:4" x14ac:dyDescent="0.25">
      <c r="A2570">
        <v>10.625</v>
      </c>
      <c r="B2570">
        <f>(A2570^$K$3-1)/$K$3</f>
        <v>20.865975936579638</v>
      </c>
      <c r="C2570">
        <f t="shared" si="80"/>
        <v>3108.8296025493628</v>
      </c>
      <c r="D2570">
        <f t="shared" si="81"/>
        <v>2.3632097148104805</v>
      </c>
    </row>
    <row r="2571" spans="1:4" x14ac:dyDescent="0.25">
      <c r="A2571">
        <v>12.25</v>
      </c>
      <c r="B2571">
        <f>(A2571^$K$3-1)/$K$3</f>
        <v>25.83994884234696</v>
      </c>
      <c r="C2571">
        <f t="shared" si="80"/>
        <v>2578.9035939357896</v>
      </c>
      <c r="D2571">
        <f t="shared" si="81"/>
        <v>2.5055259369907361</v>
      </c>
    </row>
    <row r="2572" spans="1:4" x14ac:dyDescent="0.25">
      <c r="A2572">
        <v>12</v>
      </c>
      <c r="B2572">
        <f>(A2572^$K$3-1)/$K$3</f>
        <v>25.053774442898803</v>
      </c>
      <c r="C2572">
        <f t="shared" si="80"/>
        <v>2659.3701061827455</v>
      </c>
      <c r="D2572">
        <f t="shared" si="81"/>
        <v>2.4849066497880004</v>
      </c>
    </row>
    <row r="2573" spans="1:4" x14ac:dyDescent="0.25">
      <c r="A2573">
        <v>12.375</v>
      </c>
      <c r="B2573">
        <f>(A2573^$K$3-1)/$K$3</f>
        <v>26.235816848609087</v>
      </c>
      <c r="C2573">
        <f t="shared" si="80"/>
        <v>2538.8536495069607</v>
      </c>
      <c r="D2573">
        <f t="shared" si="81"/>
        <v>2.515678308454754</v>
      </c>
    </row>
    <row r="2574" spans="1:4" x14ac:dyDescent="0.25">
      <c r="A2574">
        <v>13</v>
      </c>
      <c r="B2574">
        <f>(A2574^$K$3-1)/$K$3</f>
        <v>28.242564222771147</v>
      </c>
      <c r="C2574">
        <f t="shared" si="80"/>
        <v>2340.6525700991747</v>
      </c>
      <c r="D2574">
        <f t="shared" si="81"/>
        <v>2.5649493574615367</v>
      </c>
    </row>
    <row r="2575" spans="1:4" x14ac:dyDescent="0.25">
      <c r="A2575">
        <v>13.5</v>
      </c>
      <c r="B2575">
        <f>(A2575^$K$3-1)/$K$3</f>
        <v>29.880276657191676</v>
      </c>
      <c r="C2575">
        <f t="shared" si="80"/>
        <v>2184.8686633787288</v>
      </c>
      <c r="D2575">
        <f t="shared" si="81"/>
        <v>2.6026896854443837</v>
      </c>
    </row>
    <row r="2576" spans="1:4" x14ac:dyDescent="0.25">
      <c r="A2576">
        <v>13</v>
      </c>
      <c r="B2576">
        <f>(A2576^$K$3-1)/$K$3</f>
        <v>28.242564222771147</v>
      </c>
      <c r="C2576">
        <f t="shared" si="80"/>
        <v>2340.6525700991747</v>
      </c>
      <c r="D2576">
        <f t="shared" si="81"/>
        <v>2.5649493574615367</v>
      </c>
    </row>
    <row r="2577" spans="1:4" x14ac:dyDescent="0.25">
      <c r="A2577">
        <v>13.75</v>
      </c>
      <c r="B2577">
        <f>(A2577^$K$3-1)/$K$3</f>
        <v>30.709702989322185</v>
      </c>
      <c r="C2577">
        <f t="shared" si="80"/>
        <v>2108.0175602108429</v>
      </c>
      <c r="D2577">
        <f t="shared" si="81"/>
        <v>2.6210388241125804</v>
      </c>
    </row>
    <row r="2578" spans="1:4" x14ac:dyDescent="0.25">
      <c r="A2578">
        <v>13.375</v>
      </c>
      <c r="B2578">
        <f>(A2578^$K$3-1)/$K$3</f>
        <v>29.468192687083409</v>
      </c>
      <c r="C2578">
        <f t="shared" si="80"/>
        <v>2223.5622113834411</v>
      </c>
      <c r="D2578">
        <f t="shared" si="81"/>
        <v>2.59338729278207</v>
      </c>
    </row>
    <row r="2579" spans="1:4" x14ac:dyDescent="0.25">
      <c r="A2579">
        <v>13.25</v>
      </c>
      <c r="B2579">
        <f>(A2579^$K$3-1)/$K$3</f>
        <v>29.057873279985444</v>
      </c>
      <c r="C2579">
        <f t="shared" si="80"/>
        <v>2262.4275198553992</v>
      </c>
      <c r="D2579">
        <f t="shared" si="81"/>
        <v>2.5839975524322312</v>
      </c>
    </row>
    <row r="2580" spans="1:4" x14ac:dyDescent="0.25">
      <c r="A2580">
        <v>12.625</v>
      </c>
      <c r="B2580">
        <f>(A2580^$K$3-1)/$K$3</f>
        <v>27.033063805727163</v>
      </c>
      <c r="C2580">
        <f t="shared" si="80"/>
        <v>2459.1474259617835</v>
      </c>
      <c r="D2580">
        <f t="shared" si="81"/>
        <v>2.5356789751614235</v>
      </c>
    </row>
    <row r="2581" spans="1:4" x14ac:dyDescent="0.25">
      <c r="A2581">
        <v>14.625</v>
      </c>
      <c r="B2581">
        <f>(A2581^$K$3-1)/$K$3</f>
        <v>33.667016642587058</v>
      </c>
      <c r="C2581">
        <f t="shared" si="80"/>
        <v>1845.2040795400658</v>
      </c>
      <c r="D2581">
        <f t="shared" si="81"/>
        <v>2.6827323931179201</v>
      </c>
    </row>
    <row r="2582" spans="1:4" x14ac:dyDescent="0.25">
      <c r="A2582">
        <v>12.375</v>
      </c>
      <c r="B2582">
        <f>(A2582^$K$3-1)/$K$3</f>
        <v>26.235816848609087</v>
      </c>
      <c r="C2582">
        <f t="shared" si="80"/>
        <v>2538.8536495069607</v>
      </c>
      <c r="D2582">
        <f t="shared" si="81"/>
        <v>2.515678308454754</v>
      </c>
    </row>
    <row r="2583" spans="1:4" x14ac:dyDescent="0.25">
      <c r="A2583">
        <v>13.25</v>
      </c>
      <c r="B2583">
        <f>(A2583^$K$3-1)/$K$3</f>
        <v>29.057873279985444</v>
      </c>
      <c r="C2583">
        <f t="shared" si="80"/>
        <v>2262.4275198553992</v>
      </c>
      <c r="D2583">
        <f t="shared" si="81"/>
        <v>2.5839975524322312</v>
      </c>
    </row>
    <row r="2584" spans="1:4" x14ac:dyDescent="0.25">
      <c r="A2584">
        <v>13.75</v>
      </c>
      <c r="B2584">
        <f>(A2584^$K$3-1)/$K$3</f>
        <v>30.709702989322185</v>
      </c>
      <c r="C2584">
        <f t="shared" si="80"/>
        <v>2108.0175602108429</v>
      </c>
      <c r="D2584">
        <f t="shared" si="81"/>
        <v>2.6210388241125804</v>
      </c>
    </row>
    <row r="2585" spans="1:4" x14ac:dyDescent="0.25">
      <c r="A2585">
        <v>13.25</v>
      </c>
      <c r="B2585">
        <f>(A2585^$K$3-1)/$K$3</f>
        <v>29.057873279985444</v>
      </c>
      <c r="C2585">
        <f t="shared" si="80"/>
        <v>2262.4275198553992</v>
      </c>
      <c r="D2585">
        <f t="shared" si="81"/>
        <v>2.5839975524322312</v>
      </c>
    </row>
    <row r="2586" spans="1:4" x14ac:dyDescent="0.25">
      <c r="A2586">
        <v>11.71428571</v>
      </c>
      <c r="B2586">
        <f>(A2586^$K$3-1)/$K$3</f>
        <v>24.164459592693458</v>
      </c>
      <c r="C2586">
        <f t="shared" si="80"/>
        <v>2751.8832860197876</v>
      </c>
      <c r="D2586">
        <f t="shared" si="81"/>
        <v>2.4608090978430863</v>
      </c>
    </row>
    <row r="2587" spans="1:4" x14ac:dyDescent="0.25">
      <c r="A2587">
        <v>11.5</v>
      </c>
      <c r="B2587">
        <f>(A2587^$K$3-1)/$K$3</f>
        <v>23.503966175969587</v>
      </c>
      <c r="C2587">
        <f t="shared" si="80"/>
        <v>2821.6163876799396</v>
      </c>
      <c r="D2587">
        <f t="shared" si="81"/>
        <v>2.4423470353692043</v>
      </c>
    </row>
    <row r="2588" spans="1:4" x14ac:dyDescent="0.25">
      <c r="A2588">
        <v>12.75</v>
      </c>
      <c r="B2588">
        <f>(A2588^$K$3-1)/$K$3</f>
        <v>27.434422956377531</v>
      </c>
      <c r="C2588">
        <f t="shared" si="80"/>
        <v>2419.5018818948074</v>
      </c>
      <c r="D2588">
        <f t="shared" si="81"/>
        <v>2.5455312716044354</v>
      </c>
    </row>
    <row r="2589" spans="1:4" x14ac:dyDescent="0.25">
      <c r="A2589">
        <v>13.75</v>
      </c>
      <c r="B2589">
        <f>(A2589^$K$3-1)/$K$3</f>
        <v>30.709702989322185</v>
      </c>
      <c r="C2589">
        <f t="shared" si="80"/>
        <v>2108.0175602108429</v>
      </c>
      <c r="D2589">
        <f t="shared" si="81"/>
        <v>2.6210388241125804</v>
      </c>
    </row>
    <row r="2590" spans="1:4" x14ac:dyDescent="0.25">
      <c r="A2590">
        <v>15</v>
      </c>
      <c r="B2590">
        <f>(A2590^$K$3-1)/$K$3</f>
        <v>34.959816791836595</v>
      </c>
      <c r="C2590">
        <f t="shared" si="80"/>
        <v>1735.8087823672704</v>
      </c>
      <c r="D2590">
        <f t="shared" si="81"/>
        <v>2.7080502011022101</v>
      </c>
    </row>
    <row r="2591" spans="1:4" x14ac:dyDescent="0.25">
      <c r="A2591">
        <v>17.375</v>
      </c>
      <c r="B2591">
        <f>(A2591^$K$3-1)/$K$3</f>
        <v>43.486319889973302</v>
      </c>
      <c r="C2591">
        <f t="shared" si="80"/>
        <v>1098.0299826660353</v>
      </c>
      <c r="D2591">
        <f t="shared" si="81"/>
        <v>2.8550323914508557</v>
      </c>
    </row>
    <row r="2592" spans="1:4" x14ac:dyDescent="0.25">
      <c r="A2592">
        <v>16.75</v>
      </c>
      <c r="B2592">
        <f>(A2592^$K$3-1)/$K$3</f>
        <v>41.187124703299659</v>
      </c>
      <c r="C2592">
        <f t="shared" si="80"/>
        <v>1255.6910068637674</v>
      </c>
      <c r="D2592">
        <f t="shared" si="81"/>
        <v>2.8183982582710754</v>
      </c>
    </row>
    <row r="2593" spans="1:4" x14ac:dyDescent="0.25">
      <c r="A2593">
        <v>14.625</v>
      </c>
      <c r="B2593">
        <f>(A2593^$K$3-1)/$K$3</f>
        <v>33.667016642587058</v>
      </c>
      <c r="C2593">
        <f t="shared" si="80"/>
        <v>1845.2040795400658</v>
      </c>
      <c r="D2593">
        <f t="shared" si="81"/>
        <v>2.6827323931179201</v>
      </c>
    </row>
    <row r="2594" spans="1:4" x14ac:dyDescent="0.25">
      <c r="A2594">
        <v>14.625</v>
      </c>
      <c r="B2594">
        <f>(A2594^$K$3-1)/$K$3</f>
        <v>33.667016642587058</v>
      </c>
      <c r="C2594">
        <f t="shared" si="80"/>
        <v>1845.2040795400658</v>
      </c>
      <c r="D2594">
        <f t="shared" si="81"/>
        <v>2.6827323931179201</v>
      </c>
    </row>
    <row r="2595" spans="1:4" x14ac:dyDescent="0.25">
      <c r="A2595">
        <v>15.125</v>
      </c>
      <c r="B2595">
        <f>(A2595^$K$3-1)/$K$3</f>
        <v>35.394077151241</v>
      </c>
      <c r="C2595">
        <f t="shared" si="80"/>
        <v>1699.8121522258446</v>
      </c>
      <c r="D2595">
        <f t="shared" si="81"/>
        <v>2.7163490039169051</v>
      </c>
    </row>
    <row r="2596" spans="1:4" x14ac:dyDescent="0.25">
      <c r="A2596">
        <v>15.875</v>
      </c>
      <c r="B2596">
        <f>(A2596^$K$3-1)/$K$3</f>
        <v>38.034057441420771</v>
      </c>
      <c r="C2596">
        <f t="shared" si="80"/>
        <v>1489.0953244628763</v>
      </c>
      <c r="D2596">
        <f t="shared" si="81"/>
        <v>2.7647455447787554</v>
      </c>
    </row>
    <row r="2597" spans="1:4" x14ac:dyDescent="0.25">
      <c r="A2597">
        <v>16.625</v>
      </c>
      <c r="B2597">
        <f>(A2597^$K$3-1)/$K$3</f>
        <v>40.731947914969403</v>
      </c>
      <c r="C2597">
        <f t="shared" si="80"/>
        <v>1288.15723691332</v>
      </c>
      <c r="D2597">
        <f t="shared" si="81"/>
        <v>2.810907586541918</v>
      </c>
    </row>
    <row r="2598" spans="1:4" x14ac:dyDescent="0.25">
      <c r="A2598">
        <v>16.875</v>
      </c>
      <c r="B2598">
        <f>(A2598^$K$3-1)/$K$3</f>
        <v>41.643863864011003</v>
      </c>
      <c r="C2598">
        <f t="shared" si="80"/>
        <v>1223.5298457700271</v>
      </c>
      <c r="D2598">
        <f t="shared" si="81"/>
        <v>2.8258332367585934</v>
      </c>
    </row>
    <row r="2599" spans="1:4" x14ac:dyDescent="0.25">
      <c r="A2599">
        <v>15.75</v>
      </c>
      <c r="B2599">
        <f>(A2599^$K$3-1)/$K$3</f>
        <v>37.589999091862261</v>
      </c>
      <c r="C2599">
        <f t="shared" si="80"/>
        <v>1523.5638681071409</v>
      </c>
      <c r="D2599">
        <f t="shared" si="81"/>
        <v>2.7568403652716422</v>
      </c>
    </row>
    <row r="2600" spans="1:4" x14ac:dyDescent="0.25">
      <c r="A2600">
        <v>16</v>
      </c>
      <c r="B2600">
        <f>(A2600^$K$3-1)/$K$3</f>
        <v>38.479724164638974</v>
      </c>
      <c r="C2600">
        <f t="shared" si="80"/>
        <v>1454.8984570523596</v>
      </c>
      <c r="D2600">
        <f t="shared" si="81"/>
        <v>2.7725887222397811</v>
      </c>
    </row>
    <row r="2601" spans="1:4" x14ac:dyDescent="0.25">
      <c r="A2601">
        <v>15.5</v>
      </c>
      <c r="B2601">
        <f>(A2601^$K$3-1)/$K$3</f>
        <v>36.706735163968013</v>
      </c>
      <c r="C2601">
        <f t="shared" si="80"/>
        <v>1593.2966511543761</v>
      </c>
      <c r="D2601">
        <f t="shared" si="81"/>
        <v>2.7408400239252009</v>
      </c>
    </row>
    <row r="2602" spans="1:4" x14ac:dyDescent="0.25">
      <c r="A2602">
        <v>17.25</v>
      </c>
      <c r="B2602">
        <f>(A2602^$K$3-1)/$K$3</f>
        <v>43.023393234812623</v>
      </c>
      <c r="C2602">
        <f t="shared" si="80"/>
        <v>1128.9238548075432</v>
      </c>
      <c r="D2602">
        <f t="shared" si="81"/>
        <v>2.8478121434773689</v>
      </c>
    </row>
    <row r="2603" spans="1:4" x14ac:dyDescent="0.25">
      <c r="A2603">
        <v>19.375</v>
      </c>
      <c r="B2603">
        <f>(A2603^$K$3-1)/$K$3</f>
        <v>51.097577541053973</v>
      </c>
      <c r="C2603">
        <f t="shared" si="80"/>
        <v>651.53980751075653</v>
      </c>
      <c r="D2603">
        <f t="shared" si="81"/>
        <v>2.9639835752394106</v>
      </c>
    </row>
    <row r="2604" spans="1:4" x14ac:dyDescent="0.25">
      <c r="A2604">
        <v>18.875</v>
      </c>
      <c r="B2604">
        <f>(A2604^$K$3-1)/$K$3</f>
        <v>49.159263770096494</v>
      </c>
      <c r="C2604">
        <f t="shared" si="80"/>
        <v>754.24886277641588</v>
      </c>
      <c r="D2604">
        <f t="shared" si="81"/>
        <v>2.9378382951350885</v>
      </c>
    </row>
    <row r="2605" spans="1:4" x14ac:dyDescent="0.25">
      <c r="A2605">
        <v>20.625</v>
      </c>
      <c r="B2605">
        <f>(A2605^$K$3-1)/$K$3</f>
        <v>56.043762734430139</v>
      </c>
      <c r="C2605">
        <f t="shared" si="80"/>
        <v>423.49905311149479</v>
      </c>
      <c r="D2605">
        <f t="shared" si="81"/>
        <v>3.0265039322207445</v>
      </c>
    </row>
    <row r="2606" spans="1:4" x14ac:dyDescent="0.25">
      <c r="A2606">
        <v>21.14285714</v>
      </c>
      <c r="B2606">
        <f>(A2606^$K$3-1)/$K$3</f>
        <v>58.134065117079189</v>
      </c>
      <c r="C2606">
        <f t="shared" si="80"/>
        <v>341.8353644847474</v>
      </c>
      <c r="D2606">
        <f t="shared" si="81"/>
        <v>3.0513021245736667</v>
      </c>
    </row>
    <row r="2607" spans="1:4" x14ac:dyDescent="0.25">
      <c r="A2607">
        <v>21.25</v>
      </c>
      <c r="B2607">
        <f>(A2607^$K$3-1)/$K$3</f>
        <v>58.569503615608816</v>
      </c>
      <c r="C2607">
        <f t="shared" si="80"/>
        <v>325.92350904855061</v>
      </c>
      <c r="D2607">
        <f t="shared" si="81"/>
        <v>3.0563568953704259</v>
      </c>
    </row>
    <row r="2608" spans="1:4" x14ac:dyDescent="0.25">
      <c r="A2608">
        <v>22.75</v>
      </c>
      <c r="B2608">
        <f>(A2608^$K$3-1)/$K$3</f>
        <v>64.770393943846372</v>
      </c>
      <c r="C2608">
        <f t="shared" si="80"/>
        <v>140.48084151757357</v>
      </c>
      <c r="D2608">
        <f t="shared" si="81"/>
        <v>3.1245651453969594</v>
      </c>
    </row>
    <row r="2609" spans="1:4" x14ac:dyDescent="0.25">
      <c r="A2609">
        <v>22.75</v>
      </c>
      <c r="B2609">
        <f>(A2609^$K$3-1)/$K$3</f>
        <v>64.770393943846372</v>
      </c>
      <c r="C2609">
        <f t="shared" si="80"/>
        <v>140.48084151757357</v>
      </c>
      <c r="D2609">
        <f t="shared" si="81"/>
        <v>3.1245651453969594</v>
      </c>
    </row>
    <row r="2610" spans="1:4" x14ac:dyDescent="0.25">
      <c r="A2610">
        <v>21.875</v>
      </c>
      <c r="B2610">
        <f>(A2610^$K$3-1)/$K$3</f>
        <v>61.12958891018566</v>
      </c>
      <c r="C2610">
        <f t="shared" si="80"/>
        <v>240.04130514920942</v>
      </c>
      <c r="D2610">
        <f t="shared" si="81"/>
        <v>3.0853444322436783</v>
      </c>
    </row>
    <row r="2611" spans="1:4" x14ac:dyDescent="0.25">
      <c r="A2611">
        <v>22.14285714</v>
      </c>
      <c r="B2611">
        <f>(A2611^$K$3-1)/$K$3</f>
        <v>62.237148651811445</v>
      </c>
      <c r="C2611">
        <f t="shared" si="80"/>
        <v>206.94855736799107</v>
      </c>
      <c r="D2611">
        <f t="shared" si="81"/>
        <v>3.097514967734901</v>
      </c>
    </row>
    <row r="2612" spans="1:4" x14ac:dyDescent="0.25">
      <c r="A2612">
        <v>21.5</v>
      </c>
      <c r="B2612">
        <f>(A2612^$K$3-1)/$K$3</f>
        <v>59.589446863295734</v>
      </c>
      <c r="C2612">
        <f t="shared" si="80"/>
        <v>290.137004866371</v>
      </c>
      <c r="D2612">
        <f t="shared" si="81"/>
        <v>3.068052935133617</v>
      </c>
    </row>
    <row r="2613" spans="1:4" x14ac:dyDescent="0.25">
      <c r="A2613">
        <v>22.875</v>
      </c>
      <c r="B2613">
        <f>(A2613^$K$3-1)/$K$3</f>
        <v>65.295836677499111</v>
      </c>
      <c r="C2613">
        <f t="shared" si="80"/>
        <v>128.30135213449057</v>
      </c>
      <c r="D2613">
        <f t="shared" si="81"/>
        <v>3.1300446111615852</v>
      </c>
    </row>
    <row r="2614" spans="1:4" x14ac:dyDescent="0.25">
      <c r="A2614">
        <v>23.125</v>
      </c>
      <c r="B2614">
        <f>(A2614^$K$3-1)/$K$3</f>
        <v>66.350678340500281</v>
      </c>
      <c r="C2614">
        <f t="shared" si="80"/>
        <v>105.51762062994578</v>
      </c>
      <c r="D2614">
        <f t="shared" si="81"/>
        <v>3.1409142833984891</v>
      </c>
    </row>
    <row r="2615" spans="1:4" x14ac:dyDescent="0.25">
      <c r="A2615">
        <v>20</v>
      </c>
      <c r="B2615">
        <f>(A2615^$K$3-1)/$K$3</f>
        <v>53.552925412611607</v>
      </c>
      <c r="C2615">
        <f t="shared" si="80"/>
        <v>532.22166757529703</v>
      </c>
      <c r="D2615">
        <f t="shared" si="81"/>
        <v>2.9957322735539909</v>
      </c>
    </row>
    <row r="2616" spans="1:4" x14ac:dyDescent="0.25">
      <c r="A2616">
        <v>19.25</v>
      </c>
      <c r="B2616">
        <f>(A2616^$K$3-1)/$K$3</f>
        <v>50.610820268849587</v>
      </c>
      <c r="C2616">
        <f t="shared" si="80"/>
        <v>676.62596935535453</v>
      </c>
      <c r="D2616">
        <f t="shared" si="81"/>
        <v>2.9575110607337933</v>
      </c>
    </row>
    <row r="2617" spans="1:4" x14ac:dyDescent="0.25">
      <c r="A2617">
        <v>21.25</v>
      </c>
      <c r="B2617">
        <f>(A2617^$K$3-1)/$K$3</f>
        <v>58.569503615608816</v>
      </c>
      <c r="C2617">
        <f t="shared" si="80"/>
        <v>325.92350904855061</v>
      </c>
      <c r="D2617">
        <f t="shared" si="81"/>
        <v>3.0563568953704259</v>
      </c>
    </row>
    <row r="2618" spans="1:4" x14ac:dyDescent="0.25">
      <c r="A2618">
        <v>17.375</v>
      </c>
      <c r="B2618">
        <f>(A2618^$K$3-1)/$K$3</f>
        <v>43.486319889973302</v>
      </c>
      <c r="C2618">
        <f t="shared" si="80"/>
        <v>1098.0299826660353</v>
      </c>
      <c r="D2618">
        <f t="shared" si="81"/>
        <v>2.8550323914508557</v>
      </c>
    </row>
    <row r="2619" spans="1:4" x14ac:dyDescent="0.25">
      <c r="A2619">
        <v>17.5</v>
      </c>
      <c r="B2619">
        <f>(A2619^$K$3-1)/$K$3</f>
        <v>43.950778266012435</v>
      </c>
      <c r="C2619">
        <f t="shared" si="80"/>
        <v>1067.4646213492338</v>
      </c>
      <c r="D2619">
        <f t="shared" si="81"/>
        <v>2.8622008809294686</v>
      </c>
    </row>
    <row r="2620" spans="1:4" x14ac:dyDescent="0.25">
      <c r="A2620">
        <v>16.25</v>
      </c>
      <c r="B2620">
        <f>(A2620^$K$3-1)/$K$3</f>
        <v>39.375855580509999</v>
      </c>
      <c r="C2620">
        <f t="shared" si="80"/>
        <v>1387.3389922470151</v>
      </c>
      <c r="D2620">
        <f t="shared" si="81"/>
        <v>2.7880929087757464</v>
      </c>
    </row>
    <row r="2621" spans="1:4" x14ac:dyDescent="0.25">
      <c r="A2621">
        <v>16.75</v>
      </c>
      <c r="B2621">
        <f>(A2621^$K$3-1)/$K$3</f>
        <v>41.187124703299659</v>
      </c>
      <c r="C2621">
        <f t="shared" si="80"/>
        <v>1255.6910068637674</v>
      </c>
      <c r="D2621">
        <f t="shared" si="81"/>
        <v>2.8183982582710754</v>
      </c>
    </row>
    <row r="2622" spans="1:4" x14ac:dyDescent="0.25">
      <c r="A2622">
        <v>18.75</v>
      </c>
      <c r="B2622">
        <f>(A2622^$K$3-1)/$K$3</f>
        <v>48.678333933127142</v>
      </c>
      <c r="C2622">
        <f t="shared" si="80"/>
        <v>780.89627753214029</v>
      </c>
      <c r="D2622">
        <f t="shared" si="81"/>
        <v>2.9311937524164198</v>
      </c>
    </row>
    <row r="2623" spans="1:4" x14ac:dyDescent="0.25">
      <c r="A2623">
        <v>20</v>
      </c>
      <c r="B2623">
        <f>(A2623^$K$3-1)/$K$3</f>
        <v>53.552925412611607</v>
      </c>
      <c r="C2623">
        <f t="shared" si="80"/>
        <v>532.22166757529703</v>
      </c>
      <c r="D2623">
        <f t="shared" si="81"/>
        <v>2.9957322735539909</v>
      </c>
    </row>
    <row r="2624" spans="1:4" x14ac:dyDescent="0.25">
      <c r="A2624">
        <v>18.375</v>
      </c>
      <c r="B2624">
        <f>(A2624^$K$3-1)/$K$3</f>
        <v>47.244385237264574</v>
      </c>
      <c r="C2624">
        <f t="shared" si="80"/>
        <v>863.0945064950796</v>
      </c>
      <c r="D2624">
        <f t="shared" si="81"/>
        <v>2.9109910450989003</v>
      </c>
    </row>
    <row r="2625" spans="1:4" x14ac:dyDescent="0.25">
      <c r="A2625">
        <v>19.5</v>
      </c>
      <c r="B2625">
        <f>(A2625^$K$3-1)/$K$3</f>
        <v>51.585778883590713</v>
      </c>
      <c r="C2625">
        <f t="shared" si="80"/>
        <v>626.85519826622271</v>
      </c>
      <c r="D2625">
        <f t="shared" si="81"/>
        <v>2.9704144655697009</v>
      </c>
    </row>
    <row r="2626" spans="1:4" x14ac:dyDescent="0.25">
      <c r="A2626">
        <v>18.125</v>
      </c>
      <c r="B2626">
        <f>(A2626^$K$3-1)/$K$3</f>
        <v>46.295840757504507</v>
      </c>
      <c r="C2626">
        <f t="shared" si="80"/>
        <v>919.7278144342863</v>
      </c>
      <c r="D2626">
        <f t="shared" si="81"/>
        <v>2.8972922007407385</v>
      </c>
    </row>
    <row r="2627" spans="1:4" x14ac:dyDescent="0.25">
      <c r="A2627">
        <v>17.75</v>
      </c>
      <c r="B2627">
        <f>(A2627^$K$3-1)/$K$3</f>
        <v>44.884266537214877</v>
      </c>
      <c r="C2627">
        <f t="shared" ref="C2627:C2690" si="82">(B2627-$K$4)^2</f>
        <v>1007.3380201837657</v>
      </c>
      <c r="D2627">
        <f t="shared" ref="D2627:D2690" si="83">LN(A2627)</f>
        <v>2.8763855159214247</v>
      </c>
    </row>
    <row r="2628" spans="1:4" x14ac:dyDescent="0.25">
      <c r="A2628">
        <v>18.25</v>
      </c>
      <c r="B2628">
        <f>(A2628^$K$3-1)/$K$3</f>
        <v>46.769367220416356</v>
      </c>
      <c r="C2628">
        <f t="shared" si="82"/>
        <v>891.23075383872117</v>
      </c>
      <c r="D2628">
        <f t="shared" si="83"/>
        <v>2.9041650800285006</v>
      </c>
    </row>
    <row r="2629" spans="1:4" x14ac:dyDescent="0.25">
      <c r="A2629">
        <v>20.5</v>
      </c>
      <c r="B2629">
        <f>(A2629^$K$3-1)/$K$3</f>
        <v>55.542784635035076</v>
      </c>
      <c r="C2629">
        <f t="shared" si="82"/>
        <v>444.3693815848452</v>
      </c>
      <c r="D2629">
        <f t="shared" si="83"/>
        <v>3.0204248861443626</v>
      </c>
    </row>
    <row r="2630" spans="1:4" x14ac:dyDescent="0.25">
      <c r="A2630">
        <v>21.375</v>
      </c>
      <c r="B2630">
        <f>(A2630^$K$3-1)/$K$3</f>
        <v>59.078790566129598</v>
      </c>
      <c r="C2630">
        <f t="shared" si="82"/>
        <v>307.79420933782308</v>
      </c>
      <c r="D2630">
        <f t="shared" si="83"/>
        <v>3.0622220148228241</v>
      </c>
    </row>
    <row r="2631" spans="1:4" x14ac:dyDescent="0.25">
      <c r="A2631">
        <v>21.5</v>
      </c>
      <c r="B2631">
        <f>(A2631^$K$3-1)/$K$3</f>
        <v>59.589446863295734</v>
      </c>
      <c r="C2631">
        <f t="shared" si="82"/>
        <v>290.137004866371</v>
      </c>
      <c r="D2631">
        <f t="shared" si="83"/>
        <v>3.068052935133617</v>
      </c>
    </row>
    <row r="2632" spans="1:4" x14ac:dyDescent="0.25">
      <c r="A2632">
        <v>17.625</v>
      </c>
      <c r="B2632">
        <f>(A2632^$K$3-1)/$K$3</f>
        <v>44.416762435832567</v>
      </c>
      <c r="C2632">
        <f t="shared" si="82"/>
        <v>1037.2324211579569</v>
      </c>
      <c r="D2632">
        <f t="shared" si="83"/>
        <v>2.8693183486983322</v>
      </c>
    </row>
    <row r="2633" spans="1:4" x14ac:dyDescent="0.25">
      <c r="A2633">
        <v>19.85714286</v>
      </c>
      <c r="B2633">
        <f>(A2633^$K$3-1)/$K$3</f>
        <v>52.988552468503414</v>
      </c>
      <c r="C2633">
        <f t="shared" si="82"/>
        <v>558.58027295994873</v>
      </c>
      <c r="D2633">
        <f t="shared" si="83"/>
        <v>2.9885637842192634</v>
      </c>
    </row>
    <row r="2634" spans="1:4" x14ac:dyDescent="0.25">
      <c r="A2634">
        <v>20.875</v>
      </c>
      <c r="B2634">
        <f>(A2634^$K$3-1)/$K$3</f>
        <v>57.049902549046863</v>
      </c>
      <c r="C2634">
        <f t="shared" si="82"/>
        <v>383.10048156832386</v>
      </c>
      <c r="D2634">
        <f t="shared" si="83"/>
        <v>3.0385522707369192</v>
      </c>
    </row>
    <row r="2635" spans="1:4" x14ac:dyDescent="0.25">
      <c r="A2635">
        <v>20.25</v>
      </c>
      <c r="B2635">
        <f>(A2635^$K$3-1)/$K$3</f>
        <v>54.545035040540505</v>
      </c>
      <c r="C2635">
        <f t="shared" si="82"/>
        <v>487.43014986491949</v>
      </c>
      <c r="D2635">
        <f t="shared" si="83"/>
        <v>3.0081547935525483</v>
      </c>
    </row>
    <row r="2636" spans="1:4" x14ac:dyDescent="0.25">
      <c r="A2636">
        <v>21.125</v>
      </c>
      <c r="B2636">
        <f>(A2636^$K$3-1)/$K$3</f>
        <v>58.061590362379647</v>
      </c>
      <c r="C2636">
        <f t="shared" si="82"/>
        <v>344.52055814927519</v>
      </c>
      <c r="D2636">
        <f t="shared" si="83"/>
        <v>3.0504571732432377</v>
      </c>
    </row>
    <row r="2637" spans="1:4" x14ac:dyDescent="0.25">
      <c r="A2637">
        <v>22.5</v>
      </c>
      <c r="B2637">
        <f>(A2637^$K$3-1)/$K$3</f>
        <v>63.723484261535873</v>
      </c>
      <c r="C2637">
        <f t="shared" si="82"/>
        <v>166.39377462288297</v>
      </c>
      <c r="D2637">
        <f t="shared" si="83"/>
        <v>3.1135153092103742</v>
      </c>
    </row>
    <row r="2638" spans="1:4" x14ac:dyDescent="0.25">
      <c r="A2638">
        <v>24.875</v>
      </c>
      <c r="B2638">
        <f>(A2638^$K$3-1)/$K$3</f>
        <v>73.879876790636445</v>
      </c>
      <c r="C2638">
        <f t="shared" si="82"/>
        <v>7.5239314079570843</v>
      </c>
      <c r="D2638">
        <f t="shared" si="83"/>
        <v>3.2138632830446565</v>
      </c>
    </row>
    <row r="2639" spans="1:4" x14ac:dyDescent="0.25">
      <c r="A2639">
        <v>25.125</v>
      </c>
      <c r="B2639">
        <f>(A2639^$K$3-1)/$K$3</f>
        <v>74.975886631393806</v>
      </c>
      <c r="C2639">
        <f t="shared" si="82"/>
        <v>2.7125059785779606</v>
      </c>
      <c r="D2639">
        <f t="shared" si="83"/>
        <v>3.22386336637924</v>
      </c>
    </row>
    <row r="2640" spans="1:4" x14ac:dyDescent="0.25">
      <c r="A2640">
        <v>24.75</v>
      </c>
      <c r="B2640">
        <f>(A2640^$K$3-1)/$K$3</f>
        <v>73.333762445875536</v>
      </c>
      <c r="C2640">
        <f t="shared" si="82"/>
        <v>10.818132168928717</v>
      </c>
      <c r="D2640">
        <f t="shared" si="83"/>
        <v>3.2088254890146994</v>
      </c>
    </row>
    <row r="2641" spans="1:4" x14ac:dyDescent="0.25">
      <c r="A2641">
        <v>25.75</v>
      </c>
      <c r="B2641">
        <f>(A2641^$K$3-1)/$K$3</f>
        <v>77.737810381394951</v>
      </c>
      <c r="C2641">
        <f t="shared" si="82"/>
        <v>1.2431247095016995</v>
      </c>
      <c r="D2641">
        <f t="shared" si="83"/>
        <v>3.2484346271097451</v>
      </c>
    </row>
    <row r="2642" spans="1:4" x14ac:dyDescent="0.25">
      <c r="A2642">
        <v>26.625</v>
      </c>
      <c r="B2642">
        <f>(A2642^$K$3-1)/$K$3</f>
        <v>81.656418271248711</v>
      </c>
      <c r="C2642">
        <f t="shared" si="82"/>
        <v>25.336755625596574</v>
      </c>
      <c r="D2642">
        <f t="shared" si="83"/>
        <v>3.2818506240295893</v>
      </c>
    </row>
    <row r="2643" spans="1:4" x14ac:dyDescent="0.25">
      <c r="A2643">
        <v>28.5</v>
      </c>
      <c r="B2643">
        <f>(A2643^$K$3-1)/$K$3</f>
        <v>90.252763025710053</v>
      </c>
      <c r="C2643">
        <f t="shared" si="82"/>
        <v>185.77438309519039</v>
      </c>
      <c r="D2643">
        <f t="shared" si="83"/>
        <v>3.3499040872746049</v>
      </c>
    </row>
    <row r="2644" spans="1:4" x14ac:dyDescent="0.25">
      <c r="A2644">
        <v>27.375</v>
      </c>
      <c r="B2644">
        <f>(A2644^$K$3-1)/$K$3</f>
        <v>85.062691366566611</v>
      </c>
      <c r="C2644">
        <f t="shared" si="82"/>
        <v>71.230831891677852</v>
      </c>
      <c r="D2644">
        <f t="shared" si="83"/>
        <v>3.3096301881366648</v>
      </c>
    </row>
    <row r="2645" spans="1:4" x14ac:dyDescent="0.25">
      <c r="A2645">
        <v>27</v>
      </c>
      <c r="B2645">
        <f>(A2645^$K$3-1)/$K$3</f>
        <v>83.354124090087069</v>
      </c>
      <c r="C2645">
        <f t="shared" si="82"/>
        <v>45.3099787756192</v>
      </c>
      <c r="D2645">
        <f t="shared" si="83"/>
        <v>3.2958368660043291</v>
      </c>
    </row>
    <row r="2646" spans="1:4" x14ac:dyDescent="0.25">
      <c r="A2646">
        <v>25</v>
      </c>
      <c r="B2646">
        <f>(A2646^$K$3-1)/$K$3</f>
        <v>74.427252657599354</v>
      </c>
      <c r="C2646">
        <f t="shared" si="82"/>
        <v>4.8206712075538114</v>
      </c>
      <c r="D2646">
        <f t="shared" si="83"/>
        <v>3.2188758248682006</v>
      </c>
    </row>
    <row r="2647" spans="1:4" x14ac:dyDescent="0.25">
      <c r="A2647">
        <v>23.5</v>
      </c>
      <c r="B2647">
        <f>(A2647^$K$3-1)/$K$3</f>
        <v>67.942773533781306</v>
      </c>
      <c r="C2647">
        <f t="shared" si="82"/>
        <v>75.343820433807707</v>
      </c>
      <c r="D2647">
        <f t="shared" si="83"/>
        <v>3.1570004211501135</v>
      </c>
    </row>
    <row r="2648" spans="1:4" x14ac:dyDescent="0.25">
      <c r="A2648">
        <v>25.25</v>
      </c>
      <c r="B2648">
        <f>(A2648^$K$3-1)/$K$3</f>
        <v>75.525775322861392</v>
      </c>
      <c r="C2648">
        <f t="shared" si="82"/>
        <v>1.2035845982767639</v>
      </c>
      <c r="D2648">
        <f t="shared" si="83"/>
        <v>3.2288261557213689</v>
      </c>
    </row>
    <row r="2649" spans="1:4" x14ac:dyDescent="0.25">
      <c r="A2649">
        <v>26.428571430000002</v>
      </c>
      <c r="B2649">
        <f>(A2649^$K$3-1)/$K$3</f>
        <v>80.771506151718356</v>
      </c>
      <c r="C2649">
        <f t="shared" si="82"/>
        <v>17.211303427970787</v>
      </c>
      <c r="D2649">
        <f t="shared" si="83"/>
        <v>3.2744456760770655</v>
      </c>
    </row>
    <row r="2650" spans="1:4" x14ac:dyDescent="0.25">
      <c r="A2650">
        <v>28.714285709999999</v>
      </c>
      <c r="B2650">
        <f>(A2650^$K$3-1)/$K$3</f>
        <v>91.25217467384492</v>
      </c>
      <c r="C2650">
        <f t="shared" si="82"/>
        <v>214.01698371460034</v>
      </c>
      <c r="D2650">
        <f t="shared" si="83"/>
        <v>3.3573947588545088</v>
      </c>
    </row>
    <row r="2651" spans="1:4" x14ac:dyDescent="0.25">
      <c r="A2651">
        <v>24.5</v>
      </c>
      <c r="B2651">
        <f>(A2651^$K$3-1)/$K$3</f>
        <v>72.245332117524001</v>
      </c>
      <c r="C2651">
        <f t="shared" si="82"/>
        <v>19.162709700067037</v>
      </c>
      <c r="D2651">
        <f t="shared" si="83"/>
        <v>3.1986731175506815</v>
      </c>
    </row>
    <row r="2652" spans="1:4" x14ac:dyDescent="0.25">
      <c r="A2652">
        <v>21</v>
      </c>
      <c r="B2652">
        <f>(A2652^$K$3-1)/$K$3</f>
        <v>57.55505519670178</v>
      </c>
      <c r="C2652">
        <f t="shared" si="82"/>
        <v>363.58100290042671</v>
      </c>
      <c r="D2652">
        <f t="shared" si="83"/>
        <v>3.044522437723423</v>
      </c>
    </row>
    <row r="2653" spans="1:4" x14ac:dyDescent="0.25">
      <c r="A2653">
        <v>23.571428569999998</v>
      </c>
      <c r="B2653">
        <f>(A2653^$K$3-1)/$K$3</f>
        <v>68.247360335159954</v>
      </c>
      <c r="C2653">
        <f t="shared" si="82"/>
        <v>70.148916837744437</v>
      </c>
      <c r="D2653">
        <f t="shared" si="83"/>
        <v>3.1600353247846611</v>
      </c>
    </row>
    <row r="2654" spans="1:4" x14ac:dyDescent="0.25">
      <c r="A2654">
        <v>25</v>
      </c>
      <c r="B2654">
        <f>(A2654^$K$3-1)/$K$3</f>
        <v>74.427252657599354</v>
      </c>
      <c r="C2654">
        <f t="shared" si="82"/>
        <v>4.8206712075538114</v>
      </c>
      <c r="D2654">
        <f t="shared" si="83"/>
        <v>3.2188758248682006</v>
      </c>
    </row>
    <row r="2655" spans="1:4" x14ac:dyDescent="0.25">
      <c r="A2655">
        <v>23.75</v>
      </c>
      <c r="B2655">
        <f>(A2655^$K$3-1)/$K$3</f>
        <v>69.01068125329698</v>
      </c>
      <c r="C2655">
        <f t="shared" si="82"/>
        <v>57.945194564071279</v>
      </c>
      <c r="D2655">
        <f t="shared" si="83"/>
        <v>3.1675825304806504</v>
      </c>
    </row>
    <row r="2656" spans="1:4" x14ac:dyDescent="0.25">
      <c r="A2656">
        <v>25.625</v>
      </c>
      <c r="B2656">
        <f>(A2656^$K$3-1)/$K$3</f>
        <v>77.182936198009273</v>
      </c>
      <c r="C2656">
        <f t="shared" si="82"/>
        <v>0.31369055001191853</v>
      </c>
      <c r="D2656">
        <f t="shared" si="83"/>
        <v>3.2435684374585723</v>
      </c>
    </row>
    <row r="2657" spans="1:4" x14ac:dyDescent="0.25">
      <c r="A2657">
        <v>26</v>
      </c>
      <c r="B2657">
        <f>(A2657^$K$3-1)/$K$3</f>
        <v>78.851269970672845</v>
      </c>
      <c r="C2657">
        <f t="shared" si="82"/>
        <v>4.9658316965828773</v>
      </c>
      <c r="D2657">
        <f t="shared" si="83"/>
        <v>3.2580965380214821</v>
      </c>
    </row>
    <row r="2658" spans="1:4" x14ac:dyDescent="0.25">
      <c r="A2658">
        <v>27.125</v>
      </c>
      <c r="B2658">
        <f>(A2658^$K$3-1)/$K$3</f>
        <v>83.922443708919786</v>
      </c>
      <c r="C2658">
        <f t="shared" si="82"/>
        <v>53.283990127635633</v>
      </c>
      <c r="D2658">
        <f t="shared" si="83"/>
        <v>3.3004558118606235</v>
      </c>
    </row>
    <row r="2659" spans="1:4" x14ac:dyDescent="0.25">
      <c r="A2659">
        <v>28.25</v>
      </c>
      <c r="B2659">
        <f>(A2659^$K$3-1)/$K$3</f>
        <v>89.091137019291935</v>
      </c>
      <c r="C2659">
        <f t="shared" si="82"/>
        <v>155.4580476446676</v>
      </c>
      <c r="D2659">
        <f t="shared" si="83"/>
        <v>3.34109345759245</v>
      </c>
    </row>
    <row r="2660" spans="1:4" x14ac:dyDescent="0.25">
      <c r="A2660">
        <v>24.375</v>
      </c>
      <c r="B2660">
        <f>(A2660^$K$3-1)/$K$3</f>
        <v>71.703023098789004</v>
      </c>
      <c r="C2660">
        <f t="shared" si="82"/>
        <v>24.204749435350902</v>
      </c>
      <c r="D2660">
        <f t="shared" si="83"/>
        <v>3.1935580168839111</v>
      </c>
    </row>
    <row r="2661" spans="1:4" x14ac:dyDescent="0.25">
      <c r="A2661">
        <v>24.75</v>
      </c>
      <c r="B2661">
        <f>(A2661^$K$3-1)/$K$3</f>
        <v>73.333762445875536</v>
      </c>
      <c r="C2661">
        <f t="shared" si="82"/>
        <v>10.818132168928717</v>
      </c>
      <c r="D2661">
        <f t="shared" si="83"/>
        <v>3.2088254890146994</v>
      </c>
    </row>
    <row r="2662" spans="1:4" x14ac:dyDescent="0.25">
      <c r="A2662">
        <v>26.25</v>
      </c>
      <c r="B2662">
        <f>(A2662^$K$3-1)/$K$3</f>
        <v>79.969656385622756</v>
      </c>
      <c r="C2662">
        <f t="shared" si="82"/>
        <v>11.201077134430141</v>
      </c>
      <c r="D2662">
        <f t="shared" si="83"/>
        <v>3.2676659890376327</v>
      </c>
    </row>
    <row r="2663" spans="1:4" x14ac:dyDescent="0.25">
      <c r="A2663">
        <v>27.625</v>
      </c>
      <c r="B2663">
        <f>(A2663^$K$3-1)/$K$3</f>
        <v>86.207730424447561</v>
      </c>
      <c r="C2663">
        <f t="shared" si="82"/>
        <v>91.869830085039695</v>
      </c>
      <c r="D2663">
        <f t="shared" si="83"/>
        <v>3.3187211598379167</v>
      </c>
    </row>
    <row r="2664" spans="1:4" x14ac:dyDescent="0.25">
      <c r="A2664">
        <v>25.25</v>
      </c>
      <c r="B2664">
        <f>(A2664^$K$3-1)/$K$3</f>
        <v>75.525775322861392</v>
      </c>
      <c r="C2664">
        <f t="shared" si="82"/>
        <v>1.2035845982767639</v>
      </c>
      <c r="D2664">
        <f t="shared" si="83"/>
        <v>3.2288261557213689</v>
      </c>
    </row>
    <row r="2665" spans="1:4" x14ac:dyDescent="0.25">
      <c r="A2665">
        <v>28.125</v>
      </c>
      <c r="B2665">
        <f>(A2665^$K$3-1)/$K$3</f>
        <v>88.512089062567156</v>
      </c>
      <c r="C2665">
        <f t="shared" si="82"/>
        <v>141.3538781384178</v>
      </c>
      <c r="D2665">
        <f t="shared" si="83"/>
        <v>3.3366588605245844</v>
      </c>
    </row>
    <row r="2666" spans="1:4" x14ac:dyDescent="0.25">
      <c r="A2666">
        <v>30.125</v>
      </c>
      <c r="B2666">
        <f>(A2666^$K$3-1)/$K$3</f>
        <v>97.916633276520642</v>
      </c>
      <c r="C2666">
        <f t="shared" si="82"/>
        <v>453.42497814465241</v>
      </c>
      <c r="D2666">
        <f t="shared" si="83"/>
        <v>3.405355391810819</v>
      </c>
    </row>
    <row r="2667" spans="1:4" x14ac:dyDescent="0.25">
      <c r="A2667">
        <v>32.125</v>
      </c>
      <c r="B2667">
        <f>(A2667^$K$3-1)/$K$3</f>
        <v>107.61244269124511</v>
      </c>
      <c r="C2667">
        <f t="shared" si="82"/>
        <v>960.35452323236041</v>
      </c>
      <c r="D2667">
        <f t="shared" si="83"/>
        <v>3.4696345432153839</v>
      </c>
    </row>
    <row r="2668" spans="1:4" x14ac:dyDescent="0.25">
      <c r="A2668">
        <v>32.875</v>
      </c>
      <c r="B2668">
        <f>(A2668^$K$3-1)/$K$3</f>
        <v>111.32139910797302</v>
      </c>
      <c r="C2668">
        <f t="shared" si="82"/>
        <v>1203.9889385339843</v>
      </c>
      <c r="D2668">
        <f t="shared" si="83"/>
        <v>3.4927124904979285</v>
      </c>
    </row>
    <row r="2669" spans="1:4" x14ac:dyDescent="0.25">
      <c r="A2669">
        <v>31.75</v>
      </c>
      <c r="B2669">
        <f>(A2669^$K$3-1)/$K$3</f>
        <v>105.77276403041182</v>
      </c>
      <c r="C2669">
        <f t="shared" si="82"/>
        <v>849.71717574872639</v>
      </c>
      <c r="D2669">
        <f t="shared" si="83"/>
        <v>3.4578927253387008</v>
      </c>
    </row>
    <row r="2670" spans="1:4" x14ac:dyDescent="0.25">
      <c r="A2670">
        <v>30.75</v>
      </c>
      <c r="B2670">
        <f>(A2670^$K$3-1)/$K$3</f>
        <v>100.91577335827014</v>
      </c>
      <c r="C2670">
        <f t="shared" si="82"/>
        <v>590.1458650835026</v>
      </c>
      <c r="D2670">
        <f t="shared" si="83"/>
        <v>3.4258899942525267</v>
      </c>
    </row>
    <row r="2671" spans="1:4" x14ac:dyDescent="0.25">
      <c r="A2671">
        <v>30.75</v>
      </c>
      <c r="B2671">
        <f>(A2671^$K$3-1)/$K$3</f>
        <v>100.91577335827014</v>
      </c>
      <c r="C2671">
        <f t="shared" si="82"/>
        <v>590.1458650835026</v>
      </c>
      <c r="D2671">
        <f t="shared" si="83"/>
        <v>3.4258899942525267</v>
      </c>
    </row>
    <row r="2672" spans="1:4" x14ac:dyDescent="0.25">
      <c r="A2672">
        <v>31.125</v>
      </c>
      <c r="B2672">
        <f>(A2672^$K$3-1)/$K$3</f>
        <v>102.72877561543611</v>
      </c>
      <c r="C2672">
        <f t="shared" si="82"/>
        <v>681.51907261189763</v>
      </c>
      <c r="D2672">
        <f t="shared" si="83"/>
        <v>3.4380113547848716</v>
      </c>
    </row>
    <row r="2673" spans="1:4" x14ac:dyDescent="0.25">
      <c r="A2673">
        <v>30.5</v>
      </c>
      <c r="B2673">
        <f>(A2673^$K$3-1)/$K$3</f>
        <v>99.712725329893715</v>
      </c>
      <c r="C2673">
        <f t="shared" si="82"/>
        <v>533.142095428885</v>
      </c>
      <c r="D2673">
        <f t="shared" si="83"/>
        <v>3.417726683613366</v>
      </c>
    </row>
    <row r="2674" spans="1:4" x14ac:dyDescent="0.25">
      <c r="A2674">
        <v>28.75</v>
      </c>
      <c r="B2674">
        <f>(A2674^$K$3-1)/$K$3</f>
        <v>91.419077193227821</v>
      </c>
      <c r="C2674">
        <f t="shared" si="82"/>
        <v>218.92818066771423</v>
      </c>
      <c r="D2674">
        <f t="shared" si="83"/>
        <v>3.3586377672433594</v>
      </c>
    </row>
    <row r="2675" spans="1:4" x14ac:dyDescent="0.25">
      <c r="A2675">
        <v>30.125</v>
      </c>
      <c r="B2675">
        <f>(A2675^$K$3-1)/$K$3</f>
        <v>97.916633276520642</v>
      </c>
      <c r="C2675">
        <f t="shared" si="82"/>
        <v>453.42497814465241</v>
      </c>
      <c r="D2675">
        <f t="shared" si="83"/>
        <v>3.405355391810819</v>
      </c>
    </row>
    <row r="2676" spans="1:4" x14ac:dyDescent="0.25">
      <c r="A2676">
        <v>31</v>
      </c>
      <c r="B2676">
        <f>(A2676^$K$3-1)/$K$3</f>
        <v>102.12332078310989</v>
      </c>
      <c r="C2676">
        <f t="shared" si="82"/>
        <v>650.27373701862723</v>
      </c>
      <c r="D2676">
        <f t="shared" si="83"/>
        <v>3.4339872044851463</v>
      </c>
    </row>
    <row r="2677" spans="1:4" x14ac:dyDescent="0.25">
      <c r="A2677">
        <v>31.25</v>
      </c>
      <c r="B2677">
        <f>(A2677^$K$3-1)/$K$3</f>
        <v>103.33534794289551</v>
      </c>
      <c r="C2677">
        <f t="shared" si="82"/>
        <v>713.55726022527006</v>
      </c>
      <c r="D2677">
        <f t="shared" si="83"/>
        <v>3.4420193761824107</v>
      </c>
    </row>
    <row r="2678" spans="1:4" x14ac:dyDescent="0.25">
      <c r="A2678">
        <v>32.625</v>
      </c>
      <c r="B2678">
        <f>(A2678^$K$3-1)/$K$3</f>
        <v>110.08071660538396</v>
      </c>
      <c r="C2678">
        <f t="shared" si="82"/>
        <v>1119.4284794084829</v>
      </c>
      <c r="D2678">
        <f t="shared" si="83"/>
        <v>3.4850788656428575</v>
      </c>
    </row>
    <row r="2679" spans="1:4" x14ac:dyDescent="0.25">
      <c r="A2679">
        <v>31.25</v>
      </c>
      <c r="B2679">
        <f>(A2679^$K$3-1)/$K$3</f>
        <v>103.33534794289551</v>
      </c>
      <c r="C2679">
        <f t="shared" si="82"/>
        <v>713.55726022527006</v>
      </c>
      <c r="D2679">
        <f t="shared" si="83"/>
        <v>3.4420193761824107</v>
      </c>
    </row>
    <row r="2680" spans="1:4" x14ac:dyDescent="0.25">
      <c r="A2680">
        <v>30.125</v>
      </c>
      <c r="B2680">
        <f>(A2680^$K$3-1)/$K$3</f>
        <v>97.916633276520642</v>
      </c>
      <c r="C2680">
        <f t="shared" si="82"/>
        <v>453.42497814465241</v>
      </c>
      <c r="D2680">
        <f t="shared" si="83"/>
        <v>3.405355391810819</v>
      </c>
    </row>
    <row r="2681" spans="1:4" x14ac:dyDescent="0.25">
      <c r="A2681">
        <v>31</v>
      </c>
      <c r="B2681">
        <f>(A2681^$K$3-1)/$K$3</f>
        <v>102.12332078310989</v>
      </c>
      <c r="C2681">
        <f t="shared" si="82"/>
        <v>650.27373701862723</v>
      </c>
      <c r="D2681">
        <f t="shared" si="83"/>
        <v>3.4339872044851463</v>
      </c>
    </row>
    <row r="2682" spans="1:4" x14ac:dyDescent="0.25">
      <c r="A2682">
        <v>30.875</v>
      </c>
      <c r="B2682">
        <f>(A2682^$K$3-1)/$K$3</f>
        <v>101.51898588072642</v>
      </c>
      <c r="C2682">
        <f t="shared" si="82"/>
        <v>619.81731512315525</v>
      </c>
      <c r="D2682">
        <f t="shared" si="83"/>
        <v>3.4299467949481413</v>
      </c>
    </row>
    <row r="2683" spans="1:4" x14ac:dyDescent="0.25">
      <c r="A2683">
        <v>32.125</v>
      </c>
      <c r="B2683">
        <f>(A2683^$K$3-1)/$K$3</f>
        <v>107.61244269124511</v>
      </c>
      <c r="C2683">
        <f t="shared" si="82"/>
        <v>960.35452323236041</v>
      </c>
      <c r="D2683">
        <f t="shared" si="83"/>
        <v>3.4696345432153839</v>
      </c>
    </row>
    <row r="2684" spans="1:4" x14ac:dyDescent="0.25">
      <c r="A2684">
        <v>34.125</v>
      </c>
      <c r="B2684">
        <f>(A2684^$K$3-1)/$K$3</f>
        <v>117.58955508399124</v>
      </c>
      <c r="C2684">
        <f t="shared" si="82"/>
        <v>1678.2704866345648</v>
      </c>
      <c r="D2684">
        <f t="shared" si="83"/>
        <v>3.530030253505124</v>
      </c>
    </row>
    <row r="2685" spans="1:4" x14ac:dyDescent="0.25">
      <c r="A2685">
        <v>35.428571429999998</v>
      </c>
      <c r="B2685">
        <f>(A2685^$K$3-1)/$K$3</f>
        <v>124.23958204171889</v>
      </c>
      <c r="C2685">
        <f t="shared" si="82"/>
        <v>2267.3526602986799</v>
      </c>
      <c r="D2685">
        <f t="shared" si="83"/>
        <v>3.5675185971499914</v>
      </c>
    </row>
    <row r="2686" spans="1:4" x14ac:dyDescent="0.25">
      <c r="A2686">
        <v>34.125</v>
      </c>
      <c r="B2686">
        <f>(A2686^$K$3-1)/$K$3</f>
        <v>117.58955508399124</v>
      </c>
      <c r="C2686">
        <f t="shared" si="82"/>
        <v>1678.2704866345648</v>
      </c>
      <c r="D2686">
        <f t="shared" si="83"/>
        <v>3.530030253505124</v>
      </c>
    </row>
    <row r="2687" spans="1:4" x14ac:dyDescent="0.25">
      <c r="A2687">
        <v>35.125</v>
      </c>
      <c r="B2687">
        <f>(A2687^$K$3-1)/$K$3</f>
        <v>122.68074028986454</v>
      </c>
      <c r="C2687">
        <f t="shared" si="82"/>
        <v>2121.3287646161471</v>
      </c>
      <c r="D2687">
        <f t="shared" si="83"/>
        <v>3.5589131276539097</v>
      </c>
    </row>
    <row r="2688" spans="1:4" x14ac:dyDescent="0.25">
      <c r="A2688">
        <v>35.125</v>
      </c>
      <c r="B2688">
        <f>(A2688^$K$3-1)/$K$3</f>
        <v>122.68074028986454</v>
      </c>
      <c r="C2688">
        <f t="shared" si="82"/>
        <v>2121.3287646161471</v>
      </c>
      <c r="D2688">
        <f t="shared" si="83"/>
        <v>3.5589131276539097</v>
      </c>
    </row>
    <row r="2689" spans="1:4" x14ac:dyDescent="0.25">
      <c r="A2689">
        <v>34</v>
      </c>
      <c r="B2689">
        <f>(A2689^$K$3-1)/$K$3</f>
        <v>116.95791964658144</v>
      </c>
      <c r="C2689">
        <f t="shared" si="82"/>
        <v>1626.9174113560248</v>
      </c>
      <c r="D2689">
        <f t="shared" si="83"/>
        <v>3.5263605246161616</v>
      </c>
    </row>
    <row r="2690" spans="1:4" x14ac:dyDescent="0.25">
      <c r="A2690">
        <v>33.125</v>
      </c>
      <c r="B2690">
        <f>(A2690^$K$3-1)/$K$3</f>
        <v>112.56642129771305</v>
      </c>
      <c r="C2690">
        <f t="shared" si="82"/>
        <v>1291.9399326336197</v>
      </c>
      <c r="D2690">
        <f t="shared" si="83"/>
        <v>3.5002882843063863</v>
      </c>
    </row>
    <row r="2691" spans="1:4" x14ac:dyDescent="0.25">
      <c r="A2691">
        <v>27.75</v>
      </c>
      <c r="B2691">
        <f>(A2691^$K$3-1)/$K$3</f>
        <v>86.782039371629239</v>
      </c>
      <c r="C2691">
        <f t="shared" ref="C2691:C2754" si="84">(B2691-$K$4)^2</f>
        <v>103.2090198711456</v>
      </c>
      <c r="D2691">
        <f t="shared" ref="D2691:D2754" si="85">LN(A2691)</f>
        <v>3.3232358401924436</v>
      </c>
    </row>
    <row r="2692" spans="1:4" x14ac:dyDescent="0.25">
      <c r="A2692">
        <v>29.625</v>
      </c>
      <c r="B2692">
        <f>(A2692^$K$3-1)/$K$3</f>
        <v>95.537779717401691</v>
      </c>
      <c r="C2692">
        <f t="shared" si="84"/>
        <v>357.77436361193742</v>
      </c>
      <c r="D2692">
        <f t="shared" si="85"/>
        <v>3.3886185994552953</v>
      </c>
    </row>
    <row r="2693" spans="1:4" x14ac:dyDescent="0.25">
      <c r="A2693">
        <v>28.5</v>
      </c>
      <c r="B2693">
        <f>(A2693^$K$3-1)/$K$3</f>
        <v>90.252763025710053</v>
      </c>
      <c r="C2693">
        <f t="shared" si="84"/>
        <v>185.77438309519039</v>
      </c>
      <c r="D2693">
        <f t="shared" si="85"/>
        <v>3.3499040872746049</v>
      </c>
    </row>
    <row r="2694" spans="1:4" x14ac:dyDescent="0.25">
      <c r="A2694">
        <v>30</v>
      </c>
      <c r="B2694">
        <f>(A2694^$K$3-1)/$K$3</f>
        <v>97.320207353116501</v>
      </c>
      <c r="C2694">
        <f t="shared" si="84"/>
        <v>428.38037970828873</v>
      </c>
      <c r="D2694">
        <f t="shared" si="85"/>
        <v>3.4011973816621555</v>
      </c>
    </row>
    <row r="2695" spans="1:4" x14ac:dyDescent="0.25">
      <c r="A2695">
        <v>33.25</v>
      </c>
      <c r="B2695">
        <f>(A2695^$K$3-1)/$K$3</f>
        <v>113.19055422191478</v>
      </c>
      <c r="C2695">
        <f t="shared" si="84"/>
        <v>1337.1966003760454</v>
      </c>
      <c r="D2695">
        <f t="shared" si="85"/>
        <v>3.5040547671018634</v>
      </c>
    </row>
    <row r="2696" spans="1:4" x14ac:dyDescent="0.25">
      <c r="A2696">
        <v>35.375</v>
      </c>
      <c r="B2696">
        <f>(A2696^$K$3-1)/$K$3</f>
        <v>123.96404497209652</v>
      </c>
      <c r="C2696">
        <f t="shared" si="84"/>
        <v>2241.1882343032212</v>
      </c>
      <c r="D2696">
        <f t="shared" si="85"/>
        <v>3.5660053559634015</v>
      </c>
    </row>
    <row r="2697" spans="1:4" x14ac:dyDescent="0.25">
      <c r="A2697">
        <v>31.5</v>
      </c>
      <c r="B2697">
        <f>(A2697^$K$3-1)/$K$3</f>
        <v>104.5518354189261</v>
      </c>
      <c r="C2697">
        <f t="shared" si="84"/>
        <v>780.02792737657182</v>
      </c>
      <c r="D2697">
        <f t="shared" si="85"/>
        <v>3.4499875458315872</v>
      </c>
    </row>
    <row r="2698" spans="1:4" x14ac:dyDescent="0.25">
      <c r="A2698">
        <v>33.125</v>
      </c>
      <c r="B2698">
        <f>(A2698^$K$3-1)/$K$3</f>
        <v>112.56642129771305</v>
      </c>
      <c r="C2698">
        <f t="shared" si="84"/>
        <v>1291.9399326336197</v>
      </c>
      <c r="D2698">
        <f t="shared" si="85"/>
        <v>3.5002882843063863</v>
      </c>
    </row>
    <row r="2699" spans="1:4" x14ac:dyDescent="0.25">
      <c r="A2699">
        <v>35.625</v>
      </c>
      <c r="B2699">
        <f>(A2699^$K$3-1)/$K$3</f>
        <v>125.2515206794149</v>
      </c>
      <c r="C2699">
        <f t="shared" si="84"/>
        <v>2364.7470911736905</v>
      </c>
      <c r="D2699">
        <f t="shared" si="85"/>
        <v>3.5730476385888146</v>
      </c>
    </row>
    <row r="2700" spans="1:4" x14ac:dyDescent="0.25">
      <c r="A2700">
        <v>36.25</v>
      </c>
      <c r="B2700">
        <f>(A2700^$K$3-1)/$K$3</f>
        <v>128.48835454352806</v>
      </c>
      <c r="C2700">
        <f t="shared" si="84"/>
        <v>2690.0300060109325</v>
      </c>
      <c r="D2700">
        <f t="shared" si="85"/>
        <v>3.5904393813006839</v>
      </c>
    </row>
    <row r="2701" spans="1:4" x14ac:dyDescent="0.25">
      <c r="A2701">
        <v>37.375</v>
      </c>
      <c r="B2701">
        <f>(A2701^$K$3-1)/$K$3</f>
        <v>134.37932850752733</v>
      </c>
      <c r="C2701">
        <f t="shared" si="84"/>
        <v>3335.8101909470379</v>
      </c>
      <c r="D2701">
        <f t="shared" si="85"/>
        <v>3.6210020317108507</v>
      </c>
    </row>
    <row r="2702" spans="1:4" x14ac:dyDescent="0.25">
      <c r="A2702">
        <v>36</v>
      </c>
      <c r="B2702">
        <f>(A2702^$K$3-1)/$K$3</f>
        <v>127.19052027318462</v>
      </c>
      <c r="C2702">
        <f t="shared" si="84"/>
        <v>2557.0887352151353</v>
      </c>
      <c r="D2702">
        <f t="shared" si="85"/>
        <v>3.5835189384561099</v>
      </c>
    </row>
    <row r="2703" spans="1:4" x14ac:dyDescent="0.25">
      <c r="A2703">
        <v>37.75</v>
      </c>
      <c r="B2703">
        <f>(A2703^$K$3-1)/$K$3</f>
        <v>136.36127279027585</v>
      </c>
      <c r="C2703">
        <f t="shared" si="84"/>
        <v>3568.6785175972409</v>
      </c>
      <c r="D2703">
        <f t="shared" si="85"/>
        <v>3.6309854756950335</v>
      </c>
    </row>
    <row r="2704" spans="1:4" x14ac:dyDescent="0.25">
      <c r="A2704">
        <v>35.25</v>
      </c>
      <c r="B2704">
        <f>(A2704^$K$3-1)/$K$3</f>
        <v>123.32187025507217</v>
      </c>
      <c r="C2704">
        <f t="shared" si="84"/>
        <v>2180.7979925792924</v>
      </c>
      <c r="D2704">
        <f t="shared" si="85"/>
        <v>3.5624655292582776</v>
      </c>
    </row>
    <row r="2705" spans="1:4" x14ac:dyDescent="0.25">
      <c r="A2705">
        <v>33.75</v>
      </c>
      <c r="B2705">
        <f>(A2705^$K$3-1)/$K$3</f>
        <v>115.69784695621856</v>
      </c>
      <c r="C2705">
        <f t="shared" si="84"/>
        <v>1526.8549685868784</v>
      </c>
      <c r="D2705">
        <f t="shared" si="85"/>
        <v>3.5189804173185388</v>
      </c>
    </row>
    <row r="2706" spans="1:4" x14ac:dyDescent="0.25">
      <c r="A2706">
        <v>34.75</v>
      </c>
      <c r="B2706">
        <f>(A2706^$K$3-1)/$K$3</f>
        <v>120.76363905254554</v>
      </c>
      <c r="C2706">
        <f t="shared" si="84"/>
        <v>1948.4087853788026</v>
      </c>
      <c r="D2706">
        <f t="shared" si="85"/>
        <v>3.5481795720108011</v>
      </c>
    </row>
    <row r="2707" spans="1:4" x14ac:dyDescent="0.25">
      <c r="A2707">
        <v>35.125</v>
      </c>
      <c r="B2707">
        <f>(A2707^$K$3-1)/$K$3</f>
        <v>122.68074028986454</v>
      </c>
      <c r="C2707">
        <f t="shared" si="84"/>
        <v>2121.3287646161471</v>
      </c>
      <c r="D2707">
        <f t="shared" si="85"/>
        <v>3.5589131276539097</v>
      </c>
    </row>
    <row r="2708" spans="1:4" x14ac:dyDescent="0.25">
      <c r="A2708">
        <v>32.25</v>
      </c>
      <c r="B2708">
        <f>(A2708^$K$3-1)/$K$3</f>
        <v>108.22786909766278</v>
      </c>
      <c r="C2708">
        <f t="shared" si="84"/>
        <v>998.8768936347376</v>
      </c>
      <c r="D2708">
        <f t="shared" si="85"/>
        <v>3.4735180432417816</v>
      </c>
    </row>
    <row r="2709" spans="1:4" x14ac:dyDescent="0.25">
      <c r="A2709">
        <v>34.25</v>
      </c>
      <c r="B2709">
        <f>(A2709^$K$3-1)/$K$3</f>
        <v>118.22225376240009</v>
      </c>
      <c r="C2709">
        <f t="shared" si="84"/>
        <v>1730.5099478060504</v>
      </c>
      <c r="D2709">
        <f t="shared" si="85"/>
        <v>3.5336865647082343</v>
      </c>
    </row>
    <row r="2710" spans="1:4" x14ac:dyDescent="0.25">
      <c r="A2710">
        <v>29.375</v>
      </c>
      <c r="B2710">
        <f>(A2710^$K$3-1)/$K$3</f>
        <v>94.355229053945152</v>
      </c>
      <c r="C2710">
        <f t="shared" si="84"/>
        <v>314.43707697706759</v>
      </c>
      <c r="D2710">
        <f t="shared" si="85"/>
        <v>3.3801439724643232</v>
      </c>
    </row>
    <row r="2711" spans="1:4" x14ac:dyDescent="0.25">
      <c r="A2711">
        <v>31.625</v>
      </c>
      <c r="B2711">
        <f>(A2711^$K$3-1)/$K$3</f>
        <v>105.1617457723744</v>
      </c>
      <c r="C2711">
        <f t="shared" si="84"/>
        <v>814.4682662195388</v>
      </c>
      <c r="D2711">
        <f t="shared" si="85"/>
        <v>3.4539479470476842</v>
      </c>
    </row>
    <row r="2712" spans="1:4" x14ac:dyDescent="0.25">
      <c r="A2712">
        <v>28.625</v>
      </c>
      <c r="B2712">
        <f>(A2712^$K$3-1)/$K$3</f>
        <v>90.835335477108956</v>
      </c>
      <c r="C2712">
        <f t="shared" si="84"/>
        <v>201.99459120372993</v>
      </c>
      <c r="D2712">
        <f t="shared" si="85"/>
        <v>3.3542804618744038</v>
      </c>
    </row>
    <row r="2713" spans="1:4" x14ac:dyDescent="0.25">
      <c r="A2713">
        <v>31.875</v>
      </c>
      <c r="B2713">
        <f>(A2713^$K$3-1)/$K$3</f>
        <v>106.38488783183084</v>
      </c>
      <c r="C2713">
        <f t="shared" si="84"/>
        <v>885.77857711505203</v>
      </c>
      <c r="D2713">
        <f t="shared" si="85"/>
        <v>3.46182200347859</v>
      </c>
    </row>
    <row r="2714" spans="1:4" x14ac:dyDescent="0.25">
      <c r="A2714">
        <v>32.625</v>
      </c>
      <c r="B2714">
        <f>(A2714^$K$3-1)/$K$3</f>
        <v>110.08071660538396</v>
      </c>
      <c r="C2714">
        <f t="shared" si="84"/>
        <v>1119.4284794084829</v>
      </c>
      <c r="D2714">
        <f t="shared" si="85"/>
        <v>3.4850788656428575</v>
      </c>
    </row>
    <row r="2715" spans="1:4" x14ac:dyDescent="0.25">
      <c r="A2715">
        <v>33.375</v>
      </c>
      <c r="B2715">
        <f>(A2715^$K$3-1)/$K$3</f>
        <v>113.8157654296775</v>
      </c>
      <c r="C2715">
        <f t="shared" si="84"/>
        <v>1383.312559776957</v>
      </c>
      <c r="D2715">
        <f t="shared" si="85"/>
        <v>3.5078071167204135</v>
      </c>
    </row>
    <row r="2716" spans="1:4" x14ac:dyDescent="0.25">
      <c r="A2716">
        <v>35</v>
      </c>
      <c r="B2716">
        <f>(A2716^$K$3-1)/$K$3</f>
        <v>122.04065708568019</v>
      </c>
      <c r="C2716">
        <f t="shared" si="84"/>
        <v>2062.7767139910948</v>
      </c>
      <c r="D2716">
        <f t="shared" si="85"/>
        <v>3.5553480614894135</v>
      </c>
    </row>
    <row r="2717" spans="1:4" x14ac:dyDescent="0.25">
      <c r="A2717">
        <v>36.5</v>
      </c>
      <c r="B2717">
        <f>(A2717^$K$3-1)/$K$3</f>
        <v>129.7903050809731</v>
      </c>
      <c r="C2717">
        <f t="shared" si="84"/>
        <v>2826.7777102979912</v>
      </c>
      <c r="D2717">
        <f t="shared" si="85"/>
        <v>3.597312260588446</v>
      </c>
    </row>
    <row r="2718" spans="1:4" x14ac:dyDescent="0.25">
      <c r="A2718">
        <v>37.625</v>
      </c>
      <c r="B2718">
        <f>(A2718^$K$3-1)/$K$3</f>
        <v>135.69961553945262</v>
      </c>
      <c r="C2718">
        <f t="shared" si="84"/>
        <v>3490.0635938181181</v>
      </c>
      <c r="D2718">
        <f t="shared" si="85"/>
        <v>3.6276687230690396</v>
      </c>
    </row>
    <row r="2719" spans="1:4" x14ac:dyDescent="0.25">
      <c r="A2719">
        <v>36.625</v>
      </c>
      <c r="B2719">
        <f>(A2719^$K$3-1)/$K$3</f>
        <v>130.44281917089401</v>
      </c>
      <c r="C2719">
        <f t="shared" si="84"/>
        <v>2896.5885050774464</v>
      </c>
      <c r="D2719">
        <f t="shared" si="85"/>
        <v>3.6007310673372315</v>
      </c>
    </row>
    <row r="2720" spans="1:4" x14ac:dyDescent="0.25">
      <c r="A2720">
        <v>35.625</v>
      </c>
      <c r="B2720">
        <f>(A2720^$K$3-1)/$K$3</f>
        <v>125.2515206794149</v>
      </c>
      <c r="C2720">
        <f t="shared" si="84"/>
        <v>2364.7470911736905</v>
      </c>
      <c r="D2720">
        <f t="shared" si="85"/>
        <v>3.5730476385888146</v>
      </c>
    </row>
    <row r="2721" spans="1:4" x14ac:dyDescent="0.25">
      <c r="A2721">
        <v>35.875</v>
      </c>
      <c r="B2721">
        <f>(A2721^$K$3-1)/$K$3</f>
        <v>126.54315155538141</v>
      </c>
      <c r="C2721">
        <f t="shared" si="84"/>
        <v>2492.035972671953</v>
      </c>
      <c r="D2721">
        <f t="shared" si="85"/>
        <v>3.5800406740797852</v>
      </c>
    </row>
    <row r="2722" spans="1:4" x14ac:dyDescent="0.25">
      <c r="A2722">
        <v>31.125</v>
      </c>
      <c r="B2722">
        <f>(A2722^$K$3-1)/$K$3</f>
        <v>102.72877561543611</v>
      </c>
      <c r="C2722">
        <f t="shared" si="84"/>
        <v>681.51907261189763</v>
      </c>
      <c r="D2722">
        <f t="shared" si="85"/>
        <v>3.4380113547848716</v>
      </c>
    </row>
    <row r="2723" spans="1:4" x14ac:dyDescent="0.25">
      <c r="A2723">
        <v>27</v>
      </c>
      <c r="B2723">
        <f>(A2723^$K$3-1)/$K$3</f>
        <v>83.354124090087069</v>
      </c>
      <c r="C2723">
        <f t="shared" si="84"/>
        <v>45.3099787756192</v>
      </c>
      <c r="D2723">
        <f t="shared" si="85"/>
        <v>3.2958368660043291</v>
      </c>
    </row>
    <row r="2724" spans="1:4" x14ac:dyDescent="0.25">
      <c r="A2724">
        <v>31</v>
      </c>
      <c r="B2724">
        <f>(A2724^$K$3-1)/$K$3</f>
        <v>102.12332078310989</v>
      </c>
      <c r="C2724">
        <f t="shared" si="84"/>
        <v>650.27373701862723</v>
      </c>
      <c r="D2724">
        <f t="shared" si="85"/>
        <v>3.4339872044851463</v>
      </c>
    </row>
    <row r="2725" spans="1:4" x14ac:dyDescent="0.25">
      <c r="A2725">
        <v>32.375</v>
      </c>
      <c r="B2725">
        <f>(A2725^$K$3-1)/$K$3</f>
        <v>108.8443917440292</v>
      </c>
      <c r="C2725">
        <f t="shared" si="84"/>
        <v>1038.2274072296034</v>
      </c>
      <c r="D2725">
        <f t="shared" si="85"/>
        <v>3.4773865200197016</v>
      </c>
    </row>
    <row r="2726" spans="1:4" x14ac:dyDescent="0.25">
      <c r="A2726">
        <v>33.875</v>
      </c>
      <c r="B2726">
        <f>(A2726^$K$3-1)/$K$3</f>
        <v>116.32734956253547</v>
      </c>
      <c r="C2726">
        <f t="shared" si="84"/>
        <v>1576.4468602270158</v>
      </c>
      <c r="D2726">
        <f t="shared" si="85"/>
        <v>3.5226772791998648</v>
      </c>
    </row>
    <row r="2727" spans="1:4" x14ac:dyDescent="0.25">
      <c r="A2727">
        <v>35.125</v>
      </c>
      <c r="B2727">
        <f>(A2727^$K$3-1)/$K$3</f>
        <v>122.68074028986454</v>
      </c>
      <c r="C2727">
        <f t="shared" si="84"/>
        <v>2121.3287646161471</v>
      </c>
      <c r="D2727">
        <f t="shared" si="85"/>
        <v>3.5589131276539097</v>
      </c>
    </row>
    <row r="2728" spans="1:4" x14ac:dyDescent="0.25">
      <c r="A2728">
        <v>35.875</v>
      </c>
      <c r="B2728">
        <f>(A2728^$K$3-1)/$K$3</f>
        <v>126.54315155538141</v>
      </c>
      <c r="C2728">
        <f t="shared" si="84"/>
        <v>2492.035972671953</v>
      </c>
      <c r="D2728">
        <f t="shared" si="85"/>
        <v>3.5800406740797852</v>
      </c>
    </row>
    <row r="2729" spans="1:4" x14ac:dyDescent="0.25">
      <c r="A2729">
        <v>33.125</v>
      </c>
      <c r="B2729">
        <f>(A2729^$K$3-1)/$K$3</f>
        <v>112.56642129771305</v>
      </c>
      <c r="C2729">
        <f t="shared" si="84"/>
        <v>1291.9399326336197</v>
      </c>
      <c r="D2729">
        <f t="shared" si="85"/>
        <v>3.5002882843063863</v>
      </c>
    </row>
    <row r="2730" spans="1:4" x14ac:dyDescent="0.25">
      <c r="A2730">
        <v>30.375</v>
      </c>
      <c r="B2730">
        <f>(A2730^$K$3-1)/$K$3</f>
        <v>99.112894801237744</v>
      </c>
      <c r="C2730">
        <f t="shared" si="84"/>
        <v>505.80187426545979</v>
      </c>
      <c r="D2730">
        <f t="shared" si="85"/>
        <v>3.4136199016607125</v>
      </c>
    </row>
    <row r="2731" spans="1:4" x14ac:dyDescent="0.25">
      <c r="A2731">
        <v>32.125</v>
      </c>
      <c r="B2731">
        <f>(A2731^$K$3-1)/$K$3</f>
        <v>107.61244269124511</v>
      </c>
      <c r="C2731">
        <f t="shared" si="84"/>
        <v>960.35452323236041</v>
      </c>
      <c r="D2731">
        <f t="shared" si="85"/>
        <v>3.4696345432153839</v>
      </c>
    </row>
    <row r="2732" spans="1:4" x14ac:dyDescent="0.25">
      <c r="A2732">
        <v>31.5</v>
      </c>
      <c r="B2732">
        <f>(A2732^$K$3-1)/$K$3</f>
        <v>104.5518354189261</v>
      </c>
      <c r="C2732">
        <f t="shared" si="84"/>
        <v>780.02792737657182</v>
      </c>
      <c r="D2732">
        <f t="shared" si="85"/>
        <v>3.4499875458315872</v>
      </c>
    </row>
    <row r="2733" spans="1:4" x14ac:dyDescent="0.25">
      <c r="A2733">
        <v>29.714285709999999</v>
      </c>
      <c r="B2733">
        <f>(A2733^$K$3-1)/$K$3</f>
        <v>95.961232925550689</v>
      </c>
      <c r="C2733">
        <f t="shared" si="84"/>
        <v>373.97284703721363</v>
      </c>
      <c r="D2733">
        <f t="shared" si="85"/>
        <v>3.391627930501774</v>
      </c>
    </row>
    <row r="2734" spans="1:4" x14ac:dyDescent="0.25">
      <c r="A2734">
        <v>26.625</v>
      </c>
      <c r="B2734">
        <f>(A2734^$K$3-1)/$K$3</f>
        <v>81.656418271248711</v>
      </c>
      <c r="C2734">
        <f t="shared" si="84"/>
        <v>25.336755625596574</v>
      </c>
      <c r="D2734">
        <f t="shared" si="85"/>
        <v>3.2818506240295893</v>
      </c>
    </row>
    <row r="2735" spans="1:4" x14ac:dyDescent="0.25">
      <c r="A2735">
        <v>31.125</v>
      </c>
      <c r="B2735">
        <f>(A2735^$K$3-1)/$K$3</f>
        <v>102.72877561543611</v>
      </c>
      <c r="C2735">
        <f t="shared" si="84"/>
        <v>681.51907261189763</v>
      </c>
      <c r="D2735">
        <f t="shared" si="85"/>
        <v>3.4380113547848716</v>
      </c>
    </row>
    <row r="2736" spans="1:4" x14ac:dyDescent="0.25">
      <c r="A2736">
        <v>32.625</v>
      </c>
      <c r="B2736">
        <f>(A2736^$K$3-1)/$K$3</f>
        <v>110.08071660538396</v>
      </c>
      <c r="C2736">
        <f t="shared" si="84"/>
        <v>1119.4284794084829</v>
      </c>
      <c r="D2736">
        <f t="shared" si="85"/>
        <v>3.4850788656428575</v>
      </c>
    </row>
    <row r="2737" spans="1:4" x14ac:dyDescent="0.25">
      <c r="A2737">
        <v>34.25</v>
      </c>
      <c r="B2737">
        <f>(A2737^$K$3-1)/$K$3</f>
        <v>118.22225376240009</v>
      </c>
      <c r="C2737">
        <f t="shared" si="84"/>
        <v>1730.5099478060504</v>
      </c>
      <c r="D2737">
        <f t="shared" si="85"/>
        <v>3.5336865647082343</v>
      </c>
    </row>
    <row r="2738" spans="1:4" x14ac:dyDescent="0.25">
      <c r="A2738">
        <v>31.125</v>
      </c>
      <c r="B2738">
        <f>(A2738^$K$3-1)/$K$3</f>
        <v>102.72877561543611</v>
      </c>
      <c r="C2738">
        <f t="shared" si="84"/>
        <v>681.51907261189763</v>
      </c>
      <c r="D2738">
        <f t="shared" si="85"/>
        <v>3.4380113547848716</v>
      </c>
    </row>
    <row r="2739" spans="1:4" x14ac:dyDescent="0.25">
      <c r="A2739">
        <v>30.875</v>
      </c>
      <c r="B2739">
        <f>(A2739^$K$3-1)/$K$3</f>
        <v>101.51898588072642</v>
      </c>
      <c r="C2739">
        <f t="shared" si="84"/>
        <v>619.81731512315525</v>
      </c>
      <c r="D2739">
        <f t="shared" si="85"/>
        <v>3.4299467949481413</v>
      </c>
    </row>
    <row r="2740" spans="1:4" x14ac:dyDescent="0.25">
      <c r="A2740">
        <v>32</v>
      </c>
      <c r="B2740">
        <f>(A2740^$K$3-1)/$K$3</f>
        <v>106.9981148297047</v>
      </c>
      <c r="C2740">
        <f t="shared" si="84"/>
        <v>922.65638811799647</v>
      </c>
      <c r="D2740">
        <f t="shared" si="85"/>
        <v>3.4657359027997265</v>
      </c>
    </row>
    <row r="2741" spans="1:4" x14ac:dyDescent="0.25">
      <c r="A2741">
        <v>33.75</v>
      </c>
      <c r="B2741">
        <f>(A2741^$K$3-1)/$K$3</f>
        <v>115.69784695621856</v>
      </c>
      <c r="C2741">
        <f t="shared" si="84"/>
        <v>1526.8549685868784</v>
      </c>
      <c r="D2741">
        <f t="shared" si="85"/>
        <v>3.5189804173185388</v>
      </c>
    </row>
    <row r="2742" spans="1:4" x14ac:dyDescent="0.25">
      <c r="A2742">
        <v>33</v>
      </c>
      <c r="B2742">
        <f>(A2742^$K$3-1)/$K$3</f>
        <v>111.94336885586195</v>
      </c>
      <c r="C2742">
        <f t="shared" si="84"/>
        <v>1247.5386739208016</v>
      </c>
      <c r="D2742">
        <f t="shared" si="85"/>
        <v>3.4965075614664802</v>
      </c>
    </row>
    <row r="2743" spans="1:4" x14ac:dyDescent="0.25">
      <c r="A2743">
        <v>34.125</v>
      </c>
      <c r="B2743">
        <f>(A2743^$K$3-1)/$K$3</f>
        <v>117.58955508399124</v>
      </c>
      <c r="C2743">
        <f t="shared" si="84"/>
        <v>1678.2704866345648</v>
      </c>
      <c r="D2743">
        <f t="shared" si="85"/>
        <v>3.530030253505124</v>
      </c>
    </row>
    <row r="2744" spans="1:4" x14ac:dyDescent="0.25">
      <c r="A2744">
        <v>35.714285709999999</v>
      </c>
      <c r="B2744">
        <f>(A2744^$K$3-1)/$K$3</f>
        <v>125.71234122049752</v>
      </c>
      <c r="C2744">
        <f t="shared" si="84"/>
        <v>2409.7776224780487</v>
      </c>
      <c r="D2744">
        <f t="shared" si="85"/>
        <v>3.575550768686933</v>
      </c>
    </row>
    <row r="2745" spans="1:4" x14ac:dyDescent="0.25">
      <c r="A2745">
        <v>27.875</v>
      </c>
      <c r="B2745">
        <f>(A2745^$K$3-1)/$K$3</f>
        <v>87.357537381614364</v>
      </c>
      <c r="C2745">
        <f t="shared" si="84"/>
        <v>115.23339819921492</v>
      </c>
      <c r="D2745">
        <f t="shared" si="85"/>
        <v>3.3277302297802827</v>
      </c>
    </row>
    <row r="2746" spans="1:4" x14ac:dyDescent="0.25">
      <c r="A2746">
        <v>28.125</v>
      </c>
      <c r="B2746">
        <f>(A2746^$K$3-1)/$K$3</f>
        <v>88.512089062567156</v>
      </c>
      <c r="C2746">
        <f t="shared" si="84"/>
        <v>141.3538781384178</v>
      </c>
      <c r="D2746">
        <f t="shared" si="85"/>
        <v>3.3366588605245844</v>
      </c>
    </row>
    <row r="2747" spans="1:4" x14ac:dyDescent="0.25">
      <c r="A2747">
        <v>31.25</v>
      </c>
      <c r="B2747">
        <f>(A2747^$K$3-1)/$K$3</f>
        <v>103.33534794289551</v>
      </c>
      <c r="C2747">
        <f t="shared" si="84"/>
        <v>713.55726022527006</v>
      </c>
      <c r="D2747">
        <f t="shared" si="85"/>
        <v>3.4420193761824107</v>
      </c>
    </row>
    <row r="2748" spans="1:4" x14ac:dyDescent="0.25">
      <c r="A2748">
        <v>29.625</v>
      </c>
      <c r="B2748">
        <f>(A2748^$K$3-1)/$K$3</f>
        <v>95.537779717401691</v>
      </c>
      <c r="C2748">
        <f t="shared" si="84"/>
        <v>357.77436361193742</v>
      </c>
      <c r="D2748">
        <f t="shared" si="85"/>
        <v>3.3886185994552953</v>
      </c>
    </row>
    <row r="2749" spans="1:4" x14ac:dyDescent="0.25">
      <c r="A2749">
        <v>26.625</v>
      </c>
      <c r="B2749">
        <f>(A2749^$K$3-1)/$K$3</f>
        <v>81.656418271248711</v>
      </c>
      <c r="C2749">
        <f t="shared" si="84"/>
        <v>25.336755625596574</v>
      </c>
      <c r="D2749">
        <f t="shared" si="85"/>
        <v>3.2818506240295893</v>
      </c>
    </row>
    <row r="2750" spans="1:4" x14ac:dyDescent="0.25">
      <c r="A2750">
        <v>25.5</v>
      </c>
      <c r="B2750">
        <f>(A2750^$K$3-1)/$K$3</f>
        <v>76.629303431268212</v>
      </c>
      <c r="C2750">
        <f t="shared" si="84"/>
        <v>4.1577679570149264E-5</v>
      </c>
      <c r="D2750">
        <f t="shared" si="85"/>
        <v>3.2386784521643803</v>
      </c>
    </row>
    <row r="2751" spans="1:4" x14ac:dyDescent="0.25">
      <c r="A2751">
        <v>25.5</v>
      </c>
      <c r="B2751">
        <f>(A2751^$K$3-1)/$K$3</f>
        <v>76.629303431268212</v>
      </c>
      <c r="C2751">
        <f t="shared" si="84"/>
        <v>4.1577679570149264E-5</v>
      </c>
      <c r="D2751">
        <f t="shared" si="85"/>
        <v>3.2386784521643803</v>
      </c>
    </row>
    <row r="2752" spans="1:4" x14ac:dyDescent="0.25">
      <c r="A2752">
        <v>29.875</v>
      </c>
      <c r="B2752">
        <f>(A2752^$K$3-1)/$K$3</f>
        <v>96.724921397872777</v>
      </c>
      <c r="C2752">
        <f t="shared" si="84"/>
        <v>404.09305916710804</v>
      </c>
      <c r="D2752">
        <f t="shared" si="85"/>
        <v>3.3970220102516748</v>
      </c>
    </row>
    <row r="2753" spans="1:4" x14ac:dyDescent="0.25">
      <c r="A2753">
        <v>30.875</v>
      </c>
      <c r="B2753">
        <f>(A2753^$K$3-1)/$K$3</f>
        <v>101.51898588072642</v>
      </c>
      <c r="C2753">
        <f t="shared" si="84"/>
        <v>619.81731512315525</v>
      </c>
      <c r="D2753">
        <f t="shared" si="85"/>
        <v>3.4299467949481413</v>
      </c>
    </row>
    <row r="2754" spans="1:4" x14ac:dyDescent="0.25">
      <c r="A2754">
        <v>33.375</v>
      </c>
      <c r="B2754">
        <f>(A2754^$K$3-1)/$K$3</f>
        <v>113.8157654296775</v>
      </c>
      <c r="C2754">
        <f t="shared" si="84"/>
        <v>1383.312559776957</v>
      </c>
      <c r="D2754">
        <f t="shared" si="85"/>
        <v>3.5078071167204135</v>
      </c>
    </row>
    <row r="2755" spans="1:4" x14ac:dyDescent="0.25">
      <c r="A2755">
        <v>31.75</v>
      </c>
      <c r="B2755">
        <f>(A2755^$K$3-1)/$K$3</f>
        <v>105.77276403041182</v>
      </c>
      <c r="C2755">
        <f t="shared" ref="C2755:C2818" si="86">(B2755-$K$4)^2</f>
        <v>849.71717574872639</v>
      </c>
      <c r="D2755">
        <f t="shared" ref="D2755:D2818" si="87">LN(A2755)</f>
        <v>3.4578927253387008</v>
      </c>
    </row>
    <row r="2756" spans="1:4" x14ac:dyDescent="0.25">
      <c r="A2756">
        <v>30.75</v>
      </c>
      <c r="B2756">
        <f>(A2756^$K$3-1)/$K$3</f>
        <v>100.91577335827014</v>
      </c>
      <c r="C2756">
        <f t="shared" si="86"/>
        <v>590.1458650835026</v>
      </c>
      <c r="D2756">
        <f t="shared" si="87"/>
        <v>3.4258899942525267</v>
      </c>
    </row>
    <row r="2757" spans="1:4" x14ac:dyDescent="0.25">
      <c r="A2757">
        <v>29.5</v>
      </c>
      <c r="B2757">
        <f>(A2757^$K$3-1)/$K$3</f>
        <v>94.945929196793841</v>
      </c>
      <c r="C2757">
        <f t="shared" si="86"/>
        <v>335.73503498912356</v>
      </c>
      <c r="D2757">
        <f t="shared" si="87"/>
        <v>3.3843902633457743</v>
      </c>
    </row>
    <row r="2758" spans="1:4" x14ac:dyDescent="0.25">
      <c r="A2758">
        <v>30.125</v>
      </c>
      <c r="B2758">
        <f>(A2758^$K$3-1)/$K$3</f>
        <v>97.916633276520642</v>
      </c>
      <c r="C2758">
        <f t="shared" si="86"/>
        <v>453.42497814465241</v>
      </c>
      <c r="D2758">
        <f t="shared" si="87"/>
        <v>3.405355391810819</v>
      </c>
    </row>
    <row r="2759" spans="1:4" x14ac:dyDescent="0.25">
      <c r="A2759">
        <v>29.125</v>
      </c>
      <c r="B2759">
        <f>(A2759^$K$3-1)/$K$3</f>
        <v>93.177290498827261</v>
      </c>
      <c r="C2759">
        <f t="shared" si="86"/>
        <v>274.04932291066865</v>
      </c>
      <c r="D2759">
        <f t="shared" si="87"/>
        <v>3.3715969118858649</v>
      </c>
    </row>
    <row r="2760" spans="1:4" x14ac:dyDescent="0.25">
      <c r="A2760">
        <v>31.375</v>
      </c>
      <c r="B2760">
        <f>(A2760^$K$3-1)/$K$3</f>
        <v>103.94303534569916</v>
      </c>
      <c r="C2760">
        <f t="shared" si="86"/>
        <v>746.39223469034312</v>
      </c>
      <c r="D2760">
        <f t="shared" si="87"/>
        <v>3.4460113974519482</v>
      </c>
    </row>
    <row r="2761" spans="1:4" x14ac:dyDescent="0.25">
      <c r="A2761">
        <v>32.25</v>
      </c>
      <c r="B2761">
        <f>(A2761^$K$3-1)/$K$3</f>
        <v>108.22786909766278</v>
      </c>
      <c r="C2761">
        <f t="shared" si="86"/>
        <v>998.8768936347376</v>
      </c>
      <c r="D2761">
        <f t="shared" si="87"/>
        <v>3.4735180432417816</v>
      </c>
    </row>
    <row r="2762" spans="1:4" x14ac:dyDescent="0.25">
      <c r="A2762">
        <v>32.125</v>
      </c>
      <c r="B2762">
        <f>(A2762^$K$3-1)/$K$3</f>
        <v>107.61244269124511</v>
      </c>
      <c r="C2762">
        <f t="shared" si="86"/>
        <v>960.35452323236041</v>
      </c>
      <c r="D2762">
        <f t="shared" si="87"/>
        <v>3.4696345432153839</v>
      </c>
    </row>
    <row r="2763" spans="1:4" x14ac:dyDescent="0.25">
      <c r="A2763">
        <v>32</v>
      </c>
      <c r="B2763">
        <f>(A2763^$K$3-1)/$K$3</f>
        <v>106.9981148297047</v>
      </c>
      <c r="C2763">
        <f t="shared" si="86"/>
        <v>922.65638811799647</v>
      </c>
      <c r="D2763">
        <f t="shared" si="87"/>
        <v>3.4657359027997265</v>
      </c>
    </row>
    <row r="2764" spans="1:4" x14ac:dyDescent="0.25">
      <c r="A2764">
        <v>30.85714286</v>
      </c>
      <c r="B2764">
        <f>(A2764^$K$3-1)/$K$3</f>
        <v>101.43274390255786</v>
      </c>
      <c r="C2764">
        <f t="shared" si="86"/>
        <v>615.53056971149795</v>
      </c>
      <c r="D2764">
        <f t="shared" si="87"/>
        <v>3.4293682587214445</v>
      </c>
    </row>
    <row r="2765" spans="1:4" x14ac:dyDescent="0.25">
      <c r="A2765">
        <v>30</v>
      </c>
      <c r="B2765">
        <f>(A2765^$K$3-1)/$K$3</f>
        <v>97.320207353116501</v>
      </c>
      <c r="C2765">
        <f t="shared" si="86"/>
        <v>428.38037970828873</v>
      </c>
      <c r="D2765">
        <f t="shared" si="87"/>
        <v>3.4011973816621555</v>
      </c>
    </row>
    <row r="2766" spans="1:4" x14ac:dyDescent="0.25">
      <c r="A2766">
        <v>29.625</v>
      </c>
      <c r="B2766">
        <f>(A2766^$K$3-1)/$K$3</f>
        <v>95.537779717401691</v>
      </c>
      <c r="C2766">
        <f t="shared" si="86"/>
        <v>357.77436361193742</v>
      </c>
      <c r="D2766">
        <f t="shared" si="87"/>
        <v>3.3886185994552953</v>
      </c>
    </row>
    <row r="2767" spans="1:4" x14ac:dyDescent="0.25">
      <c r="A2767">
        <v>29.5</v>
      </c>
      <c r="B2767">
        <f>(A2767^$K$3-1)/$K$3</f>
        <v>94.945929196793841</v>
      </c>
      <c r="C2767">
        <f t="shared" si="86"/>
        <v>335.73503498912356</v>
      </c>
      <c r="D2767">
        <f t="shared" si="87"/>
        <v>3.3843902633457743</v>
      </c>
    </row>
    <row r="2768" spans="1:4" x14ac:dyDescent="0.25">
      <c r="A2768">
        <v>28.5</v>
      </c>
      <c r="B2768">
        <f>(A2768^$K$3-1)/$K$3</f>
        <v>90.252763025710053</v>
      </c>
      <c r="C2768">
        <f t="shared" si="86"/>
        <v>185.77438309519039</v>
      </c>
      <c r="D2768">
        <f t="shared" si="87"/>
        <v>3.3499040872746049</v>
      </c>
    </row>
    <row r="2769" spans="1:4" x14ac:dyDescent="0.25">
      <c r="A2769">
        <v>29</v>
      </c>
      <c r="B2769">
        <f>(A2769^$K$3-1)/$K$3</f>
        <v>92.590057428898348</v>
      </c>
      <c r="C2769">
        <f t="shared" si="86"/>
        <v>254.95154204891693</v>
      </c>
      <c r="D2769">
        <f t="shared" si="87"/>
        <v>3.3672958299864741</v>
      </c>
    </row>
    <row r="2770" spans="1:4" x14ac:dyDescent="0.25">
      <c r="A2770">
        <v>29</v>
      </c>
      <c r="B2770">
        <f>(A2770^$K$3-1)/$K$3</f>
        <v>92.590057428898348</v>
      </c>
      <c r="C2770">
        <f t="shared" si="86"/>
        <v>254.95154204891693</v>
      </c>
      <c r="D2770">
        <f t="shared" si="87"/>
        <v>3.3672958299864741</v>
      </c>
    </row>
    <row r="2771" spans="1:4" x14ac:dyDescent="0.25">
      <c r="A2771">
        <v>28.25</v>
      </c>
      <c r="B2771">
        <f>(A2771^$K$3-1)/$K$3</f>
        <v>89.091137019291935</v>
      </c>
      <c r="C2771">
        <f t="shared" si="86"/>
        <v>155.4580476446676</v>
      </c>
      <c r="D2771">
        <f t="shared" si="87"/>
        <v>3.34109345759245</v>
      </c>
    </row>
    <row r="2772" spans="1:4" x14ac:dyDescent="0.25">
      <c r="A2772">
        <v>29.625</v>
      </c>
      <c r="B2772">
        <f>(A2772^$K$3-1)/$K$3</f>
        <v>95.537779717401691</v>
      </c>
      <c r="C2772">
        <f t="shared" si="86"/>
        <v>357.77436361193742</v>
      </c>
      <c r="D2772">
        <f t="shared" si="87"/>
        <v>3.3886185994552953</v>
      </c>
    </row>
    <row r="2773" spans="1:4" x14ac:dyDescent="0.25">
      <c r="A2773">
        <v>31.5</v>
      </c>
      <c r="B2773">
        <f>(A2773^$K$3-1)/$K$3</f>
        <v>104.5518354189261</v>
      </c>
      <c r="C2773">
        <f t="shared" si="86"/>
        <v>780.02792737657182</v>
      </c>
      <c r="D2773">
        <f t="shared" si="87"/>
        <v>3.4499875458315872</v>
      </c>
    </row>
    <row r="2774" spans="1:4" x14ac:dyDescent="0.25">
      <c r="A2774">
        <v>29.428571430000002</v>
      </c>
      <c r="B2774">
        <f>(A2774^$K$3-1)/$K$3</f>
        <v>94.608245232938202</v>
      </c>
      <c r="C2774">
        <f t="shared" si="86"/>
        <v>323.47424903915424</v>
      </c>
      <c r="D2774">
        <f t="shared" si="87"/>
        <v>3.3819660197828116</v>
      </c>
    </row>
    <row r="2775" spans="1:4" x14ac:dyDescent="0.25">
      <c r="A2775">
        <v>29.59375</v>
      </c>
      <c r="B2775">
        <f>(A2775^$K$3-1)/$K$3</f>
        <v>95.389709383333013</v>
      </c>
      <c r="C2775">
        <f t="shared" si="86"/>
        <v>352.19481009750291</v>
      </c>
      <c r="D2775">
        <f t="shared" si="87"/>
        <v>3.3875631903863517</v>
      </c>
    </row>
    <row r="2776" spans="1:4" x14ac:dyDescent="0.25">
      <c r="A2776">
        <v>29.5</v>
      </c>
      <c r="B2776">
        <f>(A2776^$K$3-1)/$K$3</f>
        <v>94.945929196793841</v>
      </c>
      <c r="C2776">
        <f t="shared" si="86"/>
        <v>335.73503498912356</v>
      </c>
      <c r="D2776">
        <f t="shared" si="87"/>
        <v>3.3843902633457743</v>
      </c>
    </row>
    <row r="2777" spans="1:4" x14ac:dyDescent="0.25">
      <c r="A2777">
        <v>29.25</v>
      </c>
      <c r="B2777">
        <f>(A2777^$K$3-1)/$K$3</f>
        <v>93.765681933831132</v>
      </c>
      <c r="C2777">
        <f t="shared" si="86"/>
        <v>293.87650309063548</v>
      </c>
      <c r="D2777">
        <f t="shared" si="87"/>
        <v>3.3758795736778655</v>
      </c>
    </row>
    <row r="2778" spans="1:4" x14ac:dyDescent="0.25">
      <c r="A2778">
        <v>28.875</v>
      </c>
      <c r="B2778">
        <f>(A2778^$K$3-1)/$K$3</f>
        <v>92.003985421790674</v>
      </c>
      <c r="C2778">
        <f t="shared" si="86"/>
        <v>236.57916211247158</v>
      </c>
      <c r="D2778">
        <f t="shared" si="87"/>
        <v>3.3629761688419575</v>
      </c>
    </row>
    <row r="2779" spans="1:4" x14ac:dyDescent="0.25">
      <c r="A2779">
        <v>27.375</v>
      </c>
      <c r="B2779">
        <f>(A2779^$K$3-1)/$K$3</f>
        <v>85.062691366566611</v>
      </c>
      <c r="C2779">
        <f t="shared" si="86"/>
        <v>71.230831891677852</v>
      </c>
      <c r="D2779">
        <f t="shared" si="87"/>
        <v>3.3096301881366648</v>
      </c>
    </row>
    <row r="2780" spans="1:4" x14ac:dyDescent="0.25">
      <c r="A2780">
        <v>30.375</v>
      </c>
      <c r="B2780">
        <f>(A2780^$K$3-1)/$K$3</f>
        <v>99.112894801237744</v>
      </c>
      <c r="C2780">
        <f t="shared" si="86"/>
        <v>505.80187426545979</v>
      </c>
      <c r="D2780">
        <f t="shared" si="87"/>
        <v>3.4136199016607125</v>
      </c>
    </row>
    <row r="2781" spans="1:4" x14ac:dyDescent="0.25">
      <c r="A2781">
        <v>28.375</v>
      </c>
      <c r="B2781">
        <f>(A2781^$K$3-1)/$K$3</f>
        <v>89.671362609888703</v>
      </c>
      <c r="C2781">
        <f t="shared" si="86"/>
        <v>170.26354156471325</v>
      </c>
      <c r="D2781">
        <f t="shared" si="87"/>
        <v>3.3455084758015667</v>
      </c>
    </row>
    <row r="2782" spans="1:4" x14ac:dyDescent="0.25">
      <c r="A2782">
        <v>30.75</v>
      </c>
      <c r="B2782">
        <f>(A2782^$K$3-1)/$K$3</f>
        <v>100.91577335827014</v>
      </c>
      <c r="C2782">
        <f t="shared" si="86"/>
        <v>590.1458650835026</v>
      </c>
      <c r="D2782">
        <f t="shared" si="87"/>
        <v>3.4258899942525267</v>
      </c>
    </row>
    <row r="2783" spans="1:4" x14ac:dyDescent="0.25">
      <c r="A2783">
        <v>32</v>
      </c>
      <c r="B2783">
        <f>(A2783^$K$3-1)/$K$3</f>
        <v>106.9981148297047</v>
      </c>
      <c r="C2783">
        <f t="shared" si="86"/>
        <v>922.65638811799647</v>
      </c>
      <c r="D2783">
        <f t="shared" si="87"/>
        <v>3.4657359027997265</v>
      </c>
    </row>
    <row r="2784" spans="1:4" x14ac:dyDescent="0.25">
      <c r="A2784">
        <v>30.875</v>
      </c>
      <c r="B2784">
        <f>(A2784^$K$3-1)/$K$3</f>
        <v>101.51898588072642</v>
      </c>
      <c r="C2784">
        <f t="shared" si="86"/>
        <v>619.81731512315525</v>
      </c>
      <c r="D2784">
        <f t="shared" si="87"/>
        <v>3.4299467949481413</v>
      </c>
    </row>
    <row r="2785" spans="1:4" x14ac:dyDescent="0.25">
      <c r="A2785">
        <v>28.5</v>
      </c>
      <c r="B2785">
        <f>(A2785^$K$3-1)/$K$3</f>
        <v>90.252763025710053</v>
      </c>
      <c r="C2785">
        <f t="shared" si="86"/>
        <v>185.77438309519039</v>
      </c>
      <c r="D2785">
        <f t="shared" si="87"/>
        <v>3.3499040872746049</v>
      </c>
    </row>
    <row r="2786" spans="1:4" x14ac:dyDescent="0.25">
      <c r="A2786">
        <v>28.625</v>
      </c>
      <c r="B2786">
        <f>(A2786^$K$3-1)/$K$3</f>
        <v>90.835335477108956</v>
      </c>
      <c r="C2786">
        <f t="shared" si="86"/>
        <v>201.99459120372993</v>
      </c>
      <c r="D2786">
        <f t="shared" si="87"/>
        <v>3.3542804618744038</v>
      </c>
    </row>
    <row r="2787" spans="1:4" x14ac:dyDescent="0.25">
      <c r="A2787">
        <v>30.75</v>
      </c>
      <c r="B2787">
        <f>(A2787^$K$3-1)/$K$3</f>
        <v>100.91577335827014</v>
      </c>
      <c r="C2787">
        <f t="shared" si="86"/>
        <v>590.1458650835026</v>
      </c>
      <c r="D2787">
        <f t="shared" si="87"/>
        <v>3.4258899942525267</v>
      </c>
    </row>
    <row r="2788" spans="1:4" x14ac:dyDescent="0.25">
      <c r="A2788">
        <v>29.125</v>
      </c>
      <c r="B2788">
        <f>(A2788^$K$3-1)/$K$3</f>
        <v>93.177290498827261</v>
      </c>
      <c r="C2788">
        <f t="shared" si="86"/>
        <v>274.04932291066865</v>
      </c>
      <c r="D2788">
        <f t="shared" si="87"/>
        <v>3.3715969118858649</v>
      </c>
    </row>
    <row r="2789" spans="1:4" x14ac:dyDescent="0.25">
      <c r="A2789">
        <v>31.25</v>
      </c>
      <c r="B2789">
        <f>(A2789^$K$3-1)/$K$3</f>
        <v>103.33534794289551</v>
      </c>
      <c r="C2789">
        <f t="shared" si="86"/>
        <v>713.55726022527006</v>
      </c>
      <c r="D2789">
        <f t="shared" si="87"/>
        <v>3.4420193761824107</v>
      </c>
    </row>
    <row r="2790" spans="1:4" x14ac:dyDescent="0.25">
      <c r="A2790">
        <v>30.75</v>
      </c>
      <c r="B2790">
        <f>(A2790^$K$3-1)/$K$3</f>
        <v>100.91577335827014</v>
      </c>
      <c r="C2790">
        <f t="shared" si="86"/>
        <v>590.1458650835026</v>
      </c>
      <c r="D2790">
        <f t="shared" si="87"/>
        <v>3.4258899942525267</v>
      </c>
    </row>
    <row r="2791" spans="1:4" x14ac:dyDescent="0.25">
      <c r="A2791">
        <v>29.375</v>
      </c>
      <c r="B2791">
        <f>(A2791^$K$3-1)/$K$3</f>
        <v>94.355229053945152</v>
      </c>
      <c r="C2791">
        <f t="shared" si="86"/>
        <v>314.43707697706759</v>
      </c>
      <c r="D2791">
        <f t="shared" si="87"/>
        <v>3.3801439724643232</v>
      </c>
    </row>
    <row r="2792" spans="1:4" x14ac:dyDescent="0.25">
      <c r="A2792">
        <v>30.25</v>
      </c>
      <c r="B2792">
        <f>(A2792^$K$3-1)/$K$3</f>
        <v>98.514196607362095</v>
      </c>
      <c r="C2792">
        <f t="shared" si="86"/>
        <v>479.23082180024238</v>
      </c>
      <c r="D2792">
        <f t="shared" si="87"/>
        <v>3.4094961844768505</v>
      </c>
    </row>
    <row r="2793" spans="1:4" x14ac:dyDescent="0.25">
      <c r="A2793">
        <v>29.875</v>
      </c>
      <c r="B2793">
        <f>(A2793^$K$3-1)/$K$3</f>
        <v>96.724921397872777</v>
      </c>
      <c r="C2793">
        <f t="shared" si="86"/>
        <v>404.09305916710804</v>
      </c>
      <c r="D2793">
        <f t="shared" si="87"/>
        <v>3.3970220102516748</v>
      </c>
    </row>
    <row r="2794" spans="1:4" x14ac:dyDescent="0.25">
      <c r="A2794">
        <v>30.75</v>
      </c>
      <c r="B2794">
        <f>(A2794^$K$3-1)/$K$3</f>
        <v>100.91577335827014</v>
      </c>
      <c r="C2794">
        <f t="shared" si="86"/>
        <v>590.1458650835026</v>
      </c>
      <c r="D2794">
        <f t="shared" si="87"/>
        <v>3.4258899942525267</v>
      </c>
    </row>
    <row r="2795" spans="1:4" x14ac:dyDescent="0.25">
      <c r="A2795">
        <v>32</v>
      </c>
      <c r="B2795">
        <f>(A2795^$K$3-1)/$K$3</f>
        <v>106.9981148297047</v>
      </c>
      <c r="C2795">
        <f t="shared" si="86"/>
        <v>922.65638811799647</v>
      </c>
      <c r="D2795">
        <f t="shared" si="87"/>
        <v>3.4657359027997265</v>
      </c>
    </row>
    <row r="2796" spans="1:4" x14ac:dyDescent="0.25">
      <c r="A2796">
        <v>32</v>
      </c>
      <c r="B2796">
        <f>(A2796^$K$3-1)/$K$3</f>
        <v>106.9981148297047</v>
      </c>
      <c r="C2796">
        <f t="shared" si="86"/>
        <v>922.65638811799647</v>
      </c>
      <c r="D2796">
        <f t="shared" si="87"/>
        <v>3.4657359027997265</v>
      </c>
    </row>
    <row r="2797" spans="1:4" x14ac:dyDescent="0.25">
      <c r="A2797">
        <v>32.5</v>
      </c>
      <c r="B2797">
        <f>(A2797^$K$3-1)/$K$3</f>
        <v>109.46200833914071</v>
      </c>
      <c r="C2797">
        <f t="shared" si="86"/>
        <v>1078.4099686751031</v>
      </c>
      <c r="D2797">
        <f t="shared" si="87"/>
        <v>3.4812400893356918</v>
      </c>
    </row>
    <row r="2798" spans="1:4" x14ac:dyDescent="0.25">
      <c r="A2798">
        <v>32</v>
      </c>
      <c r="B2798">
        <f>(A2798^$K$3-1)/$K$3</f>
        <v>106.9981148297047</v>
      </c>
      <c r="C2798">
        <f t="shared" si="86"/>
        <v>922.65638811799647</v>
      </c>
      <c r="D2798">
        <f t="shared" si="87"/>
        <v>3.4657359027997265</v>
      </c>
    </row>
    <row r="2799" spans="1:4" x14ac:dyDescent="0.25">
      <c r="A2799">
        <v>32.25</v>
      </c>
      <c r="B2799">
        <f>(A2799^$K$3-1)/$K$3</f>
        <v>108.22786909766278</v>
      </c>
      <c r="C2799">
        <f t="shared" si="86"/>
        <v>998.8768936347376</v>
      </c>
      <c r="D2799">
        <f t="shared" si="87"/>
        <v>3.4735180432417816</v>
      </c>
    </row>
    <row r="2800" spans="1:4" x14ac:dyDescent="0.25">
      <c r="A2800">
        <v>32.625</v>
      </c>
      <c r="B2800">
        <f>(A2800^$K$3-1)/$K$3</f>
        <v>110.08071660538396</v>
      </c>
      <c r="C2800">
        <f t="shared" si="86"/>
        <v>1119.4284794084829</v>
      </c>
      <c r="D2800">
        <f t="shared" si="87"/>
        <v>3.4850788656428575</v>
      </c>
    </row>
    <row r="2801" spans="1:4" x14ac:dyDescent="0.25">
      <c r="A2801">
        <v>31.85714286</v>
      </c>
      <c r="B2801">
        <f>(A2801^$K$3-1)/$K$3</f>
        <v>106.29737399126053</v>
      </c>
      <c r="C2801">
        <f t="shared" si="86"/>
        <v>880.57705625700032</v>
      </c>
      <c r="D2801">
        <f t="shared" si="87"/>
        <v>3.4612616224944914</v>
      </c>
    </row>
    <row r="2802" spans="1:4" x14ac:dyDescent="0.25">
      <c r="A2802">
        <v>32.125</v>
      </c>
      <c r="B2802">
        <f>(A2802^$K$3-1)/$K$3</f>
        <v>107.61244269124511</v>
      </c>
      <c r="C2802">
        <f t="shared" si="86"/>
        <v>960.35452323236041</v>
      </c>
      <c r="D2802">
        <f t="shared" si="87"/>
        <v>3.4696345432153839</v>
      </c>
    </row>
    <row r="2803" spans="1:4" x14ac:dyDescent="0.25">
      <c r="A2803">
        <v>31.875</v>
      </c>
      <c r="B2803">
        <f>(A2803^$K$3-1)/$K$3</f>
        <v>106.38488783183084</v>
      </c>
      <c r="C2803">
        <f t="shared" si="86"/>
        <v>885.77857711505203</v>
      </c>
      <c r="D2803">
        <f t="shared" si="87"/>
        <v>3.46182200347859</v>
      </c>
    </row>
    <row r="2804" spans="1:4" x14ac:dyDescent="0.25">
      <c r="A2804">
        <v>31.625</v>
      </c>
      <c r="B2804">
        <f>(A2804^$K$3-1)/$K$3</f>
        <v>105.1617457723744</v>
      </c>
      <c r="C2804">
        <f t="shared" si="86"/>
        <v>814.4682662195388</v>
      </c>
      <c r="D2804">
        <f t="shared" si="87"/>
        <v>3.4539479470476842</v>
      </c>
    </row>
    <row r="2805" spans="1:4" x14ac:dyDescent="0.25">
      <c r="A2805">
        <v>32</v>
      </c>
      <c r="B2805">
        <f>(A2805^$K$3-1)/$K$3</f>
        <v>106.9981148297047</v>
      </c>
      <c r="C2805">
        <f t="shared" si="86"/>
        <v>922.65638811799647</v>
      </c>
      <c r="D2805">
        <f t="shared" si="87"/>
        <v>3.4657359027997265</v>
      </c>
    </row>
    <row r="2806" spans="1:4" x14ac:dyDescent="0.25">
      <c r="A2806">
        <v>30.875</v>
      </c>
      <c r="B2806">
        <f>(A2806^$K$3-1)/$K$3</f>
        <v>101.51898588072642</v>
      </c>
      <c r="C2806">
        <f t="shared" si="86"/>
        <v>619.81731512315525</v>
      </c>
      <c r="D2806">
        <f t="shared" si="87"/>
        <v>3.4299467949481413</v>
      </c>
    </row>
    <row r="2807" spans="1:4" x14ac:dyDescent="0.25">
      <c r="A2807">
        <v>31.25</v>
      </c>
      <c r="B2807">
        <f>(A2807^$K$3-1)/$K$3</f>
        <v>103.33534794289551</v>
      </c>
      <c r="C2807">
        <f t="shared" si="86"/>
        <v>713.55726022527006</v>
      </c>
      <c r="D2807">
        <f t="shared" si="87"/>
        <v>3.4420193761824107</v>
      </c>
    </row>
    <row r="2808" spans="1:4" x14ac:dyDescent="0.25">
      <c r="A2808">
        <v>31.5</v>
      </c>
      <c r="B2808">
        <f>(A2808^$K$3-1)/$K$3</f>
        <v>104.5518354189261</v>
      </c>
      <c r="C2808">
        <f t="shared" si="86"/>
        <v>780.02792737657182</v>
      </c>
      <c r="D2808">
        <f t="shared" si="87"/>
        <v>3.4499875458315872</v>
      </c>
    </row>
    <row r="2809" spans="1:4" x14ac:dyDescent="0.25">
      <c r="A2809">
        <v>31.625</v>
      </c>
      <c r="B2809">
        <f>(A2809^$K$3-1)/$K$3</f>
        <v>105.1617457723744</v>
      </c>
      <c r="C2809">
        <f t="shared" si="86"/>
        <v>814.4682662195388</v>
      </c>
      <c r="D2809">
        <f t="shared" si="87"/>
        <v>3.4539479470476842</v>
      </c>
    </row>
    <row r="2810" spans="1:4" x14ac:dyDescent="0.25">
      <c r="A2810">
        <v>31</v>
      </c>
      <c r="B2810">
        <f>(A2810^$K$3-1)/$K$3</f>
        <v>102.12332078310989</v>
      </c>
      <c r="C2810">
        <f t="shared" si="86"/>
        <v>650.27373701862723</v>
      </c>
      <c r="D2810">
        <f t="shared" si="87"/>
        <v>3.4339872044851463</v>
      </c>
    </row>
    <row r="2811" spans="1:4" x14ac:dyDescent="0.25">
      <c r="A2811">
        <v>31.25</v>
      </c>
      <c r="B2811">
        <f>(A2811^$K$3-1)/$K$3</f>
        <v>103.33534794289551</v>
      </c>
      <c r="C2811">
        <f t="shared" si="86"/>
        <v>713.55726022527006</v>
      </c>
      <c r="D2811">
        <f t="shared" si="87"/>
        <v>3.4420193761824107</v>
      </c>
    </row>
    <row r="2812" spans="1:4" x14ac:dyDescent="0.25">
      <c r="A2812">
        <v>30.75</v>
      </c>
      <c r="B2812">
        <f>(A2812^$K$3-1)/$K$3</f>
        <v>100.91577335827014</v>
      </c>
      <c r="C2812">
        <f t="shared" si="86"/>
        <v>590.1458650835026</v>
      </c>
      <c r="D2812">
        <f t="shared" si="87"/>
        <v>3.4258899942525267</v>
      </c>
    </row>
    <row r="2813" spans="1:4" x14ac:dyDescent="0.25">
      <c r="A2813">
        <v>32.142857139999997</v>
      </c>
      <c r="B2813">
        <f>(A2813^$K$3-1)/$K$3</f>
        <v>107.70029353130587</v>
      </c>
      <c r="C2813">
        <f t="shared" si="86"/>
        <v>965.80716356360222</v>
      </c>
      <c r="D2813">
        <f t="shared" si="87"/>
        <v>3.4701902530602178</v>
      </c>
    </row>
    <row r="2814" spans="1:4" x14ac:dyDescent="0.25">
      <c r="A2814">
        <v>32.125</v>
      </c>
      <c r="B2814">
        <f>(A2814^$K$3-1)/$K$3</f>
        <v>107.61244269124511</v>
      </c>
      <c r="C2814">
        <f t="shared" si="86"/>
        <v>960.35452323236041</v>
      </c>
      <c r="D2814">
        <f t="shared" si="87"/>
        <v>3.4696345432153839</v>
      </c>
    </row>
    <row r="2815" spans="1:4" x14ac:dyDescent="0.25">
      <c r="A2815">
        <v>31.875</v>
      </c>
      <c r="B2815">
        <f>(A2815^$K$3-1)/$K$3</f>
        <v>106.38488783183084</v>
      </c>
      <c r="C2815">
        <f t="shared" si="86"/>
        <v>885.77857711505203</v>
      </c>
      <c r="D2815">
        <f t="shared" si="87"/>
        <v>3.46182200347859</v>
      </c>
    </row>
    <row r="2816" spans="1:4" x14ac:dyDescent="0.25">
      <c r="A2816">
        <v>33</v>
      </c>
      <c r="B2816">
        <f>(A2816^$K$3-1)/$K$3</f>
        <v>111.94336885586195</v>
      </c>
      <c r="C2816">
        <f t="shared" si="86"/>
        <v>1247.5386739208016</v>
      </c>
      <c r="D2816">
        <f t="shared" si="87"/>
        <v>3.4965075614664802</v>
      </c>
    </row>
    <row r="2817" spans="1:4" x14ac:dyDescent="0.25">
      <c r="A2817">
        <v>32.375</v>
      </c>
      <c r="B2817">
        <f>(A2817^$K$3-1)/$K$3</f>
        <v>108.8443917440292</v>
      </c>
      <c r="C2817">
        <f t="shared" si="86"/>
        <v>1038.2274072296034</v>
      </c>
      <c r="D2817">
        <f t="shared" si="87"/>
        <v>3.4773865200197016</v>
      </c>
    </row>
    <row r="2818" spans="1:4" x14ac:dyDescent="0.25">
      <c r="A2818">
        <v>31.375</v>
      </c>
      <c r="B2818">
        <f>(A2818^$K$3-1)/$K$3</f>
        <v>103.94303534569916</v>
      </c>
      <c r="C2818">
        <f t="shared" si="86"/>
        <v>746.39223469034312</v>
      </c>
      <c r="D2818">
        <f t="shared" si="87"/>
        <v>3.4460113974519482</v>
      </c>
    </row>
    <row r="2819" spans="1:4" x14ac:dyDescent="0.25">
      <c r="A2819">
        <v>31</v>
      </c>
      <c r="B2819">
        <f>(A2819^$K$3-1)/$K$3</f>
        <v>102.12332078310989</v>
      </c>
      <c r="C2819">
        <f t="shared" ref="C2819:C2882" si="88">(B2819-$K$4)^2</f>
        <v>650.27373701862723</v>
      </c>
      <c r="D2819">
        <f t="shared" ref="D2819:D2882" si="89">LN(A2819)</f>
        <v>3.4339872044851463</v>
      </c>
    </row>
    <row r="2820" spans="1:4" x14ac:dyDescent="0.25">
      <c r="A2820">
        <v>30.625</v>
      </c>
      <c r="B2820">
        <f>(A2820^$K$3-1)/$K$3</f>
        <v>100.31368568105717</v>
      </c>
      <c r="C2820">
        <f t="shared" si="88"/>
        <v>561.25544150867188</v>
      </c>
      <c r="D2820">
        <f t="shared" si="89"/>
        <v>3.4218166688648912</v>
      </c>
    </row>
    <row r="2821" spans="1:4" x14ac:dyDescent="0.25">
      <c r="A2821">
        <v>29.14285714</v>
      </c>
      <c r="B2821">
        <f>(A2821^$K$3-1)/$K$3</f>
        <v>93.261275547061416</v>
      </c>
      <c r="C2821">
        <f t="shared" si="88"/>
        <v>276.8370264669785</v>
      </c>
      <c r="D2821">
        <f t="shared" si="89"/>
        <v>3.3722098446908637</v>
      </c>
    </row>
    <row r="2822" spans="1:4" x14ac:dyDescent="0.25">
      <c r="A2822">
        <v>30.125</v>
      </c>
      <c r="B2822">
        <f>(A2822^$K$3-1)/$K$3</f>
        <v>97.916633276520642</v>
      </c>
      <c r="C2822">
        <f t="shared" si="88"/>
        <v>453.42497814465241</v>
      </c>
      <c r="D2822">
        <f t="shared" si="89"/>
        <v>3.405355391810819</v>
      </c>
    </row>
    <row r="2823" spans="1:4" x14ac:dyDescent="0.25">
      <c r="A2823">
        <v>30.25</v>
      </c>
      <c r="B2823">
        <f>(A2823^$K$3-1)/$K$3</f>
        <v>98.514196607362095</v>
      </c>
      <c r="C2823">
        <f t="shared" si="88"/>
        <v>479.23082180024238</v>
      </c>
      <c r="D2823">
        <f t="shared" si="89"/>
        <v>3.4094961844768505</v>
      </c>
    </row>
    <row r="2824" spans="1:4" x14ac:dyDescent="0.25">
      <c r="A2824">
        <v>28.625</v>
      </c>
      <c r="B2824">
        <f>(A2824^$K$3-1)/$K$3</f>
        <v>90.835335477108956</v>
      </c>
      <c r="C2824">
        <f t="shared" si="88"/>
        <v>201.99459120372993</v>
      </c>
      <c r="D2824">
        <f t="shared" si="89"/>
        <v>3.3542804618744038</v>
      </c>
    </row>
    <row r="2825" spans="1:4" x14ac:dyDescent="0.25">
      <c r="A2825">
        <v>28.25</v>
      </c>
      <c r="B2825">
        <f>(A2825^$K$3-1)/$K$3</f>
        <v>89.091137019291935</v>
      </c>
      <c r="C2825">
        <f t="shared" si="88"/>
        <v>155.4580476446676</v>
      </c>
      <c r="D2825">
        <f t="shared" si="89"/>
        <v>3.34109345759245</v>
      </c>
    </row>
    <row r="2826" spans="1:4" x14ac:dyDescent="0.25">
      <c r="A2826">
        <v>28.5</v>
      </c>
      <c r="B2826">
        <f>(A2826^$K$3-1)/$K$3</f>
        <v>90.252763025710053</v>
      </c>
      <c r="C2826">
        <f t="shared" si="88"/>
        <v>185.77438309519039</v>
      </c>
      <c r="D2826">
        <f t="shared" si="89"/>
        <v>3.3499040872746049</v>
      </c>
    </row>
    <row r="2827" spans="1:4" x14ac:dyDescent="0.25">
      <c r="A2827">
        <v>29.25</v>
      </c>
      <c r="B2827">
        <f>(A2827^$K$3-1)/$K$3</f>
        <v>93.765681933831132</v>
      </c>
      <c r="C2827">
        <f t="shared" si="88"/>
        <v>293.87650309063548</v>
      </c>
      <c r="D2827">
        <f t="shared" si="89"/>
        <v>3.3758795736778655</v>
      </c>
    </row>
    <row r="2828" spans="1:4" x14ac:dyDescent="0.25">
      <c r="A2828">
        <v>28.714285709999999</v>
      </c>
      <c r="B2828">
        <f>(A2828^$K$3-1)/$K$3</f>
        <v>91.25217467384492</v>
      </c>
      <c r="C2828">
        <f t="shared" si="88"/>
        <v>214.01698371460034</v>
      </c>
      <c r="D2828">
        <f t="shared" si="89"/>
        <v>3.3573947588545088</v>
      </c>
    </row>
    <row r="2829" spans="1:4" x14ac:dyDescent="0.25">
      <c r="A2829">
        <v>28.25</v>
      </c>
      <c r="B2829">
        <f>(A2829^$K$3-1)/$K$3</f>
        <v>89.091137019291935</v>
      </c>
      <c r="C2829">
        <f t="shared" si="88"/>
        <v>155.4580476446676</v>
      </c>
      <c r="D2829">
        <f t="shared" si="89"/>
        <v>3.34109345759245</v>
      </c>
    </row>
    <row r="2830" spans="1:4" x14ac:dyDescent="0.25">
      <c r="A2830">
        <v>29</v>
      </c>
      <c r="B2830">
        <f>(A2830^$K$3-1)/$K$3</f>
        <v>92.590057428898348</v>
      </c>
      <c r="C2830">
        <f t="shared" si="88"/>
        <v>254.95154204891693</v>
      </c>
      <c r="D2830">
        <f t="shared" si="89"/>
        <v>3.3672958299864741</v>
      </c>
    </row>
    <row r="2831" spans="1:4" x14ac:dyDescent="0.25">
      <c r="A2831">
        <v>29</v>
      </c>
      <c r="B2831">
        <f>(A2831^$K$3-1)/$K$3</f>
        <v>92.590057428898348</v>
      </c>
      <c r="C2831">
        <f t="shared" si="88"/>
        <v>254.95154204891693</v>
      </c>
      <c r="D2831">
        <f t="shared" si="89"/>
        <v>3.3672958299864741</v>
      </c>
    </row>
    <row r="2832" spans="1:4" x14ac:dyDescent="0.25">
      <c r="A2832">
        <v>28.125</v>
      </c>
      <c r="B2832">
        <f>(A2832^$K$3-1)/$K$3</f>
        <v>88.512089062567156</v>
      </c>
      <c r="C2832">
        <f t="shared" si="88"/>
        <v>141.3538781384178</v>
      </c>
      <c r="D2832">
        <f t="shared" si="89"/>
        <v>3.3366588605245844</v>
      </c>
    </row>
    <row r="2833" spans="1:4" x14ac:dyDescent="0.25">
      <c r="A2833">
        <v>28.285714290000001</v>
      </c>
      <c r="B2833">
        <f>(A2833^$K$3-1)/$K$3</f>
        <v>89.256795735811053</v>
      </c>
      <c r="C2833">
        <f t="shared" si="88"/>
        <v>159.61644953023202</v>
      </c>
      <c r="D2833">
        <f t="shared" si="89"/>
        <v>3.342356881790737</v>
      </c>
    </row>
    <row r="2834" spans="1:4" x14ac:dyDescent="0.25">
      <c r="A2834">
        <v>30</v>
      </c>
      <c r="B2834">
        <f>(A2834^$K$3-1)/$K$3</f>
        <v>97.320207353116501</v>
      </c>
      <c r="C2834">
        <f t="shared" si="88"/>
        <v>428.38037970828873</v>
      </c>
      <c r="D2834">
        <f t="shared" si="89"/>
        <v>3.4011973816621555</v>
      </c>
    </row>
    <row r="2835" spans="1:4" x14ac:dyDescent="0.25">
      <c r="A2835">
        <v>29</v>
      </c>
      <c r="B2835">
        <f>(A2835^$K$3-1)/$K$3</f>
        <v>92.590057428898348</v>
      </c>
      <c r="C2835">
        <f t="shared" si="88"/>
        <v>254.95154204891693</v>
      </c>
      <c r="D2835">
        <f t="shared" si="89"/>
        <v>3.3672958299864741</v>
      </c>
    </row>
    <row r="2836" spans="1:4" x14ac:dyDescent="0.25">
      <c r="A2836">
        <v>28.875</v>
      </c>
      <c r="B2836">
        <f>(A2836^$K$3-1)/$K$3</f>
        <v>92.003985421790674</v>
      </c>
      <c r="C2836">
        <f t="shared" si="88"/>
        <v>236.57916211247158</v>
      </c>
      <c r="D2836">
        <f t="shared" si="89"/>
        <v>3.3629761688419575</v>
      </c>
    </row>
    <row r="2837" spans="1:4" x14ac:dyDescent="0.25">
      <c r="A2837">
        <v>28.375</v>
      </c>
      <c r="B2837">
        <f>(A2837^$K$3-1)/$K$3</f>
        <v>89.671362609888703</v>
      </c>
      <c r="C2837">
        <f t="shared" si="88"/>
        <v>170.26354156471325</v>
      </c>
      <c r="D2837">
        <f t="shared" si="89"/>
        <v>3.3455084758015667</v>
      </c>
    </row>
    <row r="2838" spans="1:4" x14ac:dyDescent="0.25">
      <c r="A2838">
        <v>28.625</v>
      </c>
      <c r="B2838">
        <f>(A2838^$K$3-1)/$K$3</f>
        <v>90.835335477108956</v>
      </c>
      <c r="C2838">
        <f t="shared" si="88"/>
        <v>201.99459120372993</v>
      </c>
      <c r="D2838">
        <f t="shared" si="89"/>
        <v>3.3542804618744038</v>
      </c>
    </row>
    <row r="2839" spans="1:4" x14ac:dyDescent="0.25">
      <c r="A2839">
        <v>28.375</v>
      </c>
      <c r="B2839">
        <f>(A2839^$K$3-1)/$K$3</f>
        <v>89.671362609888703</v>
      </c>
      <c r="C2839">
        <f t="shared" si="88"/>
        <v>170.26354156471325</v>
      </c>
      <c r="D2839">
        <f t="shared" si="89"/>
        <v>3.3455084758015667</v>
      </c>
    </row>
    <row r="2840" spans="1:4" x14ac:dyDescent="0.25">
      <c r="A2840">
        <v>28.5</v>
      </c>
      <c r="B2840">
        <f>(A2840^$K$3-1)/$K$3</f>
        <v>90.252763025710053</v>
      </c>
      <c r="C2840">
        <f t="shared" si="88"/>
        <v>185.77438309519039</v>
      </c>
      <c r="D2840">
        <f t="shared" si="89"/>
        <v>3.3499040872746049</v>
      </c>
    </row>
    <row r="2841" spans="1:4" x14ac:dyDescent="0.25">
      <c r="A2841">
        <v>28.5</v>
      </c>
      <c r="B2841">
        <f>(A2841^$K$3-1)/$K$3</f>
        <v>90.252763025710053</v>
      </c>
      <c r="C2841">
        <f t="shared" si="88"/>
        <v>185.77438309519039</v>
      </c>
      <c r="D2841">
        <f t="shared" si="89"/>
        <v>3.3499040872746049</v>
      </c>
    </row>
    <row r="2842" spans="1:4" x14ac:dyDescent="0.25">
      <c r="A2842">
        <v>28.571428569999998</v>
      </c>
      <c r="B2842">
        <f>(A2842^$K$3-1)/$K$3</f>
        <v>90.585518226297694</v>
      </c>
      <c r="C2842">
        <f t="shared" si="88"/>
        <v>194.95595444021245</v>
      </c>
      <c r="D2842">
        <f t="shared" si="89"/>
        <v>3.3524072174427233</v>
      </c>
    </row>
    <row r="2843" spans="1:4" x14ac:dyDescent="0.25">
      <c r="A2843">
        <v>29.25</v>
      </c>
      <c r="B2843">
        <f>(A2843^$K$3-1)/$K$3</f>
        <v>93.765681933831132</v>
      </c>
      <c r="C2843">
        <f t="shared" si="88"/>
        <v>293.87650309063548</v>
      </c>
      <c r="D2843">
        <f t="shared" si="89"/>
        <v>3.3758795736778655</v>
      </c>
    </row>
    <row r="2844" spans="1:4" x14ac:dyDescent="0.25">
      <c r="A2844">
        <v>29.5</v>
      </c>
      <c r="B2844">
        <f>(A2844^$K$3-1)/$K$3</f>
        <v>94.945929196793841</v>
      </c>
      <c r="C2844">
        <f t="shared" si="88"/>
        <v>335.73503498912356</v>
      </c>
      <c r="D2844">
        <f t="shared" si="89"/>
        <v>3.3843902633457743</v>
      </c>
    </row>
    <row r="2845" spans="1:4" x14ac:dyDescent="0.25">
      <c r="A2845">
        <v>28.125</v>
      </c>
      <c r="B2845">
        <f>(A2845^$K$3-1)/$K$3</f>
        <v>88.512089062567156</v>
      </c>
      <c r="C2845">
        <f t="shared" si="88"/>
        <v>141.3538781384178</v>
      </c>
      <c r="D2845">
        <f t="shared" si="89"/>
        <v>3.3366588605245844</v>
      </c>
    </row>
    <row r="2846" spans="1:4" x14ac:dyDescent="0.25">
      <c r="A2846">
        <v>27.5</v>
      </c>
      <c r="B2846">
        <f>(A2846^$K$3-1)/$K$3</f>
        <v>85.634613447002721</v>
      </c>
      <c r="C2846">
        <f t="shared" si="88"/>
        <v>81.211783897609038</v>
      </c>
      <c r="D2846">
        <f t="shared" si="89"/>
        <v>3.3141860046725258</v>
      </c>
    </row>
    <row r="2847" spans="1:4" x14ac:dyDescent="0.25">
      <c r="A2847">
        <v>27.875</v>
      </c>
      <c r="B2847">
        <f>(A2847^$K$3-1)/$K$3</f>
        <v>87.357537381614364</v>
      </c>
      <c r="C2847">
        <f t="shared" si="88"/>
        <v>115.23339819921492</v>
      </c>
      <c r="D2847">
        <f t="shared" si="89"/>
        <v>3.3277302297802827</v>
      </c>
    </row>
    <row r="2848" spans="1:4" x14ac:dyDescent="0.25">
      <c r="A2848">
        <v>28</v>
      </c>
      <c r="B2848">
        <f>(A2848^$K$3-1)/$K$3</f>
        <v>87.934221567576458</v>
      </c>
      <c r="C2848">
        <f t="shared" si="88"/>
        <v>127.94700558099909</v>
      </c>
      <c r="D2848">
        <f t="shared" si="89"/>
        <v>3.3322045101752038</v>
      </c>
    </row>
    <row r="2849" spans="1:4" x14ac:dyDescent="0.25">
      <c r="A2849">
        <v>26.85714286</v>
      </c>
      <c r="B2849">
        <f>(A2849^$K$3-1)/$K$3</f>
        <v>82.706093875519741</v>
      </c>
      <c r="C2849">
        <f t="shared" si="88"/>
        <v>37.005790889996788</v>
      </c>
      <c r="D2849">
        <f t="shared" si="89"/>
        <v>3.2905318138810187</v>
      </c>
    </row>
    <row r="2850" spans="1:4" x14ac:dyDescent="0.25">
      <c r="A2850">
        <v>28.14285714</v>
      </c>
      <c r="B2850">
        <f>(A2850^$K$3-1)/$K$3</f>
        <v>88.59473797901434</v>
      </c>
      <c r="C2850">
        <f t="shared" si="88"/>
        <v>143.32597354834078</v>
      </c>
      <c r="D2850">
        <f t="shared" si="89"/>
        <v>3.3372935795811522</v>
      </c>
    </row>
    <row r="2851" spans="1:4" x14ac:dyDescent="0.25">
      <c r="A2851">
        <v>27.714285709999999</v>
      </c>
      <c r="B2851">
        <f>(A2851^$K$3-1)/$K$3</f>
        <v>86.617829621620942</v>
      </c>
      <c r="C2851">
        <f t="shared" si="88"/>
        <v>99.899510578028938</v>
      </c>
      <c r="D2851">
        <f t="shared" si="89"/>
        <v>3.3219480098533758</v>
      </c>
    </row>
    <row r="2852" spans="1:4" x14ac:dyDescent="0.25">
      <c r="A2852">
        <v>26.5</v>
      </c>
      <c r="B2852">
        <f>(A2852^$K$3-1)/$K$3</f>
        <v>81.092944192418656</v>
      </c>
      <c r="C2852">
        <f t="shared" si="88"/>
        <v>19.981694208875485</v>
      </c>
      <c r="D2852">
        <f t="shared" si="89"/>
        <v>3.2771447329921766</v>
      </c>
    </row>
    <row r="2853" spans="1:4" x14ac:dyDescent="0.25">
      <c r="A2853">
        <v>24.75</v>
      </c>
      <c r="B2853">
        <f>(A2853^$K$3-1)/$K$3</f>
        <v>73.333762445875536</v>
      </c>
      <c r="C2853">
        <f t="shared" si="88"/>
        <v>10.818132168928717</v>
      </c>
      <c r="D2853">
        <f t="shared" si="89"/>
        <v>3.2088254890146994</v>
      </c>
    </row>
    <row r="2854" spans="1:4" x14ac:dyDescent="0.25">
      <c r="A2854">
        <v>24</v>
      </c>
      <c r="B2854">
        <f>(A2854^$K$3-1)/$K$3</f>
        <v>70.083762992975153</v>
      </c>
      <c r="C2854">
        <f t="shared" si="88"/>
        <v>42.75972892719502</v>
      </c>
      <c r="D2854">
        <f t="shared" si="89"/>
        <v>3.1780538303479458</v>
      </c>
    </row>
    <row r="2855" spans="1:4" x14ac:dyDescent="0.25">
      <c r="A2855">
        <v>24.875</v>
      </c>
      <c r="B2855">
        <f>(A2855^$K$3-1)/$K$3</f>
        <v>73.879876790636445</v>
      </c>
      <c r="C2855">
        <f t="shared" si="88"/>
        <v>7.5239314079570843</v>
      </c>
      <c r="D2855">
        <f t="shared" si="89"/>
        <v>3.2138632830446565</v>
      </c>
    </row>
    <row r="2856" spans="1:4" x14ac:dyDescent="0.25">
      <c r="A2856">
        <v>26.375</v>
      </c>
      <c r="B2856">
        <f>(A2856^$K$3-1)/$K$3</f>
        <v>80.53068919007535</v>
      </c>
      <c r="C2856">
        <f t="shared" si="88"/>
        <v>15.271165277717081</v>
      </c>
      <c r="D2856">
        <f t="shared" si="89"/>
        <v>3.2724165917962305</v>
      </c>
    </row>
    <row r="2857" spans="1:4" x14ac:dyDescent="0.25">
      <c r="A2857">
        <v>25.625</v>
      </c>
      <c r="B2857">
        <f>(A2857^$K$3-1)/$K$3</f>
        <v>77.182936198009273</v>
      </c>
      <c r="C2857">
        <f t="shared" si="88"/>
        <v>0.31369055001191853</v>
      </c>
      <c r="D2857">
        <f t="shared" si="89"/>
        <v>3.2435684374585723</v>
      </c>
    </row>
    <row r="2858" spans="1:4" x14ac:dyDescent="0.25">
      <c r="A2858">
        <v>24.75</v>
      </c>
      <c r="B2858">
        <f>(A2858^$K$3-1)/$K$3</f>
        <v>73.333762445875536</v>
      </c>
      <c r="C2858">
        <f t="shared" si="88"/>
        <v>10.818132168928717</v>
      </c>
      <c r="D2858">
        <f t="shared" si="89"/>
        <v>3.2088254890146994</v>
      </c>
    </row>
    <row r="2859" spans="1:4" x14ac:dyDescent="0.25">
      <c r="A2859">
        <v>20.875</v>
      </c>
      <c r="B2859">
        <f>(A2859^$K$3-1)/$K$3</f>
        <v>57.049902549046863</v>
      </c>
      <c r="C2859">
        <f t="shared" si="88"/>
        <v>383.10048156832386</v>
      </c>
      <c r="D2859">
        <f t="shared" si="89"/>
        <v>3.0385522707369192</v>
      </c>
    </row>
    <row r="2860" spans="1:4" x14ac:dyDescent="0.25">
      <c r="A2860">
        <v>22.125</v>
      </c>
      <c r="B2860">
        <f>(A2860^$K$3-1)/$K$3</f>
        <v>62.163118976301341</v>
      </c>
      <c r="C2860">
        <f t="shared" si="88"/>
        <v>209.08397615938009</v>
      </c>
      <c r="D2860">
        <f t="shared" si="89"/>
        <v>3.0967081908939931</v>
      </c>
    </row>
    <row r="2861" spans="1:4" x14ac:dyDescent="0.25">
      <c r="A2861">
        <v>22.375</v>
      </c>
      <c r="B2861">
        <f>(A2861^$K$3-1)/$K$3</f>
        <v>63.202025248813307</v>
      </c>
      <c r="C2861">
        <f t="shared" si="88"/>
        <v>180.11868075575839</v>
      </c>
      <c r="D2861">
        <f t="shared" si="89"/>
        <v>3.1079442641609192</v>
      </c>
    </row>
    <row r="2862" spans="1:4" x14ac:dyDescent="0.25">
      <c r="A2862">
        <v>22.375</v>
      </c>
      <c r="B2862">
        <f>(A2862^$K$3-1)/$K$3</f>
        <v>63.202025248813307</v>
      </c>
      <c r="C2862">
        <f t="shared" si="88"/>
        <v>180.11868075575839</v>
      </c>
      <c r="D2862">
        <f t="shared" si="89"/>
        <v>3.1079442641609192</v>
      </c>
    </row>
    <row r="2863" spans="1:4" x14ac:dyDescent="0.25">
      <c r="A2863">
        <v>22.875</v>
      </c>
      <c r="B2863">
        <f>(A2863^$K$3-1)/$K$3</f>
        <v>65.295836677499111</v>
      </c>
      <c r="C2863">
        <f t="shared" si="88"/>
        <v>128.30135213449057</v>
      </c>
      <c r="D2863">
        <f t="shared" si="89"/>
        <v>3.1300446111615852</v>
      </c>
    </row>
    <row r="2864" spans="1:4" x14ac:dyDescent="0.25">
      <c r="A2864">
        <v>23.375</v>
      </c>
      <c r="B2864">
        <f>(A2864^$K$3-1)/$K$3</f>
        <v>67.410769193185416</v>
      </c>
      <c r="C2864">
        <f t="shared" si="88"/>
        <v>84.862531464111484</v>
      </c>
      <c r="D2864">
        <f t="shared" si="89"/>
        <v>3.1516670751747506</v>
      </c>
    </row>
    <row r="2865" spans="1:4" x14ac:dyDescent="0.25">
      <c r="A2865">
        <v>24</v>
      </c>
      <c r="B2865">
        <f>(A2865^$K$3-1)/$K$3</f>
        <v>70.083762992975153</v>
      </c>
      <c r="C2865">
        <f t="shared" si="88"/>
        <v>42.75972892719502</v>
      </c>
      <c r="D2865">
        <f t="shared" si="89"/>
        <v>3.1780538303479458</v>
      </c>
    </row>
    <row r="2866" spans="1:4" x14ac:dyDescent="0.25">
      <c r="A2866">
        <v>23.75</v>
      </c>
      <c r="B2866">
        <f>(A2866^$K$3-1)/$K$3</f>
        <v>69.01068125329698</v>
      </c>
      <c r="C2866">
        <f t="shared" si="88"/>
        <v>57.945194564071279</v>
      </c>
      <c r="D2866">
        <f t="shared" si="89"/>
        <v>3.1675825304806504</v>
      </c>
    </row>
    <row r="2867" spans="1:4" x14ac:dyDescent="0.25">
      <c r="A2867">
        <v>22.125</v>
      </c>
      <c r="B2867">
        <f>(A2867^$K$3-1)/$K$3</f>
        <v>62.163118976301341</v>
      </c>
      <c r="C2867">
        <f t="shared" si="88"/>
        <v>209.08397615938009</v>
      </c>
      <c r="D2867">
        <f t="shared" si="89"/>
        <v>3.0967081908939931</v>
      </c>
    </row>
    <row r="2868" spans="1:4" x14ac:dyDescent="0.25">
      <c r="A2868">
        <v>22.875</v>
      </c>
      <c r="B2868">
        <f>(A2868^$K$3-1)/$K$3</f>
        <v>65.295836677499111</v>
      </c>
      <c r="C2868">
        <f t="shared" si="88"/>
        <v>128.30135213449057</v>
      </c>
      <c r="D2868">
        <f t="shared" si="89"/>
        <v>3.1300446111615852</v>
      </c>
    </row>
    <row r="2869" spans="1:4" x14ac:dyDescent="0.25">
      <c r="A2869">
        <v>21.875</v>
      </c>
      <c r="B2869">
        <f>(A2869^$K$3-1)/$K$3</f>
        <v>61.12958891018566</v>
      </c>
      <c r="C2869">
        <f t="shared" si="88"/>
        <v>240.04130514920942</v>
      </c>
      <c r="D2869">
        <f t="shared" si="89"/>
        <v>3.0853444322436783</v>
      </c>
    </row>
    <row r="2870" spans="1:4" x14ac:dyDescent="0.25">
      <c r="A2870">
        <v>21.875</v>
      </c>
      <c r="B2870">
        <f>(A2870^$K$3-1)/$K$3</f>
        <v>61.12958891018566</v>
      </c>
      <c r="C2870">
        <f t="shared" si="88"/>
        <v>240.04130514920942</v>
      </c>
      <c r="D2870">
        <f t="shared" si="89"/>
        <v>3.0853444322436783</v>
      </c>
    </row>
    <row r="2871" spans="1:4" x14ac:dyDescent="0.25">
      <c r="A2871">
        <v>21.75</v>
      </c>
      <c r="B2871">
        <f>(A2871^$K$3-1)/$K$3</f>
        <v>60.614850289543149</v>
      </c>
      <c r="C2871">
        <f t="shared" si="88"/>
        <v>256.25622619552951</v>
      </c>
      <c r="D2871">
        <f t="shared" si="89"/>
        <v>3.0796137575346929</v>
      </c>
    </row>
    <row r="2872" spans="1:4" x14ac:dyDescent="0.25">
      <c r="A2872">
        <v>22.75</v>
      </c>
      <c r="B2872">
        <f>(A2872^$K$3-1)/$K$3</f>
        <v>64.770393943846372</v>
      </c>
      <c r="C2872">
        <f t="shared" si="88"/>
        <v>140.48084151757357</v>
      </c>
      <c r="D2872">
        <f t="shared" si="89"/>
        <v>3.1245651453969594</v>
      </c>
    </row>
    <row r="2873" spans="1:4" x14ac:dyDescent="0.25">
      <c r="A2873">
        <v>21.875</v>
      </c>
      <c r="B2873">
        <f>(A2873^$K$3-1)/$K$3</f>
        <v>61.12958891018566</v>
      </c>
      <c r="C2873">
        <f t="shared" si="88"/>
        <v>240.04130514920942</v>
      </c>
      <c r="D2873">
        <f t="shared" si="89"/>
        <v>3.0853444322436783</v>
      </c>
    </row>
    <row r="2874" spans="1:4" x14ac:dyDescent="0.25">
      <c r="A2874">
        <v>21.875</v>
      </c>
      <c r="B2874">
        <f>(A2874^$K$3-1)/$K$3</f>
        <v>61.12958891018566</v>
      </c>
      <c r="C2874">
        <f t="shared" si="88"/>
        <v>240.04130514920942</v>
      </c>
      <c r="D2874">
        <f t="shared" si="89"/>
        <v>3.0853444322436783</v>
      </c>
    </row>
    <row r="2875" spans="1:4" x14ac:dyDescent="0.25">
      <c r="A2875">
        <v>22.375</v>
      </c>
      <c r="B2875">
        <f>(A2875^$K$3-1)/$K$3</f>
        <v>63.202025248813307</v>
      </c>
      <c r="C2875">
        <f t="shared" si="88"/>
        <v>180.11868075575839</v>
      </c>
      <c r="D2875">
        <f t="shared" si="89"/>
        <v>3.1079442641609192</v>
      </c>
    </row>
    <row r="2876" spans="1:4" x14ac:dyDescent="0.25">
      <c r="A2876">
        <v>22.375</v>
      </c>
      <c r="B2876">
        <f>(A2876^$K$3-1)/$K$3</f>
        <v>63.202025248813307</v>
      </c>
      <c r="C2876">
        <f t="shared" si="88"/>
        <v>180.11868075575839</v>
      </c>
      <c r="D2876">
        <f t="shared" si="89"/>
        <v>3.1079442641609192</v>
      </c>
    </row>
    <row r="2877" spans="1:4" x14ac:dyDescent="0.25">
      <c r="A2877">
        <v>22.5</v>
      </c>
      <c r="B2877">
        <f>(A2877^$K$3-1)/$K$3</f>
        <v>63.723484261535873</v>
      </c>
      <c r="C2877">
        <f t="shared" si="88"/>
        <v>166.39377462288297</v>
      </c>
      <c r="D2877">
        <f t="shared" si="89"/>
        <v>3.1135153092103742</v>
      </c>
    </row>
    <row r="2878" spans="1:4" x14ac:dyDescent="0.25">
      <c r="A2878">
        <v>21.875</v>
      </c>
      <c r="B2878">
        <f>(A2878^$K$3-1)/$K$3</f>
        <v>61.12958891018566</v>
      </c>
      <c r="C2878">
        <f t="shared" si="88"/>
        <v>240.04130514920942</v>
      </c>
      <c r="D2878">
        <f t="shared" si="89"/>
        <v>3.0853444322436783</v>
      </c>
    </row>
    <row r="2879" spans="1:4" x14ac:dyDescent="0.25">
      <c r="A2879">
        <v>19.875</v>
      </c>
      <c r="B2879">
        <f>(A2879^$K$3-1)/$K$3</f>
        <v>53.058997439345319</v>
      </c>
      <c r="C2879">
        <f t="shared" si="88"/>
        <v>555.25539989836238</v>
      </c>
      <c r="D2879">
        <f t="shared" si="89"/>
        <v>2.9894626605403958</v>
      </c>
    </row>
    <row r="2880" spans="1:4" x14ac:dyDescent="0.25">
      <c r="A2880">
        <v>18.5</v>
      </c>
      <c r="B2880">
        <f>(A2880^$K$3-1)/$K$3</f>
        <v>47.72088931166018</v>
      </c>
      <c r="C2880">
        <f t="shared" si="88"/>
        <v>835.32364120618365</v>
      </c>
      <c r="D2880">
        <f t="shared" si="89"/>
        <v>2.917770732084279</v>
      </c>
    </row>
    <row r="2881" spans="1:4" x14ac:dyDescent="0.25">
      <c r="A2881">
        <v>18.5</v>
      </c>
      <c r="B2881">
        <f>(A2881^$K$3-1)/$K$3</f>
        <v>47.72088931166018</v>
      </c>
      <c r="C2881">
        <f t="shared" si="88"/>
        <v>835.32364120618365</v>
      </c>
      <c r="D2881">
        <f t="shared" si="89"/>
        <v>2.917770732084279</v>
      </c>
    </row>
    <row r="2882" spans="1:4" x14ac:dyDescent="0.25">
      <c r="A2882">
        <v>18.5</v>
      </c>
      <c r="B2882">
        <f>(A2882^$K$3-1)/$K$3</f>
        <v>47.72088931166018</v>
      </c>
      <c r="C2882">
        <f t="shared" si="88"/>
        <v>835.32364120618365</v>
      </c>
      <c r="D2882">
        <f t="shared" si="89"/>
        <v>2.917770732084279</v>
      </c>
    </row>
    <row r="2883" spans="1:4" x14ac:dyDescent="0.25">
      <c r="A2883">
        <v>18.75</v>
      </c>
      <c r="B2883">
        <f>(A2883^$K$3-1)/$K$3</f>
        <v>48.678333933127142</v>
      </c>
      <c r="C2883">
        <f t="shared" ref="C2883:C2923" si="90">(B2883-$K$4)^2</f>
        <v>780.89627753214029</v>
      </c>
      <c r="D2883">
        <f t="shared" ref="D2883:D2923" si="91">LN(A2883)</f>
        <v>2.9311937524164198</v>
      </c>
    </row>
    <row r="2884" spans="1:4" x14ac:dyDescent="0.25">
      <c r="A2884">
        <v>18.625</v>
      </c>
      <c r="B2884">
        <f>(A2884^$K$3-1)/$K$3</f>
        <v>48.198874004527887</v>
      </c>
      <c r="C2884">
        <f t="shared" si="90"/>
        <v>807.92271584720982</v>
      </c>
      <c r="D2884">
        <f t="shared" si="91"/>
        <v>2.924504764265623</v>
      </c>
    </row>
    <row r="2885" spans="1:4" x14ac:dyDescent="0.25">
      <c r="A2885">
        <v>17</v>
      </c>
      <c r="B2885">
        <f>(A2885^$K$3-1)/$K$3</f>
        <v>42.102159127093941</v>
      </c>
      <c r="C2885">
        <f t="shared" si="90"/>
        <v>1191.6784681021461</v>
      </c>
      <c r="D2885">
        <f t="shared" si="91"/>
        <v>2.8332133440562162</v>
      </c>
    </row>
    <row r="2886" spans="1:4" x14ac:dyDescent="0.25">
      <c r="A2886">
        <v>18.5</v>
      </c>
      <c r="B2886">
        <f>(A2886^$K$3-1)/$K$3</f>
        <v>47.72088931166018</v>
      </c>
      <c r="C2886">
        <f t="shared" si="90"/>
        <v>835.32364120618365</v>
      </c>
      <c r="D2886">
        <f t="shared" si="91"/>
        <v>2.917770732084279</v>
      </c>
    </row>
    <row r="2887" spans="1:4" x14ac:dyDescent="0.25">
      <c r="A2887">
        <v>19.375</v>
      </c>
      <c r="B2887">
        <f>(A2887^$K$3-1)/$K$3</f>
        <v>51.097577541053973</v>
      </c>
      <c r="C2887">
        <f t="shared" si="90"/>
        <v>651.53980751075653</v>
      </c>
      <c r="D2887">
        <f t="shared" si="91"/>
        <v>2.9639835752394106</v>
      </c>
    </row>
    <row r="2888" spans="1:4" x14ac:dyDescent="0.25">
      <c r="A2888">
        <v>20</v>
      </c>
      <c r="B2888">
        <f>(A2888^$K$3-1)/$K$3</f>
        <v>53.552925412611607</v>
      </c>
      <c r="C2888">
        <f t="shared" si="90"/>
        <v>532.22166757529703</v>
      </c>
      <c r="D2888">
        <f t="shared" si="91"/>
        <v>2.9957322735539909</v>
      </c>
    </row>
    <row r="2889" spans="1:4" x14ac:dyDescent="0.25">
      <c r="A2889">
        <v>18.5</v>
      </c>
      <c r="B2889">
        <f>(A2889^$K$3-1)/$K$3</f>
        <v>47.72088931166018</v>
      </c>
      <c r="C2889">
        <f t="shared" si="90"/>
        <v>835.32364120618365</v>
      </c>
      <c r="D2889">
        <f t="shared" si="91"/>
        <v>2.917770732084279</v>
      </c>
    </row>
    <row r="2890" spans="1:4" x14ac:dyDescent="0.25">
      <c r="A2890">
        <v>18.75</v>
      </c>
      <c r="B2890">
        <f>(A2890^$K$3-1)/$K$3</f>
        <v>48.678333933127142</v>
      </c>
      <c r="C2890">
        <f t="shared" si="90"/>
        <v>780.89627753214029</v>
      </c>
      <c r="D2890">
        <f t="shared" si="91"/>
        <v>2.9311937524164198</v>
      </c>
    </row>
    <row r="2891" spans="1:4" x14ac:dyDescent="0.25">
      <c r="A2891">
        <v>18.125</v>
      </c>
      <c r="B2891">
        <f>(A2891^$K$3-1)/$K$3</f>
        <v>46.295840757504507</v>
      </c>
      <c r="C2891">
        <f t="shared" si="90"/>
        <v>919.7278144342863</v>
      </c>
      <c r="D2891">
        <f t="shared" si="91"/>
        <v>2.8972922007407385</v>
      </c>
    </row>
    <row r="2892" spans="1:4" x14ac:dyDescent="0.25">
      <c r="A2892">
        <v>19.5</v>
      </c>
      <c r="B2892">
        <f>(A2892^$K$3-1)/$K$3</f>
        <v>51.585778883590713</v>
      </c>
      <c r="C2892">
        <f t="shared" si="90"/>
        <v>626.85519826622271</v>
      </c>
      <c r="D2892">
        <f t="shared" si="91"/>
        <v>2.9704144655697009</v>
      </c>
    </row>
    <row r="2893" spans="1:4" x14ac:dyDescent="0.25">
      <c r="A2893">
        <v>19.25</v>
      </c>
      <c r="B2893">
        <f>(A2893^$K$3-1)/$K$3</f>
        <v>50.610820268849587</v>
      </c>
      <c r="C2893">
        <f t="shared" si="90"/>
        <v>676.62596935535453</v>
      </c>
      <c r="D2893">
        <f t="shared" si="91"/>
        <v>2.9575110607337933</v>
      </c>
    </row>
    <row r="2894" spans="1:4" x14ac:dyDescent="0.25">
      <c r="A2894">
        <v>18.125</v>
      </c>
      <c r="B2894">
        <f>(A2894^$K$3-1)/$K$3</f>
        <v>46.295840757504507</v>
      </c>
      <c r="C2894">
        <f t="shared" si="90"/>
        <v>919.7278144342863</v>
      </c>
      <c r="D2894">
        <f t="shared" si="91"/>
        <v>2.8972922007407385</v>
      </c>
    </row>
    <row r="2895" spans="1:4" x14ac:dyDescent="0.25">
      <c r="A2895">
        <v>17.625</v>
      </c>
      <c r="B2895">
        <f>(A2895^$K$3-1)/$K$3</f>
        <v>44.416762435832567</v>
      </c>
      <c r="C2895">
        <f t="shared" si="90"/>
        <v>1037.2324211579569</v>
      </c>
      <c r="D2895">
        <f t="shared" si="91"/>
        <v>2.8693183486983322</v>
      </c>
    </row>
    <row r="2896" spans="1:4" x14ac:dyDescent="0.25">
      <c r="A2896">
        <v>17.625</v>
      </c>
      <c r="B2896">
        <f>(A2896^$K$3-1)/$K$3</f>
        <v>44.416762435832567</v>
      </c>
      <c r="C2896">
        <f t="shared" si="90"/>
        <v>1037.2324211579569</v>
      </c>
      <c r="D2896">
        <f t="shared" si="91"/>
        <v>2.8693183486983322</v>
      </c>
    </row>
    <row r="2897" spans="1:4" x14ac:dyDescent="0.25">
      <c r="A2897">
        <v>17.5</v>
      </c>
      <c r="B2897">
        <f>(A2897^$K$3-1)/$K$3</f>
        <v>43.950778266012435</v>
      </c>
      <c r="C2897">
        <f t="shared" si="90"/>
        <v>1067.4646213492338</v>
      </c>
      <c r="D2897">
        <f t="shared" si="91"/>
        <v>2.8622008809294686</v>
      </c>
    </row>
    <row r="2898" spans="1:4" x14ac:dyDescent="0.25">
      <c r="A2898">
        <v>17.125</v>
      </c>
      <c r="B2898">
        <f>(A2898^$K$3-1)/$K$3</f>
        <v>42.562004293698543</v>
      </c>
      <c r="C2898">
        <f t="shared" si="90"/>
        <v>1160.1415750623692</v>
      </c>
      <c r="D2898">
        <f t="shared" si="91"/>
        <v>2.8405393841482889</v>
      </c>
    </row>
    <row r="2899" spans="1:4" x14ac:dyDescent="0.25">
      <c r="A2899">
        <v>17.625</v>
      </c>
      <c r="B2899">
        <f>(A2899^$K$3-1)/$K$3</f>
        <v>44.416762435832567</v>
      </c>
      <c r="C2899">
        <f t="shared" si="90"/>
        <v>1037.2324211579569</v>
      </c>
      <c r="D2899">
        <f t="shared" si="91"/>
        <v>2.8693183486983322</v>
      </c>
    </row>
    <row r="2900" spans="1:4" x14ac:dyDescent="0.25">
      <c r="A2900">
        <v>18.428571430000002</v>
      </c>
      <c r="B2900">
        <f>(A2900^$K$3-1)/$K$3</f>
        <v>47.448419626811805</v>
      </c>
      <c r="C2900">
        <f t="shared" si="90"/>
        <v>851.1477000943371</v>
      </c>
      <c r="D2900">
        <f t="shared" si="91"/>
        <v>2.9139022553838783</v>
      </c>
    </row>
    <row r="2901" spans="1:4" x14ac:dyDescent="0.25">
      <c r="A2901">
        <v>18.375</v>
      </c>
      <c r="B2901">
        <f>(A2901^$K$3-1)/$K$3</f>
        <v>47.244385237264574</v>
      </c>
      <c r="C2901">
        <f t="shared" si="90"/>
        <v>863.0945064950796</v>
      </c>
      <c r="D2901">
        <f t="shared" si="91"/>
        <v>2.9109910450989003</v>
      </c>
    </row>
    <row r="2902" spans="1:4" x14ac:dyDescent="0.25">
      <c r="A2902">
        <v>19</v>
      </c>
      <c r="B2902">
        <f>(A2902^$K$3-1)/$K$3</f>
        <v>49.641658242520279</v>
      </c>
      <c r="C2902">
        <f t="shared" si="90"/>
        <v>727.98499765591941</v>
      </c>
      <c r="D2902">
        <f t="shared" si="91"/>
        <v>2.9444389791664403</v>
      </c>
    </row>
    <row r="2903" spans="1:4" x14ac:dyDescent="0.25">
      <c r="A2903">
        <v>17.25</v>
      </c>
      <c r="B2903">
        <f>(A2903^$K$3-1)/$K$3</f>
        <v>43.023393234812623</v>
      </c>
      <c r="C2903">
        <f t="shared" si="90"/>
        <v>1128.9238548075432</v>
      </c>
      <c r="D2903">
        <f t="shared" si="91"/>
        <v>2.8478121434773689</v>
      </c>
    </row>
    <row r="2904" spans="1:4" x14ac:dyDescent="0.25">
      <c r="A2904">
        <v>13.25</v>
      </c>
      <c r="B2904">
        <f>(A2904^$K$3-1)/$K$3</f>
        <v>29.057873279985444</v>
      </c>
      <c r="C2904">
        <f t="shared" si="90"/>
        <v>2262.4275198553992</v>
      </c>
      <c r="D2904">
        <f t="shared" si="91"/>
        <v>2.5839975524322312</v>
      </c>
    </row>
    <row r="2905" spans="1:4" x14ac:dyDescent="0.25">
      <c r="A2905">
        <v>12.875</v>
      </c>
      <c r="B2905">
        <f>(A2905^$K$3-1)/$K$3</f>
        <v>27.837592938730896</v>
      </c>
      <c r="C2905">
        <f t="shared" si="90"/>
        <v>2380.0018290846942</v>
      </c>
      <c r="D2905">
        <f t="shared" si="91"/>
        <v>2.5552874465497997</v>
      </c>
    </row>
    <row r="2906" spans="1:4" x14ac:dyDescent="0.25">
      <c r="A2906">
        <v>13.25</v>
      </c>
      <c r="B2906">
        <f>(A2906^$K$3-1)/$K$3</f>
        <v>29.057873279985444</v>
      </c>
      <c r="C2906">
        <f t="shared" si="90"/>
        <v>2262.4275198553992</v>
      </c>
      <c r="D2906">
        <f t="shared" si="91"/>
        <v>2.5839975524322312</v>
      </c>
    </row>
    <row r="2907" spans="1:4" x14ac:dyDescent="0.25">
      <c r="A2907">
        <v>13.125</v>
      </c>
      <c r="B2907">
        <f>(A2907^$K$3-1)/$K$3</f>
        <v>28.649327419996094</v>
      </c>
      <c r="C2907">
        <f t="shared" si="90"/>
        <v>2301.4593825900492</v>
      </c>
      <c r="D2907">
        <f t="shared" si="91"/>
        <v>2.5745188084776873</v>
      </c>
    </row>
    <row r="2908" spans="1:4" x14ac:dyDescent="0.25">
      <c r="A2908">
        <v>13</v>
      </c>
      <c r="B2908">
        <f>(A2908^$K$3-1)/$K$3</f>
        <v>28.242564222771147</v>
      </c>
      <c r="C2908">
        <f t="shared" si="90"/>
        <v>2340.6525700991747</v>
      </c>
      <c r="D2908">
        <f t="shared" si="91"/>
        <v>2.5649493574615367</v>
      </c>
    </row>
    <row r="2909" spans="1:4" x14ac:dyDescent="0.25">
      <c r="A2909">
        <v>12.25</v>
      </c>
      <c r="B2909">
        <f>(A2909^$K$3-1)/$K$3</f>
        <v>25.83994884234696</v>
      </c>
      <c r="C2909">
        <f t="shared" si="90"/>
        <v>2578.9035939357896</v>
      </c>
      <c r="D2909">
        <f t="shared" si="91"/>
        <v>2.5055259369907361</v>
      </c>
    </row>
    <row r="2910" spans="1:4" x14ac:dyDescent="0.25">
      <c r="A2910">
        <v>12.875</v>
      </c>
      <c r="B2910">
        <f>(A2910^$K$3-1)/$K$3</f>
        <v>27.837592938730896</v>
      </c>
      <c r="C2910">
        <f t="shared" si="90"/>
        <v>2380.0018290846942</v>
      </c>
      <c r="D2910">
        <f t="shared" si="91"/>
        <v>2.5552874465497997</v>
      </c>
    </row>
    <row r="2911" spans="1:4" x14ac:dyDescent="0.25">
      <c r="A2911">
        <v>12.375</v>
      </c>
      <c r="B2911">
        <f>(A2911^$K$3-1)/$K$3</f>
        <v>26.235816848609087</v>
      </c>
      <c r="C2911">
        <f t="shared" si="90"/>
        <v>2538.8536495069607</v>
      </c>
      <c r="D2911">
        <f t="shared" si="91"/>
        <v>2.515678308454754</v>
      </c>
    </row>
    <row r="2912" spans="1:4" x14ac:dyDescent="0.25">
      <c r="A2912">
        <v>11.75</v>
      </c>
      <c r="B2912">
        <f>(A2912^$K$3-1)/$K$3</f>
        <v>24.275084979216775</v>
      </c>
      <c r="C2912">
        <f t="shared" si="90"/>
        <v>2740.2890633805982</v>
      </c>
      <c r="D2912">
        <f t="shared" si="91"/>
        <v>2.4638532405901681</v>
      </c>
    </row>
    <row r="2913" spans="1:4" x14ac:dyDescent="0.25">
      <c r="A2913">
        <v>12.625</v>
      </c>
      <c r="B2913">
        <f>(A2913^$K$3-1)/$K$3</f>
        <v>27.033063805727163</v>
      </c>
      <c r="C2913">
        <f t="shared" si="90"/>
        <v>2459.1474259617835</v>
      </c>
      <c r="D2913">
        <f t="shared" si="91"/>
        <v>2.5356789751614235</v>
      </c>
    </row>
    <row r="2914" spans="1:4" x14ac:dyDescent="0.25">
      <c r="A2914">
        <v>12</v>
      </c>
      <c r="B2914">
        <f>(A2914^$K$3-1)/$K$3</f>
        <v>25.053774442898803</v>
      </c>
      <c r="C2914">
        <f t="shared" si="90"/>
        <v>2659.3701061827455</v>
      </c>
      <c r="D2914">
        <f t="shared" si="91"/>
        <v>2.4849066497880004</v>
      </c>
    </row>
    <row r="2915" spans="1:4" x14ac:dyDescent="0.25">
      <c r="A2915">
        <v>12.5</v>
      </c>
      <c r="B2915">
        <f>(A2915^$K$3-1)/$K$3</f>
        <v>26.633525161862252</v>
      </c>
      <c r="C2915">
        <f t="shared" si="90"/>
        <v>2498.9331332205006</v>
      </c>
      <c r="D2915">
        <f t="shared" si="91"/>
        <v>2.5257286443082556</v>
      </c>
    </row>
    <row r="2916" spans="1:4" x14ac:dyDescent="0.25">
      <c r="A2916">
        <v>11.25</v>
      </c>
      <c r="B2916">
        <f>(A2916^$K$3-1)/$K$3</f>
        <v>22.740506615733764</v>
      </c>
      <c r="C2916">
        <f t="shared" si="90"/>
        <v>2903.3075057266774</v>
      </c>
      <c r="D2916">
        <f t="shared" si="91"/>
        <v>2.4203681286504293</v>
      </c>
    </row>
    <row r="2917" spans="1:4" x14ac:dyDescent="0.25">
      <c r="A2917">
        <v>11.5</v>
      </c>
      <c r="B2917">
        <f>(A2917^$K$3-1)/$K$3</f>
        <v>23.503966175969587</v>
      </c>
      <c r="C2917">
        <f t="shared" si="90"/>
        <v>2821.6163876799396</v>
      </c>
      <c r="D2917">
        <f t="shared" si="91"/>
        <v>2.4423470353692043</v>
      </c>
    </row>
    <row r="2918" spans="1:4" x14ac:dyDescent="0.25">
      <c r="A2918">
        <v>12.75</v>
      </c>
      <c r="B2918">
        <f>(A2918^$K$3-1)/$K$3</f>
        <v>27.434422956377531</v>
      </c>
      <c r="C2918">
        <f t="shared" si="90"/>
        <v>2419.5018818948074</v>
      </c>
      <c r="D2918">
        <f t="shared" si="91"/>
        <v>2.5455312716044354</v>
      </c>
    </row>
    <row r="2919" spans="1:4" x14ac:dyDescent="0.25">
      <c r="A2919">
        <v>15.375</v>
      </c>
      <c r="B2919">
        <f>(A2919^$K$3-1)/$K$3</f>
        <v>36.267543624476247</v>
      </c>
      <c r="C2919">
        <f t="shared" si="90"/>
        <v>1628.5511849177569</v>
      </c>
      <c r="D2919">
        <f t="shared" si="91"/>
        <v>2.7327428136925818</v>
      </c>
    </row>
    <row r="2920" spans="1:4" x14ac:dyDescent="0.25">
      <c r="A2920">
        <v>17.125</v>
      </c>
      <c r="B2920">
        <f>(A2920^$K$3-1)/$K$3</f>
        <v>42.562004293698543</v>
      </c>
      <c r="C2920">
        <f t="shared" si="90"/>
        <v>1160.1415750623692</v>
      </c>
      <c r="D2920">
        <f t="shared" si="91"/>
        <v>2.8405393841482889</v>
      </c>
    </row>
    <row r="2921" spans="1:4" x14ac:dyDescent="0.25">
      <c r="A2921">
        <v>16.375</v>
      </c>
      <c r="B2921">
        <f>(A2921^$K$3-1)/$K$3</f>
        <v>39.82630689946739</v>
      </c>
      <c r="C2921">
        <f t="shared" si="90"/>
        <v>1353.985978285958</v>
      </c>
      <c r="D2921">
        <f t="shared" si="91"/>
        <v>2.7957557815213154</v>
      </c>
    </row>
    <row r="2922" spans="1:4" x14ac:dyDescent="0.25">
      <c r="A2922">
        <v>15.5</v>
      </c>
      <c r="B2922">
        <f>(A2922^$K$3-1)/$K$3</f>
        <v>36.706735163968013</v>
      </c>
      <c r="C2922">
        <f t="shared" si="90"/>
        <v>1593.2966511543761</v>
      </c>
      <c r="D2922">
        <f t="shared" si="91"/>
        <v>2.7408400239252009</v>
      </c>
    </row>
    <row r="2923" spans="1:4" x14ac:dyDescent="0.25">
      <c r="A2923">
        <v>15</v>
      </c>
      <c r="B2923">
        <f>(A2923^$K$3-1)/$K$3</f>
        <v>34.959816791836595</v>
      </c>
      <c r="C2923">
        <f t="shared" si="90"/>
        <v>1735.8087823672704</v>
      </c>
      <c r="D2923">
        <f t="shared" si="91"/>
        <v>2.7080502011022101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s E A A B Q S w M E F A A C A A g A V I 1 D V h v D E L u k A A A A 9 g A A A B I A H A B D b 2 5 m a W c v U G F j a 2 F n Z S 5 4 b W w g o h g A K K A U A A A A A A A A A A A A A A A A A A A A A A A A A A A A h Y 8 x D o I w G I W v Q r r T 0 h I T Q 3 7 K 4 A o J i Y l x b U q F R i i E F s v d H D y S V x C j q J v j + 9 4 3 v H e / 3 i C b u z a 4 q N H q 3 q S I 4 g g F y s i + 0 q Z O 0 e R O 4 R Z l H E o h z 6 J W w S I b m 8 y 2 S l H j 3 J A Q 4 r 3 H P s b 9 W B M W R Z Q c i 3 w v G 9 U J 9 J H 1 f z n U x j p h p E I c D q 8 x n G F K G d 6 w G E d A V g i F N l + B L X u f 7 Q + E 3 d S 6 a V R 8 a M M y B 7 J G I O 8 P / A F Q S w M E F A A C A A g A V I 1 D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S N Q 1 Z G M 9 w + V Q E A A D c C A A A T A B w A R m 9 y b X V s Y X M v U 2 V j d G l v b j E u b S C i G A A o o B Q A A A A A A A A A A A A A A A A A A A A A A A A A A A C N k M 9 O A j E Q x u 8 k v E O z X i B p N k L U g 2 Q P B l S M i n 8 g H g R j y u 4 A D d 3 O p p 0 F d w k X X o m T i T f C e 1 m C E S M e 7 K U z 3 2 R + / b 5 a C E m i Z u 3 t X a k V C 8 W C H Q k D E b u V o U G L A 3 p t E 4 Z j F j A F V C w w d 9 b v Z r W M 1 g t 0 Y t 1 O / A a G a Q y a S h d S g V 9 H T a 6 x J a 9 x 2 r u U 1 E z 7 v W t h 8 z D v P Y o E D b F q 7 x f c D + 3 E K / N u A 5 S M J Y E J P O 5 x V k e V x t o G J 5 y d 6 x A j q Y d B p X p 8 y N l D i g R t y h Q E u 9 J v o Y a X M t + a P P B a Y r h e r J b T s W T I E o y m 2 f r D 5 q i z 2 H W 5 x F i C 5 x J 0 R N / t 3 h u M H a g J I g J j S 9 8 R O e t + j c 6 U a o d C C W M D M u n P h 5 4 d S b v / Q 0 Z Z s k N 2 j N B 2 g C b e 5 u h k C d j S / 2 z x 2 c x r C H L F B g m M 4 I 3 m n M 2 8 u w T 0 n t i U w 9 G e e I P T P a 2 u 0 O 4 z n z b 2 N v K V p p M j f + N z P i 8 X C 1 L / H b D 2 C V B L A Q I t A B Q A A g A I A F S N Q 1 Y b w x C 7 p A A A A P Y A A A A S A A A A A A A A A A A A A A A A A A A A A A B D b 2 5 m a W c v U G F j a 2 F n Z S 5 4 b W x Q S w E C L Q A U A A I A C A B U j U N W D 8 r p q 6 Q A A A D p A A A A E w A A A A A A A A A A A A A A A A D w A A A A W 0 N v b n R l b n R f V H l w Z X N d L n h t b F B L A Q I t A B Q A A g A I A F S N Q 1 Z G M 9 w + V Q E A A D c C A A A T A A A A A A A A A A A A A A A A A O E B A A B G b 3 J t d W x h c y 9 T Z W N 0 a W 9 u M S 5 t U E s F B g A A A A A D A A M A w g A A A I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k L A A A A A A A A t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p Y 3 J v c 2 9 m d F 9 T d G 9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p Y 3 J v c 2 9 m d F 9 T d G 9 j a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A z V D E 2 O j Q y O j Q w L j E 2 N z Q 4 O T V a I i A v P j x F b n R y e S B U e X B l P S J G a W x s Q 2 9 s d W 1 u V H l w Z X M i I F Z h b H V l P S J z Q m d Z R 0 J n W U Q i I C 8 + P E V u d H J 5 I F R 5 c G U 9 I k Z p b G x D b 2 x 1 b W 5 O Y W 1 l c y I g V m F s d W U 9 I n N b J n F 1 b 3 Q 7 R G F 0 Z S Z x d W 9 0 O y w m c X V v d D t P c G V u J n F 1 b 3 Q 7 L C Z x d W 9 0 O 0 h p Z 2 g m c X V v d D s s J n F 1 b 3 Q 7 T G 9 3 J n F 1 b 3 Q 7 L C Z x d W 9 0 O 0 N s b 3 N l J n F 1 b 3 Q 7 L C Z x d W 9 0 O 1 Z v b H V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p Y 3 J v c 2 9 m d F 9 T d G 9 j a y 9 B d X R v U m V t b 3 Z l Z E N v b H V t b n M x L n t E Y X R l L D B 9 J n F 1 b 3 Q 7 L C Z x d W 9 0 O 1 N l Y 3 R p b 2 4 x L 0 1 p Y 3 J v c 2 9 m d F 9 T d G 9 j a y 9 B d X R v U m V t b 3 Z l Z E N v b H V t b n M x L n t P c G V u L D F 9 J n F 1 b 3 Q 7 L C Z x d W 9 0 O 1 N l Y 3 R p b 2 4 x L 0 1 p Y 3 J v c 2 9 m d F 9 T d G 9 j a y 9 B d X R v U m V t b 3 Z l Z E N v b H V t b n M x L n t I a W d o L D J 9 J n F 1 b 3 Q 7 L C Z x d W 9 0 O 1 N l Y 3 R p b 2 4 x L 0 1 p Y 3 J v c 2 9 m d F 9 T d G 9 j a y 9 B d X R v U m V t b 3 Z l Z E N v b H V t b n M x L n t M b 3 c s M 3 0 m c X V v d D s s J n F 1 b 3 Q 7 U 2 V j d G l v b j E v T W l j c m 9 z b 2 Z 0 X 1 N 0 b 2 N r L 0 F 1 d G 9 S Z W 1 v d m V k Q 2 9 s d W 1 u c z E u e 0 N s b 3 N l L D R 9 J n F 1 b 3 Q 7 L C Z x d W 9 0 O 1 N l Y 3 R p b 2 4 x L 0 1 p Y 3 J v c 2 9 m d F 9 T d G 9 j a y 9 B d X R v U m V t b 3 Z l Z E N v b H V t b n M x L n t W b 2 x 1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l j c m 9 z b 2 Z 0 X 1 N 0 b 2 N r L 0 F 1 d G 9 S Z W 1 v d m V k Q 2 9 s d W 1 u c z E u e 0 R h d G U s M H 0 m c X V v d D s s J n F 1 b 3 Q 7 U 2 V j d G l v b j E v T W l j c m 9 z b 2 Z 0 X 1 N 0 b 2 N r L 0 F 1 d G 9 S Z W 1 v d m V k Q 2 9 s d W 1 u c z E u e 0 9 w Z W 4 s M X 0 m c X V v d D s s J n F 1 b 3 Q 7 U 2 V j d G l v b j E v T W l j c m 9 z b 2 Z 0 X 1 N 0 b 2 N r L 0 F 1 d G 9 S Z W 1 v d m V k Q 2 9 s d W 1 u c z E u e 0 h p Z 2 g s M n 0 m c X V v d D s s J n F 1 b 3 Q 7 U 2 V j d G l v b j E v T W l j c m 9 z b 2 Z 0 X 1 N 0 b 2 N r L 0 F 1 d G 9 S Z W 1 v d m V k Q 2 9 s d W 1 u c z E u e 0 x v d y w z f S Z x d W 9 0 O y w m c X V v d D t T Z W N 0 a W 9 u M S 9 N a W N y b 3 N v Z n R f U 3 R v Y 2 s v Q X V 0 b 1 J l b W 9 2 Z W R D b 2 x 1 b W 5 z M S 5 7 Q 2 x v c 2 U s N H 0 m c X V v d D s s J n F 1 b 3 Q 7 U 2 V j d G l v b j E v T W l j c m 9 z b 2 Z 0 X 1 N 0 b 2 N r L 0 F 1 d G 9 S Z W 1 v d m V k Q 2 9 s d W 1 u c z E u e 1 Z v b H V t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l j c m 9 z b 2 Z 0 X 1 N 0 b 2 N r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Y 3 J v c 2 9 m d F 9 T d G 9 j a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Y 3 J v c 2 9 m d F 9 T d G 9 j a y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H D / W s n + t 0 K q n 0 Z A x q D u 2 g A A A A A C A A A A A A A Q Z g A A A A E A A C A A A A B W c 2 / B 0 4 4 U t W F b w 7 i k i u l H T O E p a n 1 a N O o 8 D j X N G a C n v g A A A A A O g A A A A A I A A C A A A A C l h E Q 0 X 7 u W 1 G 9 T U v u / o C P P 6 Y X b s 5 9 U B O Z e Q U 6 V y c T h g F A A A A C h m W P a i L E o c D e p C 3 L b e A A y 8 V d 5 S 4 H 8 o a A I U U b F R Y Z S 7 K j H E g 8 V v l v g T f s g n X L x b 3 4 I j N 7 E Q d E z h y B + 8 5 j 6 O i b a s d q 6 U W w 9 A G X A 6 E 5 A y r 7 r c 0 A A A A A / f C h A a Y D R D S b T t r R c T c s W + x 8 E U o y M 2 6 q l D W 9 b P 5 Q o 6 7 T P H d O J L 4 a F R D i b k / u z 5 c 0 3 a A t x L + w 5 z g 4 q e 0 V Y I U U M < / D a t a M a s h u p > 
</file>

<file path=customXml/itemProps1.xml><?xml version="1.0" encoding="utf-8"?>
<ds:datastoreItem xmlns:ds="http://schemas.openxmlformats.org/officeDocument/2006/customXml" ds:itemID="{9F588205-91AC-4D7A-A710-E6A8AEE145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Microsoft_Stock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</dc:creator>
  <cp:lastModifiedBy>Kacper</cp:lastModifiedBy>
  <dcterms:created xsi:type="dcterms:W3CDTF">2023-02-03T16:41:30Z</dcterms:created>
  <dcterms:modified xsi:type="dcterms:W3CDTF">2023-02-04T04:01:29Z</dcterms:modified>
</cp:coreProperties>
</file>