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KN\"/>
    </mc:Choice>
  </mc:AlternateContent>
  <bookViews>
    <workbookView xWindow="0" yWindow="0" windowWidth="28800" windowHeight="1243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J10" i="13"/>
  <c r="H10" i="13"/>
  <c r="G10" i="13"/>
  <c r="E10" i="13"/>
  <c r="D10" i="13"/>
  <c r="C9" i="9"/>
  <c r="F11" i="8"/>
  <c r="E11" i="8"/>
  <c r="D11" i="8"/>
  <c r="C11" i="3"/>
  <c r="C11" i="8" l="1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E7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<sst xmlns="http://schemas.openxmlformats.org/spreadsheetml/2006/main" count="281" uniqueCount="186">
  <si>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</si>
  <si>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</si>
  <si>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</si>
  <si>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</si>
  <si>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</si>
  <si>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</si>
  <si>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</si>
  <si>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</si>
  <si>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</si>
  <si>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</si>
  <si>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</si>
  <si>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</si>
  <si>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</si>
  <si>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</si>
  <si>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</si>
  <si>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</si>
  <si>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</si>
  <si>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</si>
  <si>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</si>
  <si>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</si>
  <si>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</si>
  <si>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</si>
  <si>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</si>
  <si>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</si>
  <si>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</si>
  <si>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</si>
  <si>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</si>
  <si>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</si>
  <si>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</si>
  <si>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</si>
  <si>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</si>
  <si>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</si>
  <si>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</si>
  <si>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</si>
  <si>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</si>
  <si>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</si>
  <si>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</si>
  <si>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</si>
  <si>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</si>
  <si>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</si>
  <si>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</si>
  <si>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</si>
  <si>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</si>
  <si>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</si>
  <si>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</si>
  <si>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</si>
  <si>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</si>
  <si>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</si>
  <si>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</si>
  <si>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</si>
  <si>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</si>
  <si>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</si>
  <si>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</si>
  <si>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</si>
  <si>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</si>
  <si>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</si>
  <si>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</si>
  <si>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</si>
  <si>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</si>
  <si>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</si>
  <si>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</si>
  <si>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</si>
  <si>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</si>
  <si>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</si>
  <si>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</si>
  <si>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</si>
  <si>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</si>
  <si>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</si>
  <si>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</si>
  <si>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</si>
  <si>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</si>
  <si>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</si>
  <si>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</si>
  <si>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</si>
  <si>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</si>
  <si>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</si>
  <si>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</si>
  <si>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</si>
  <si>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</si>
  <si>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</si>
  <si>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</si>
  <si>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</si>
  <si>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</si>
  <si>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</si>
  <si>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</si>
  <si>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</si>
  <si>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</si>
  <si>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</si>
  <si>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</si>
  <si>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</si>
  <si>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</si>
  <si>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</si>
  <si>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</si>
  <si>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</si>
  <si>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</si>
  <si>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</si>
  <si>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</si>
  <si>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</si>
  <si>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</si>
  <si>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</si>
  <si>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</si>
  <si>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</si>
  <si>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</si>
  <si>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</si>
  <si>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</si>
  <si>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</si>
  <si>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</si>
  <si>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</si>
  <si>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</si>
  <si>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</si>
  <si>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</si>
  <si>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</si>
  <si>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</si>
  <si>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</si>
  <si>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</si>
  <si>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</si>
  <si>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</si>
  <si>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</si>
  <si>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</si>
  <si>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</si>
  <si>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</si>
  <si>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</si>
  <si>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</si>
  <si>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</si>
  <si>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</si>
  <si>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</si>
  <si>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</si>
  <si>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</si>
  <si>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</si>
  <si>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</si>
  <si>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</si>
  <si>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</si>
  <si>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</si>
  <si>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</si>
  <si>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</si>
  <si>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</si>
  <si>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</si>
  <si>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</si>
  <si>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</si>
  <si>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</si>
  <si>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</si>
  <si>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</si>
  <si>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</si>
  <si>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</si>
  <si>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</si>
  <si>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</si>
  <si>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</si>
  <si>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</si>
  <si>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</si>
  <si>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</si>
  <si>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</si>
  <si>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</si>
  <si>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</si>
  <si>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</si>
  <si>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</si>
  <si>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</si>
  <si>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</si>
  <si>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</si>
  <si>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</si>
  <si>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</si>
  <si>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</si>
  <si>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</si>
  <si>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</si>
  <si>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</si>
  <si>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</si>
  <si>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</si>
  <si>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</si>
  <si>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</si>
  <si>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</si>
  <si>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</si>
  <si>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</si>
  <si>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COAL</t>
  </si>
  <si>
    <t>MIN_COAL</t>
  </si>
  <si>
    <t>Domestic mining of hard coal</t>
  </si>
  <si>
    <t>EX_PP_COAL</t>
  </si>
  <si>
    <t>Coal fired PP</t>
  </si>
  <si>
    <t>domestic mining of hard coal</t>
  </si>
  <si>
    <t>HARD_COAL</t>
  </si>
  <si>
    <t>ELC_LV</t>
  </si>
  <si>
    <t>Low Voltage Electricity</t>
  </si>
  <si>
    <t>PRE</t>
  </si>
  <si>
    <t>GRID</t>
  </si>
  <si>
    <t>\I: Transmission and distribution</t>
  </si>
  <si>
    <t>Transmission and distribution</t>
  </si>
  <si>
    <t xml:space="preserve"> 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</si>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</sst>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1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6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7" t="s">
        <v>93</v>
      </c>
      <c r="G2" s="107"/>
      <c r="H2" s="107"/>
      <c r="I2" s="107"/>
      <c r="J2" s="107"/>
      <c r="K2" s="107"/>
      <c r="L2" s="107"/>
      <c r="M2" s="107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s="49" t="s">
        <v>15</v>
      </c>
      <c r="D11" s="22"/>
      <c r="E11" s="23" t="s">
        <v>171</v>
      </c>
      <c r="F11" s="23" t="s">
        <v>170</v>
      </c>
      <c r="G11" s="23" t="s">
        <v>58</v>
      </c>
      <c r="H11" s="23"/>
      <c r="I11" s="23" t="s">
        <v>19</v>
      </c>
      <c r="J11" s="23"/>
      <c r="K11" s="50"/>
      <c r="L11" s="34"/>
    </row>
    <row r="12" spans="2:12" ht="18.75" customHeight="1" x14ac:dyDescent="0.25">
      <c r="B12" s="29"/>
      <c r="C12" s="120" t="s">
        <v>140</v>
      </c>
      <c r="D12" s="120"/>
      <c r="E12" s="120" t="s">
        <v>178</v>
      </c>
      <c r="F12" s="120" t="s">
        <v>179</v>
      </c>
      <c r="G12" s="120" t="s">
        <v>58</v>
      </c>
      <c r="H12" s="120"/>
      <c r="I12" s="120" t="s">
        <v>20</v>
      </c>
      <c r="J12" s="120"/>
      <c r="K12" s="120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8" t="s">
        <v>136</v>
      </c>
      <c r="D16" s="108"/>
      <c r="E16" s="108"/>
    </row>
    <row r="17" spans="3:5" x14ac:dyDescent="0.25">
      <c r="C17" s="104" t="s">
        <v>142</v>
      </c>
      <c r="D17" s="109" t="s">
        <v>143</v>
      </c>
      <c r="E17" s="110"/>
    </row>
    <row r="18" spans="3:5" x14ac:dyDescent="0.25">
      <c r="C18" s="101" t="s">
        <v>15</v>
      </c>
      <c r="D18" s="113" t="s">
        <v>141</v>
      </c>
      <c r="E18" s="113"/>
    </row>
    <row r="19" spans="3:5" x14ac:dyDescent="0.25">
      <c r="C19" s="102" t="s">
        <v>139</v>
      </c>
      <c r="D19" s="112" t="s">
        <v>144</v>
      </c>
      <c r="E19" s="112"/>
    </row>
    <row r="20" spans="3:5" x14ac:dyDescent="0.25">
      <c r="C20" s="101" t="s">
        <v>140</v>
      </c>
      <c r="D20" s="113" t="s">
        <v>145</v>
      </c>
      <c r="E20" s="113"/>
    </row>
    <row r="21" spans="3:5" x14ac:dyDescent="0.25">
      <c r="C21" s="102" t="s">
        <v>146</v>
      </c>
      <c r="D21" s="112" t="s">
        <v>148</v>
      </c>
      <c r="E21" s="112"/>
    </row>
    <row r="22" spans="3:5" ht="15.75" thickBot="1" x14ac:dyDescent="0.3">
      <c r="C22" s="103" t="s">
        <v>147</v>
      </c>
      <c r="D22" s="111" t="s">
        <v>149</v>
      </c>
      <c r="E22" s="111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zoomScaleNormal="100" workbookViewId="0">
      <selection activeCell="F18" sqref="F18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9"/>
      <c r="D12" s="23"/>
      <c r="E12" s="23"/>
      <c r="F12" s="23"/>
      <c r="G12" s="23"/>
      <c r="H12" s="23"/>
      <c r="I12" s="23"/>
      <c r="J12" s="23"/>
      <c r="K12" s="50"/>
      <c r="L12" s="34"/>
    </row>
    <row r="13" spans="2:12" ht="18.75" customHeight="1" x14ac:dyDescent="0.25">
      <c r="B13" s="29"/>
      <c r="C13" s="45" t="s">
        <v>68</v>
      </c>
      <c r="D13" s="26"/>
      <c r="E13" s="26"/>
      <c r="F13" s="26"/>
      <c r="G13" s="26"/>
      <c r="H13" s="26"/>
      <c r="I13" s="26"/>
      <c r="J13" s="26"/>
      <c r="K13" s="46"/>
      <c r="L13" s="34"/>
    </row>
    <row r="14" spans="2:12" ht="18.75" customHeight="1" x14ac:dyDescent="0.25">
      <c r="B14" s="29"/>
      <c r="C14" s="47" t="s">
        <v>41</v>
      </c>
      <c r="D14" s="21"/>
      <c r="E14" s="21" t="s">
        <v>65</v>
      </c>
      <c r="F14" s="21" t="s">
        <v>69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.75" customHeight="1" thickBot="1" x14ac:dyDescent="0.3">
      <c r="B16" s="29"/>
      <c r="C16" s="75" t="s">
        <v>41</v>
      </c>
      <c r="D16" s="75"/>
      <c r="E16" s="75" t="s">
        <v>174</v>
      </c>
      <c r="F16" s="75" t="s">
        <v>175</v>
      </c>
      <c r="G16" s="52" t="s">
        <v>58</v>
      </c>
      <c r="H16" s="52" t="s">
        <v>71</v>
      </c>
      <c r="I16" s="52" t="s">
        <v>20</v>
      </c>
      <c r="J16" s="75"/>
      <c r="K16" s="75"/>
      <c r="L16" s="34"/>
    </row>
    <row r="17" spans="2:12" ht="18.75" customHeight="1" x14ac:dyDescent="0.25">
      <c r="B17" s="29"/>
      <c r="C17" s="45" t="s">
        <v>182</v>
      </c>
      <c r="D17" s="26"/>
      <c r="E17" s="26"/>
      <c r="F17" s="26"/>
      <c r="G17" s="26"/>
      <c r="H17" s="26"/>
      <c r="I17" s="26"/>
      <c r="J17" s="26"/>
      <c r="K17" s="46"/>
      <c r="L17" s="34"/>
    </row>
    <row r="18" spans="2:12" ht="18.75" customHeight="1" thickBot="1" x14ac:dyDescent="0.3">
      <c r="B18" s="29"/>
      <c r="C18" s="75" t="s">
        <v>180</v>
      </c>
      <c r="D18" s="75"/>
      <c r="E18" s="75" t="s">
        <v>181</v>
      </c>
      <c r="F18" s="75" t="s">
        <v>183</v>
      </c>
      <c r="G18" s="75" t="s">
        <v>58</v>
      </c>
      <c r="H18" s="23" t="s">
        <v>64</v>
      </c>
      <c r="I18" s="75" t="s">
        <v>20</v>
      </c>
      <c r="J18" s="75"/>
      <c r="K18" s="75"/>
      <c r="L18" s="34"/>
    </row>
    <row r="19" spans="2:12" ht="18" customHeight="1" thickBot="1" x14ac:dyDescent="0.3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2" spans="2:12" ht="18.75" thickBot="1" x14ac:dyDescent="0.3">
      <c r="C22" s="108" t="s">
        <v>168</v>
      </c>
      <c r="D22" s="108"/>
      <c r="E22" s="108"/>
    </row>
    <row r="23" spans="2:12" ht="14.45" customHeight="1" x14ac:dyDescent="0.25">
      <c r="C23" s="24" t="s">
        <v>169</v>
      </c>
      <c r="D23" s="115" t="s">
        <v>143</v>
      </c>
      <c r="E23" s="116"/>
    </row>
    <row r="24" spans="2:12" x14ac:dyDescent="0.25">
      <c r="C24" s="105" t="s">
        <v>150</v>
      </c>
      <c r="D24" s="119" t="s">
        <v>166</v>
      </c>
      <c r="E24" s="119"/>
    </row>
    <row r="25" spans="2:12" x14ac:dyDescent="0.25">
      <c r="C25" s="102" t="s">
        <v>156</v>
      </c>
      <c r="D25" s="117" t="s">
        <v>164</v>
      </c>
      <c r="E25" s="117"/>
    </row>
    <row r="26" spans="2:12" x14ac:dyDescent="0.25">
      <c r="C26" s="101" t="s">
        <v>154</v>
      </c>
      <c r="D26" s="118" t="s">
        <v>162</v>
      </c>
      <c r="E26" s="118"/>
    </row>
    <row r="27" spans="2:12" x14ac:dyDescent="0.25">
      <c r="C27" s="102" t="s">
        <v>153</v>
      </c>
      <c r="D27" s="117" t="s">
        <v>161</v>
      </c>
      <c r="E27" s="117"/>
    </row>
    <row r="28" spans="2:12" x14ac:dyDescent="0.25">
      <c r="C28" s="101" t="s">
        <v>152</v>
      </c>
      <c r="D28" s="118" t="s">
        <v>160</v>
      </c>
      <c r="E28" s="118"/>
    </row>
    <row r="29" spans="2:12" x14ac:dyDescent="0.25">
      <c r="C29" s="102" t="s">
        <v>159</v>
      </c>
      <c r="D29" s="117" t="s">
        <v>167</v>
      </c>
      <c r="E29" s="117"/>
    </row>
    <row r="30" spans="2:12" x14ac:dyDescent="0.25">
      <c r="C30" s="101" t="s">
        <v>155</v>
      </c>
      <c r="D30" s="118" t="s">
        <v>163</v>
      </c>
      <c r="E30" s="118"/>
    </row>
    <row r="31" spans="2:12" x14ac:dyDescent="0.25">
      <c r="C31" s="102" t="s">
        <v>151</v>
      </c>
      <c r="D31" s="117" t="s">
        <v>158</v>
      </c>
      <c r="E31" s="117"/>
    </row>
    <row r="32" spans="2:12" ht="15.75" thickBot="1" x14ac:dyDescent="0.3">
      <c r="C32" s="103" t="s">
        <v>157</v>
      </c>
      <c r="D32" s="114" t="s">
        <v>165</v>
      </c>
      <c r="E32" s="114"/>
    </row>
    <row r="33" spans="4:5" x14ac:dyDescent="0.25">
      <c r="D33" s="100"/>
      <c r="E33" s="100"/>
    </row>
  </sheetData>
  <mergeCells count="11">
    <mergeCell ref="D32:E32"/>
    <mergeCell ref="C22:E22"/>
    <mergeCell ref="D23:E23"/>
    <mergeCell ref="D31:E31"/>
    <mergeCell ref="D30:E30"/>
    <mergeCell ref="D29:E29"/>
    <mergeCell ref="D28:E28"/>
    <mergeCell ref="D27:E27"/>
    <mergeCell ref="D26:E26"/>
    <mergeCell ref="D25:E25"/>
    <mergeCell ref="D24:E2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">
        <v>176</v>
      </c>
      <c r="E11" s="75" t="s">
        <v>177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C5" sqref="C5:L8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FI_Process!E14</f>
        <v>EX_PP_OIL</v>
      </c>
      <c r="D9" s="11" t="str">
        <f>FI_Process!F14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FI_Process!E15</f>
        <v>EX_PP_NAT_GAS</v>
      </c>
      <c r="D10" s="75" t="str">
        <f>FI_Process!F15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FI_Process!E16</f>
        <v>EX_PP_COAL</v>
      </c>
      <c r="D11" s="75" t="str">
        <f>FI_Process!F16</f>
        <v>Coal fired PP</v>
      </c>
      <c r="E11" s="75" t="str">
        <f>FI_Comm!E11</f>
        <v>COAL</v>
      </c>
      <c r="F11" s="75" t="str">
        <f>FI_Comm!E12</f>
        <v>ELC_LV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06"/>
      <c r="P11" s="106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M11"/>
  <sheetViews>
    <sheetView tabSelected="1" workbookViewId="0">
      <selection activeCell="I11" sqref="I11"/>
    </sheetView>
  </sheetViews>
  <sheetFormatPr defaultRowHeight="15" x14ac:dyDescent="0.25"/>
  <sheetData>
    <row r="5" spans="4:13" ht="15.75" thickBot="1" x14ac:dyDescent="0.3"/>
    <row r="6" spans="4:13" ht="16.5" thickBot="1" x14ac:dyDescent="0.3">
      <c r="D6" s="54"/>
      <c r="E6" s="55"/>
      <c r="F6" s="55"/>
      <c r="G6" s="65" t="s">
        <v>43</v>
      </c>
      <c r="H6" s="55"/>
      <c r="I6" s="55"/>
      <c r="J6" s="55"/>
      <c r="K6" s="55"/>
      <c r="L6" s="55"/>
      <c r="M6" s="56"/>
    </row>
    <row r="7" spans="4:13" ht="39" thickBot="1" x14ac:dyDescent="0.3">
      <c r="D7" s="66" t="s">
        <v>24</v>
      </c>
      <c r="E7" s="12" t="s">
        <v>138</v>
      </c>
      <c r="F7" s="12" t="s">
        <v>104</v>
      </c>
      <c r="G7" s="12" t="s">
        <v>44</v>
      </c>
      <c r="H7" s="12" t="s">
        <v>107</v>
      </c>
      <c r="I7" s="12" t="s">
        <v>108</v>
      </c>
      <c r="J7" s="12" t="s">
        <v>106</v>
      </c>
      <c r="K7" s="12"/>
      <c r="L7" s="12"/>
      <c r="M7" s="67"/>
    </row>
    <row r="8" spans="4:13" ht="63.75" x14ac:dyDescent="0.25">
      <c r="D8" s="68" t="s">
        <v>45</v>
      </c>
      <c r="E8" s="14" t="s">
        <v>34</v>
      </c>
      <c r="F8" s="14" t="s">
        <v>105</v>
      </c>
      <c r="G8" s="14" t="s">
        <v>46</v>
      </c>
      <c r="H8" s="14" t="s">
        <v>112</v>
      </c>
      <c r="I8" s="14" t="s">
        <v>113</v>
      </c>
      <c r="J8" s="14" t="s">
        <v>114</v>
      </c>
      <c r="K8" s="14"/>
      <c r="L8" s="14"/>
      <c r="M8" s="69"/>
    </row>
    <row r="9" spans="4:13" x14ac:dyDescent="0.25">
      <c r="D9" s="80" t="s">
        <v>52</v>
      </c>
      <c r="E9" s="15"/>
      <c r="F9" s="15"/>
      <c r="G9" s="15"/>
      <c r="H9" s="15" t="s">
        <v>71</v>
      </c>
      <c r="I9" s="15" t="s">
        <v>133</v>
      </c>
      <c r="J9" s="15" t="s">
        <v>124</v>
      </c>
      <c r="K9" s="15"/>
      <c r="L9" s="15"/>
      <c r="M9" s="81"/>
    </row>
    <row r="10" spans="4:13" x14ac:dyDescent="0.25">
      <c r="D10" t="str">
        <f>FI_Process!E18</f>
        <v>GRID</v>
      </c>
      <c r="E10" t="str">
        <f>FI_Process!F18</f>
        <v>Transmission and distribution</v>
      </c>
      <c r="G10" t="str">
        <f>FI_Comm!E12</f>
        <v>ELC_LV</v>
      </c>
      <c r="H10" t="str">
        <f>FI_Comm!E10</f>
        <v>ELC_HV</v>
      </c>
      <c r="I10">
        <v>1</v>
      </c>
      <c r="J10">
        <f>133/157</f>
        <v>0.84713375796178347</v>
      </c>
    </row>
    <row r="11" spans="4:13" x14ac:dyDescent="0.25">
      <c r="I11" t="s">
        <v>184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E10" sqref="E1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9" ht="15" customHeight="1" x14ac:dyDescent="0.25"/>
    <row r="2" spans="2:9" ht="15.75" x14ac:dyDescent="0.25">
      <c r="C2" s="4" t="s">
        <v>119</v>
      </c>
      <c r="D2" s="5"/>
      <c r="E2" s="6"/>
    </row>
    <row r="3" spans="2:9" ht="15.75" thickBot="1" x14ac:dyDescent="0.3"/>
    <row r="4" spans="2:9" ht="18" customHeight="1" thickBot="1" x14ac:dyDescent="0.3">
      <c r="B4" s="28"/>
      <c r="C4" s="77"/>
      <c r="D4" s="78"/>
      <c r="E4" s="79"/>
      <c r="F4" s="33"/>
    </row>
    <row r="5" spans="2:9" ht="18.75" customHeight="1" thickBot="1" x14ac:dyDescent="0.3">
      <c r="B5" s="29"/>
      <c r="C5" s="90" t="s">
        <v>43</v>
      </c>
      <c r="D5" s="55"/>
      <c r="E5" s="91"/>
      <c r="F5" s="84"/>
    </row>
    <row r="6" spans="2:9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9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9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9" ht="18.75" customHeight="1" thickBot="1" x14ac:dyDescent="0.3">
      <c r="B9" s="29"/>
      <c r="C9" s="82" t="str">
        <f>FI_Comm!E12</f>
        <v>ELC_LV</v>
      </c>
      <c r="D9" s="13" t="s">
        <v>123</v>
      </c>
      <c r="E9" s="83">
        <f>I10*GRID!J10</f>
        <v>84.713375796178354</v>
      </c>
      <c r="F9" s="34"/>
      <c r="I9" t="s">
        <v>185</v>
      </c>
    </row>
    <row r="10" spans="2:9" ht="18" customHeight="1" thickBot="1" x14ac:dyDescent="0.3">
      <c r="B10" s="30"/>
      <c r="C10" s="31"/>
      <c r="D10" s="31"/>
      <c r="E10" s="31"/>
      <c r="F10" s="32"/>
      <c r="I10" s="83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0be4b9af-ad17-4489-a21e-b8b210aeb5f9"/>
    <ds:schemaRef ds:uri="http://schemas.microsoft.com/office/2006/metadata/properties"/>
    <ds:schemaRef ds:uri="http://schemas.openxmlformats.org/package/2006/metadata/core-properties"/>
    <ds:schemaRef ds:uri="154c1c0f-2c06-4f37-a5b1-faba3524bf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