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10" sheetId="1" state="visible" r:id="rId1"/>
    <sheet name="20" sheetId="2" state="visible" r:id="rId2"/>
    <sheet name="18_вариант_10" sheetId="3" state="visible" r:id="rId3"/>
    <sheet name="18_вариант_20" sheetId="4" state="visible" r:id="rId4"/>
  </sheets>
  <calcPr refMode="A1" iterate="0" iterateCount="100" iterateDelta="0.0001"/>
</workbook>
</file>

<file path=xl/sharedStrings.xml><?xml version="1.0" encoding="utf-8"?>
<sst xmlns="http://schemas.openxmlformats.org/spreadsheetml/2006/main" count="11" uniqueCount="11">
  <si>
    <t>a</t>
  </si>
  <si>
    <t>b</t>
  </si>
  <si>
    <t>n</t>
  </si>
  <si>
    <t>h</t>
  </si>
  <si>
    <t>y(a)</t>
  </si>
  <si>
    <t>y(b)</t>
  </si>
  <si>
    <t>№</t>
  </si>
  <si>
    <r>
      <rPr>
        <sz val="11"/>
        <color indexed="64"/>
        <rFont val="Calibri"/>
      </rPr>
      <t>X</t>
    </r>
    <r>
      <rPr>
        <vertAlign val="subscript"/>
        <sz val="11"/>
        <color indexed="64"/>
        <rFont val="Calibri"/>
      </rPr>
      <t>i</t>
    </r>
  </si>
  <si>
    <r>
      <rPr>
        <sz val="11"/>
        <color indexed="64"/>
        <rFont val="Calibri"/>
      </rPr>
      <t>Y</t>
    </r>
    <r>
      <rPr>
        <vertAlign val="subscript"/>
        <sz val="11"/>
        <color indexed="64"/>
        <rFont val="Calibri"/>
      </rPr>
      <t>i</t>
    </r>
  </si>
  <si>
    <t xml:space="preserve">част суммы</t>
  </si>
  <si>
    <t>Интеграл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</si>
</sst>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"/>
    <numFmt numFmtId="161" formatCode="0.0000"/>
    <numFmt numFmtId="162" formatCode="0.00000"/>
  </numFmts>
  <fonts count="2">
    <font>
      <name val="Calibri"/>
      <color indexed="64"/>
      <sz val="11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9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1">
      <alignment horizontal="center"/>
      <protection hidden="0" locked="1"/>
    </xf>
    <xf fontId="0" fillId="0" borderId="0" numFmtId="160" xfId="0" applyNumberFormat="1" applyAlignment="1" applyProtection="1">
      <alignment horizontal="center"/>
      <protection hidden="0" locked="1"/>
    </xf>
    <xf fontId="0" fillId="0" borderId="0" numFmtId="161" xfId="0" applyNumberFormat="1" applyProtection="1">
      <protection hidden="0" locked="1"/>
    </xf>
    <xf fontId="0" fillId="0" borderId="0" numFmtId="2" xfId="0" applyNumberFormat="1" applyProtection="1">
      <protection hidden="0" locked="1"/>
    </xf>
    <xf fontId="0" fillId="0" borderId="0" numFmtId="162" xfId="0" applyNumberFormat="1" applyProtection="1">
      <protection hidden="0" locked="1"/>
    </xf>
    <xf fontId="0" fillId="0" borderId="0" numFmtId="2" xfId="0" applyNumberFormat="1" applyAlignment="1" applyProtection="1">
      <alignment horizontal="center"/>
      <protection hidden="0" locked="1"/>
    </xf>
    <xf fontId="0" fillId="0" borderId="0" numFmtId="4" xfId="0" applyNumberFormat="1" applyAlignment="1" applyProtection="1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E19" activeCellId="0" sqref="E19"/>
    </sheetView>
  </sheetViews>
  <sheetFormatPr defaultColWidth="8.6796875" defaultRowHeight="14.25"/>
  <cols>
    <col customWidth="1" min="5" max="5" style="1" width="17.420000000000002"/>
  </cols>
  <sheetData>
    <row r="3" ht="14.25">
      <c r="A3" s="2" t="s">
        <v>0</v>
      </c>
      <c r="B3" s="2" t="s">
        <v>1</v>
      </c>
      <c r="C3" s="2" t="s">
        <v>2</v>
      </c>
      <c r="D3" s="2" t="s">
        <v>3</v>
      </c>
    </row>
    <row r="4" ht="13.800000000000001">
      <c r="A4" s="3">
        <v>1</v>
      </c>
      <c r="B4" s="3">
        <v>4</v>
      </c>
      <c r="C4" s="3">
        <v>10</v>
      </c>
      <c r="D4" s="3">
        <f>(B4-A4)/C4</f>
        <v>0.29999999999999999</v>
      </c>
    </row>
    <row r="5" ht="14.25">
      <c r="B5" s="2" t="s">
        <v>4</v>
      </c>
      <c r="C5" s="2" t="s">
        <v>5</v>
      </c>
      <c r="D5" s="1"/>
    </row>
    <row r="6" ht="13.800000000000001">
      <c r="B6" s="4">
        <f>1/(SQRT(A4^4+5))</f>
        <v>0.40824829046386302</v>
      </c>
      <c r="C6" s="4">
        <f>1/(SQRT(B4^4+5))</f>
        <v>0.061898446059017301</v>
      </c>
      <c r="D6" s="4">
        <f>D4*(B6+C6)</f>
        <v>0.141044020956864</v>
      </c>
    </row>
    <row r="7" ht="14.25">
      <c r="A7" s="2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ht="14.25">
      <c r="A8" s="2">
        <v>0</v>
      </c>
      <c r="B8" s="5">
        <f>A4</f>
        <v>1</v>
      </c>
      <c r="C8" s="6">
        <f t="shared" ref="C8:C9" si="0">1/(SQRT($B8^4+5))</f>
        <v>0.40824829046386302</v>
      </c>
      <c r="D8" s="1">
        <f>$D$4*C8</f>
        <v>0.122474487139159</v>
      </c>
      <c r="E8" s="2" t="str">
        <f t="shared" ref="E8:E9" si="1">IF(B8&gt;=$B$4,_xlfn.CONCAT("Интеграл=",ROUND(D8-$D$6/2,5)),"...")</f>
        <v>...</v>
      </c>
    </row>
    <row r="9" ht="14.25">
      <c r="A9" s="2">
        <v>1</v>
      </c>
      <c r="B9" s="5">
        <f>IF(A9&gt;$C$4,"СТОП",B8+$D$4)</f>
        <v>1.3</v>
      </c>
      <c r="C9" s="6">
        <f t="shared" si="0"/>
        <v>0.35677671179199999</v>
      </c>
      <c r="D9" s="6">
        <f>$D$4*$C9+$D8</f>
        <v>0.22950750067675901</v>
      </c>
      <c r="E9" s="2" t="str">
        <f t="shared" si="1"/>
        <v>...</v>
      </c>
    </row>
    <row r="10" ht="14.25">
      <c r="A10" s="2">
        <v>2</v>
      </c>
      <c r="B10" s="5">
        <f>IF(A10&gt;$C$4,"СТОП",B9+$D$4)</f>
        <v>1.6000000000000001</v>
      </c>
      <c r="C10" s="6">
        <f t="shared" ref="C10:C18" si="2">1/(SQRT($B10^4+5))</f>
        <v>0.294199097530354</v>
      </c>
      <c r="D10" s="6">
        <f>$D$4*$C10+$D9</f>
        <v>0.31776722993586498</v>
      </c>
      <c r="E10" s="2" t="str">
        <f t="shared" ref="E10:E18" si="3">IF(B10&gt;=$B$4,_xlfn.CONCAT("Интеграл=",ROUND(D10-$D$6/2,5)),"...")</f>
        <v>...</v>
      </c>
    </row>
    <row r="11" ht="14.25">
      <c r="A11" s="2">
        <v>3</v>
      </c>
      <c r="B11" s="5">
        <f t="shared" ref="B11:B19" si="4">IF(A11&gt;$C$4,"СТОП",B10+$D$4)</f>
        <v>1.8999999999999999</v>
      </c>
      <c r="C11" s="6">
        <f t="shared" si="2"/>
        <v>0.23549237322906699</v>
      </c>
      <c r="D11" s="6">
        <f t="shared" ref="D11:D18" si="5">$D$4*$C11+$D10</f>
        <v>0.38841494190458498</v>
      </c>
      <c r="E11" s="2" t="str">
        <f t="shared" si="3"/>
        <v>...</v>
      </c>
    </row>
    <row r="12" ht="14.25">
      <c r="A12" s="2">
        <v>4</v>
      </c>
      <c r="B12" s="5">
        <f t="shared" si="4"/>
        <v>2.2000000000000002</v>
      </c>
      <c r="C12" s="6">
        <f t="shared" si="2"/>
        <v>0.18756214025264301</v>
      </c>
      <c r="D12" s="6">
        <f t="shared" si="5"/>
        <v>0.44468358398037799</v>
      </c>
      <c r="E12" s="2" t="str">
        <f t="shared" si="3"/>
        <v>...</v>
      </c>
    </row>
    <row r="13" ht="14.25">
      <c r="A13" s="2">
        <v>5</v>
      </c>
      <c r="B13" s="5">
        <f t="shared" si="4"/>
        <v>2.5</v>
      </c>
      <c r="C13" s="6">
        <f t="shared" si="2"/>
        <v>0.15064871543094199</v>
      </c>
      <c r="D13" s="6">
        <f t="shared" si="5"/>
        <v>0.48987819860966098</v>
      </c>
      <c r="E13" s="2" t="str">
        <f t="shared" si="3"/>
        <v>...</v>
      </c>
    </row>
    <row r="14" ht="14.25">
      <c r="A14" s="2">
        <v>6</v>
      </c>
      <c r="B14" s="5">
        <f t="shared" si="4"/>
        <v>2.7999999999999998</v>
      </c>
      <c r="C14" s="6">
        <f t="shared" si="2"/>
        <v>0.122659597490777</v>
      </c>
      <c r="D14" s="6">
        <f t="shared" si="5"/>
        <v>0.52667607785689396</v>
      </c>
      <c r="E14" s="2" t="str">
        <f t="shared" si="3"/>
        <v>...</v>
      </c>
    </row>
    <row r="15" ht="14.25">
      <c r="A15" s="2">
        <v>7</v>
      </c>
      <c r="B15" s="5">
        <f t="shared" si="4"/>
        <v>3.1000000000000001</v>
      </c>
      <c r="C15" s="6">
        <f t="shared" si="2"/>
        <v>0.101350836593684</v>
      </c>
      <c r="D15" s="6">
        <f t="shared" si="5"/>
        <v>0.55708132883499895</v>
      </c>
      <c r="E15" s="2" t="str">
        <f t="shared" si="3"/>
        <v>...</v>
      </c>
    </row>
    <row r="16" ht="14.25">
      <c r="A16" s="2">
        <v>8</v>
      </c>
      <c r="B16" s="5">
        <f t="shared" si="4"/>
        <v>3.3999999999999999</v>
      </c>
      <c r="C16" s="6">
        <f t="shared" si="2"/>
        <v>0.084930904541684504</v>
      </c>
      <c r="D16" s="6">
        <f t="shared" si="5"/>
        <v>0.582560600197505</v>
      </c>
      <c r="E16" s="2" t="str">
        <f t="shared" si="3"/>
        <v>...</v>
      </c>
    </row>
    <row r="17" ht="14.25">
      <c r="A17" s="2">
        <v>9</v>
      </c>
      <c r="B17" s="5">
        <f t="shared" si="4"/>
        <v>3.7000000000000002</v>
      </c>
      <c r="C17" s="6">
        <f t="shared" si="2"/>
        <v>0.072090708884891996</v>
      </c>
      <c r="D17" s="6">
        <f t="shared" si="5"/>
        <v>0.60418781286297196</v>
      </c>
      <c r="E17" s="2" t="str">
        <f t="shared" si="3"/>
        <v>...</v>
      </c>
    </row>
    <row r="18" ht="14.25">
      <c r="A18" s="2">
        <v>10</v>
      </c>
      <c r="B18" s="5">
        <f t="shared" si="4"/>
        <v>4</v>
      </c>
      <c r="C18" s="6">
        <f t="shared" si="2"/>
        <v>0.061898446059017301</v>
      </c>
      <c r="D18" s="6">
        <f t="shared" si="5"/>
        <v>0.62275734668067795</v>
      </c>
      <c r="E18" s="2" t="str">
        <f t="shared" si="3"/>
        <v>Интеграл=0.55224</v>
      </c>
    </row>
    <row r="19" ht="14.25">
      <c r="A19" s="2">
        <v>11</v>
      </c>
      <c r="B19" s="5" t="str">
        <f t="shared" si="4"/>
        <v>СТОП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E29" activeCellId="0" sqref="E29"/>
    </sheetView>
  </sheetViews>
  <sheetFormatPr defaultColWidth="8.6796875" defaultRowHeight="14.25"/>
  <cols>
    <col customWidth="1" min="5" max="5" style="1" width="14.710000000000001"/>
  </cols>
  <sheetData>
    <row r="3" ht="15">
      <c r="A3" s="2" t="s">
        <v>0</v>
      </c>
      <c r="B3" s="2" t="s">
        <v>1</v>
      </c>
      <c r="C3" s="2" t="s">
        <v>2</v>
      </c>
      <c r="D3" s="2" t="s">
        <v>3</v>
      </c>
      <c r="E3" s="1"/>
    </row>
    <row r="4" ht="15">
      <c r="A4" s="3">
        <v>1</v>
      </c>
      <c r="B4" s="3">
        <v>4</v>
      </c>
      <c r="C4" s="3">
        <v>20</v>
      </c>
      <c r="D4" s="7">
        <f>(B4-A4)/C4</f>
        <v>0.14999999999999999</v>
      </c>
      <c r="E4" s="1"/>
    </row>
    <row r="5" ht="15">
      <c r="A5" s="1"/>
      <c r="B5" s="2" t="s">
        <v>4</v>
      </c>
      <c r="C5" s="2" t="s">
        <v>5</v>
      </c>
      <c r="D5" s="1"/>
      <c r="E5" s="1"/>
    </row>
    <row r="6" ht="15">
      <c r="A6" s="1"/>
      <c r="B6" s="4">
        <f>1/(SQRT(A4^4+5))</f>
        <v>0.40824829046386302</v>
      </c>
      <c r="C6" s="4">
        <f>1/(SQRT(B4^4+5))</f>
        <v>0.061898446059017301</v>
      </c>
      <c r="D6" s="4">
        <f>D4*(B6+C6)</f>
        <v>0.070522010478432096</v>
      </c>
      <c r="E6" s="1"/>
    </row>
    <row r="7" ht="15">
      <c r="A7" s="2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ht="15">
      <c r="A8" s="2">
        <v>0</v>
      </c>
      <c r="B8" s="5">
        <f>A4</f>
        <v>1</v>
      </c>
      <c r="C8" s="6">
        <f t="shared" ref="C8:C9" si="6">1/(SQRT($B8^4+5))</f>
        <v>0.40824829046386302</v>
      </c>
      <c r="D8" s="1">
        <f>$D$4*C8</f>
        <v>0.061237243569579498</v>
      </c>
      <c r="E8" s="2" t="str">
        <f t="shared" ref="E8:E9" si="7">IF(B8&gt;=$B$4,_xlfn.CONCAT("Интеграл=",ROUND(D8-$D$6/2,5)),"...")</f>
        <v>...</v>
      </c>
    </row>
    <row r="9" ht="15">
      <c r="A9" s="2">
        <v>1</v>
      </c>
      <c r="B9" s="5">
        <f>IF(A9&gt;$C$4,"СТОП",B8+$D$4)</f>
        <v>1.1499999999999999</v>
      </c>
      <c r="C9" s="6">
        <f t="shared" si="6"/>
        <v>0.38492851551843899</v>
      </c>
      <c r="D9" s="6">
        <f>$D$4*$C9+$D8</f>
        <v>0.11897652089734501</v>
      </c>
      <c r="E9" s="2" t="str">
        <f t="shared" si="7"/>
        <v>...</v>
      </c>
    </row>
    <row r="10" ht="15">
      <c r="A10" s="2">
        <v>2</v>
      </c>
      <c r="B10" s="5">
        <f>IF(A10&gt;$C$4,"СТОП",B9+$D$4)</f>
        <v>1.3</v>
      </c>
      <c r="C10" s="6">
        <f t="shared" ref="C10:C28" si="8">1/(SQRT($B10^4+5))</f>
        <v>0.35677671179199999</v>
      </c>
      <c r="D10" s="6">
        <f>$D$4*$C10+$D9</f>
        <v>0.17249302766614499</v>
      </c>
      <c r="E10" s="2" t="str">
        <f t="shared" ref="E10:E28" si="9">IF(B10&gt;=$B$4,_xlfn.CONCAT("Интеграл=",ROUND(D10-$D$6/2,5)),"...")</f>
        <v>...</v>
      </c>
    </row>
    <row r="11" ht="15">
      <c r="A11" s="2">
        <v>3</v>
      </c>
      <c r="B11" s="5">
        <f t="shared" ref="B11:B29" si="10">IF(A11&gt;$C$4,"СТОП",B10+$D$4)</f>
        <v>1.45</v>
      </c>
      <c r="C11" s="6">
        <f t="shared" si="8"/>
        <v>0.325808851527285</v>
      </c>
      <c r="D11" s="6">
        <f t="shared" ref="D11:D28" si="11">$D$4*$C11+$D10</f>
        <v>0.22136435539523799</v>
      </c>
      <c r="E11" s="2" t="str">
        <f t="shared" si="9"/>
        <v>...</v>
      </c>
    </row>
    <row r="12" ht="15">
      <c r="A12" s="2">
        <v>4</v>
      </c>
      <c r="B12" s="5">
        <f t="shared" si="10"/>
        <v>1.6000000000000001</v>
      </c>
      <c r="C12" s="6">
        <f t="shared" si="8"/>
        <v>0.294199097530354</v>
      </c>
      <c r="D12" s="6">
        <f t="shared" si="11"/>
        <v>0.26549422002479101</v>
      </c>
      <c r="E12" s="2" t="str">
        <f t="shared" si="9"/>
        <v>...</v>
      </c>
    </row>
    <row r="13" ht="15">
      <c r="A13" s="2">
        <v>5</v>
      </c>
      <c r="B13" s="5">
        <f t="shared" si="10"/>
        <v>1.75</v>
      </c>
      <c r="C13" s="6">
        <f t="shared" si="8"/>
        <v>0.26371636076487898</v>
      </c>
      <c r="D13" s="6">
        <f t="shared" si="11"/>
        <v>0.305051674139523</v>
      </c>
      <c r="E13" s="2" t="str">
        <f t="shared" si="9"/>
        <v>...</v>
      </c>
    </row>
    <row r="14" ht="15">
      <c r="A14" s="2">
        <v>6</v>
      </c>
      <c r="B14" s="5">
        <f t="shared" si="10"/>
        <v>1.8999999999999999</v>
      </c>
      <c r="C14" s="6">
        <f t="shared" si="8"/>
        <v>0.23549237322906699</v>
      </c>
      <c r="D14" s="6">
        <f t="shared" si="11"/>
        <v>0.340375530123883</v>
      </c>
      <c r="E14" s="2" t="str">
        <f t="shared" si="9"/>
        <v>...</v>
      </c>
    </row>
    <row r="15" ht="15">
      <c r="A15" s="2">
        <v>7</v>
      </c>
      <c r="B15" s="5">
        <f t="shared" si="10"/>
        <v>2.0499999999999998</v>
      </c>
      <c r="C15" s="6">
        <f t="shared" si="8"/>
        <v>0.21006824381080799</v>
      </c>
      <c r="D15" s="6">
        <f t="shared" si="11"/>
        <v>0.37188576669550399</v>
      </c>
      <c r="E15" s="2" t="str">
        <f t="shared" si="9"/>
        <v>...</v>
      </c>
    </row>
    <row r="16" ht="15">
      <c r="A16" s="2">
        <v>8</v>
      </c>
      <c r="B16" s="5">
        <f t="shared" si="10"/>
        <v>2.2000000000000002</v>
      </c>
      <c r="C16" s="6">
        <f t="shared" si="8"/>
        <v>0.18756214025264301</v>
      </c>
      <c r="D16" s="6">
        <f t="shared" si="11"/>
        <v>0.40002008773340098</v>
      </c>
      <c r="E16" s="2" t="str">
        <f t="shared" si="9"/>
        <v>...</v>
      </c>
    </row>
    <row r="17" ht="15">
      <c r="A17" s="2">
        <v>9</v>
      </c>
      <c r="B17" s="5">
        <f t="shared" si="10"/>
        <v>2.3500000000000001</v>
      </c>
      <c r="C17" s="6">
        <f t="shared" si="8"/>
        <v>0.167840984865847</v>
      </c>
      <c r="D17" s="6">
        <f t="shared" si="11"/>
        <v>0.42519623546327801</v>
      </c>
      <c r="E17" s="2" t="str">
        <f t="shared" si="9"/>
        <v>...</v>
      </c>
    </row>
    <row r="18" ht="15">
      <c r="A18" s="2">
        <v>10</v>
      </c>
      <c r="B18" s="5">
        <f t="shared" si="10"/>
        <v>2.5</v>
      </c>
      <c r="C18" s="6">
        <f t="shared" si="8"/>
        <v>0.15064871543094199</v>
      </c>
      <c r="D18" s="6">
        <f t="shared" si="11"/>
        <v>0.447793542777919</v>
      </c>
      <c r="E18" s="2" t="str">
        <f t="shared" si="9"/>
        <v>...</v>
      </c>
    </row>
    <row r="19" ht="15">
      <c r="A19" s="2">
        <v>11</v>
      </c>
      <c r="B19" s="5">
        <f t="shared" si="10"/>
        <v>2.6499999999999999</v>
      </c>
      <c r="C19" s="6">
        <f t="shared" si="8"/>
        <v>0.13568695115977999</v>
      </c>
      <c r="D19" s="6">
        <f t="shared" si="11"/>
        <v>0.46814658545188598</v>
      </c>
      <c r="E19" s="2" t="str">
        <f t="shared" si="9"/>
        <v>...</v>
      </c>
    </row>
    <row r="20" ht="15">
      <c r="A20" s="2">
        <v>12</v>
      </c>
      <c r="B20" s="5">
        <f t="shared" si="10"/>
        <v>2.7999999999999998</v>
      </c>
      <c r="C20" s="6">
        <f t="shared" si="8"/>
        <v>0.122659597490777</v>
      </c>
      <c r="D20" s="6">
        <f t="shared" si="11"/>
        <v>0.48654552507550303</v>
      </c>
      <c r="E20" s="2" t="str">
        <f t="shared" si="9"/>
        <v>...</v>
      </c>
    </row>
    <row r="21" ht="15">
      <c r="A21" s="2">
        <v>13</v>
      </c>
      <c r="B21" s="5">
        <f t="shared" si="10"/>
        <v>2.9500000000000002</v>
      </c>
      <c r="C21" s="6">
        <f t="shared" si="8"/>
        <v>0.111294343717891</v>
      </c>
      <c r="D21" s="6">
        <f t="shared" si="11"/>
        <v>0.50323967663318603</v>
      </c>
      <c r="E21" s="2" t="str">
        <f t="shared" si="9"/>
        <v>...</v>
      </c>
    </row>
    <row r="22" ht="15">
      <c r="A22" s="2">
        <v>14</v>
      </c>
      <c r="B22" s="5">
        <f t="shared" si="10"/>
        <v>3.1000000000000001</v>
      </c>
      <c r="C22" s="6">
        <f t="shared" si="8"/>
        <v>0.101350836593684</v>
      </c>
      <c r="D22" s="6">
        <f t="shared" si="11"/>
        <v>0.51844230212223896</v>
      </c>
      <c r="E22" s="2" t="str">
        <f t="shared" si="9"/>
        <v>...</v>
      </c>
    </row>
    <row r="23" ht="15">
      <c r="A23" s="2">
        <v>15</v>
      </c>
      <c r="B23" s="5">
        <f t="shared" si="10"/>
        <v>3.25</v>
      </c>
      <c r="C23" s="6">
        <f t="shared" si="8"/>
        <v>0.092621816968355294</v>
      </c>
      <c r="D23" s="6">
        <f t="shared" si="11"/>
        <v>0.53233557466749204</v>
      </c>
      <c r="E23" s="2" t="str">
        <f t="shared" si="9"/>
        <v>...</v>
      </c>
    </row>
    <row r="24" ht="15">
      <c r="A24" s="2">
        <v>16</v>
      </c>
      <c r="B24" s="5">
        <f t="shared" si="10"/>
        <v>3.3999999999999999</v>
      </c>
      <c r="C24" s="6">
        <f t="shared" si="8"/>
        <v>0.084930904541684601</v>
      </c>
      <c r="D24" s="6">
        <f t="shared" si="11"/>
        <v>0.54507521034874495</v>
      </c>
      <c r="E24" s="2" t="str">
        <f t="shared" si="9"/>
        <v>...</v>
      </c>
    </row>
    <row r="25" ht="15">
      <c r="A25" s="2">
        <v>17</v>
      </c>
      <c r="B25" s="5">
        <f t="shared" si="10"/>
        <v>3.5499999999999998</v>
      </c>
      <c r="C25" s="6">
        <f t="shared" si="8"/>
        <v>0.078129051940936806</v>
      </c>
      <c r="D25" s="6">
        <f t="shared" si="11"/>
        <v>0.55679456813988604</v>
      </c>
      <c r="E25" s="2" t="str">
        <f t="shared" si="9"/>
        <v>...</v>
      </c>
    </row>
    <row r="26" ht="15">
      <c r="A26" s="2">
        <v>18</v>
      </c>
      <c r="B26" s="5">
        <f t="shared" si="10"/>
        <v>3.7000000000000002</v>
      </c>
      <c r="C26" s="6">
        <f t="shared" si="8"/>
        <v>0.072090708884891996</v>
      </c>
      <c r="D26" s="6">
        <f t="shared" si="11"/>
        <v>0.56760817447261902</v>
      </c>
      <c r="E26" s="2" t="str">
        <f t="shared" si="9"/>
        <v>...</v>
      </c>
    </row>
    <row r="27" ht="15">
      <c r="A27" s="2">
        <v>19</v>
      </c>
      <c r="B27" s="5">
        <f t="shared" si="10"/>
        <v>3.8500000000000001</v>
      </c>
      <c r="C27" s="6">
        <f t="shared" si="8"/>
        <v>0.066710189806085105</v>
      </c>
      <c r="D27" s="6">
        <f t="shared" si="11"/>
        <v>0.57761470294353201</v>
      </c>
      <c r="E27" s="2" t="str">
        <f t="shared" si="9"/>
        <v>...</v>
      </c>
    </row>
    <row r="28" ht="15">
      <c r="A28" s="2">
        <v>20</v>
      </c>
      <c r="B28" s="5">
        <f t="shared" si="10"/>
        <v>4</v>
      </c>
      <c r="C28" s="6">
        <f t="shared" si="8"/>
        <v>0.061898446059017301</v>
      </c>
      <c r="D28" s="6">
        <f t="shared" si="11"/>
        <v>0.58689946985238495</v>
      </c>
      <c r="E28" s="2" t="str">
        <f t="shared" si="9"/>
        <v>Интеграл=0.55164</v>
      </c>
    </row>
    <row r="29" ht="15">
      <c r="A29" s="2">
        <v>21</v>
      </c>
      <c r="B29" s="5" t="str">
        <f t="shared" si="10"/>
        <v>СТОП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C8" activeCellId="0" sqref="C8"/>
    </sheetView>
  </sheetViews>
  <sheetFormatPr defaultColWidth="11.53515625" defaultRowHeight="14.25"/>
  <cols>
    <col customWidth="1" min="5" max="5" style="1" width="21.280000000000001"/>
  </cols>
  <sheetData>
    <row r="3" ht="13.800000000000001">
      <c r="A3" s="2" t="s">
        <v>0</v>
      </c>
      <c r="B3" s="2" t="s">
        <v>1</v>
      </c>
      <c r="C3" s="2" t="s">
        <v>2</v>
      </c>
      <c r="D3" s="2" t="s">
        <v>3</v>
      </c>
    </row>
    <row r="4" ht="13.800000000000001">
      <c r="A4" s="3">
        <v>0.80000000000000004</v>
      </c>
      <c r="B4" s="3">
        <v>1.6000000000000001</v>
      </c>
      <c r="C4" s="3">
        <v>10</v>
      </c>
      <c r="D4" s="3">
        <f>(B4-A4)/C4</f>
        <v>0.080000000000000002</v>
      </c>
    </row>
    <row r="5" ht="13.800000000000001">
      <c r="B5" s="2" t="s">
        <v>4</v>
      </c>
      <c r="C5" s="2" t="s">
        <v>5</v>
      </c>
    </row>
    <row r="6" ht="13.800000000000001">
      <c r="B6" s="4">
        <f>A4^2/SIN(A4)</f>
        <v>0.89216500440872704</v>
      </c>
      <c r="C6" s="4">
        <f>B4^2/SIN(B4)</f>
        <v>2.5610920418570702</v>
      </c>
      <c r="D6" s="4">
        <f>D4*(B6+C6)</f>
        <v>0.27626056370126401</v>
      </c>
    </row>
    <row r="7" ht="13.800000000000001">
      <c r="A7" s="2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ht="13.800000000000001">
      <c r="A8" s="2">
        <v>0</v>
      </c>
      <c r="B8" s="5">
        <f>A4</f>
        <v>0.80000000000000004</v>
      </c>
      <c r="C8" s="6">
        <f t="shared" ref="C8:C9" si="12">B8^2/SIN(B8)</f>
        <v>0.89216500440872704</v>
      </c>
      <c r="D8" s="1">
        <f>$D$4*C8</f>
        <v>0.071373200352698202</v>
      </c>
      <c r="E8" s="2" t="str">
        <f t="shared" ref="E8:E9" si="13">IF(B8&gt;=$B$4,_xlfn.CONCAT("Интеграл=",ROUND(D8-$D$6/2,5)),"...")</f>
        <v>...</v>
      </c>
    </row>
    <row r="9" ht="13.800000000000001">
      <c r="A9" s="2">
        <v>1</v>
      </c>
      <c r="B9" s="5">
        <f>IF(A9&gt;$C$4,"СТОП",B8+$D$4)</f>
        <v>0.88</v>
      </c>
      <c r="C9" s="6">
        <f t="shared" si="12"/>
        <v>1.0047501445707001</v>
      </c>
      <c r="D9" s="6">
        <f>$D$4*$C9+$D8</f>
        <v>0.151753211918354</v>
      </c>
      <c r="E9" s="2" t="str">
        <f t="shared" si="13"/>
        <v>...</v>
      </c>
    </row>
    <row r="10" ht="13.800000000000001">
      <c r="A10" s="2">
        <v>2</v>
      </c>
      <c r="B10" s="5">
        <f>IF(A10&gt;$C$4,"СТОП",B9+$D$4)</f>
        <v>0.95999999999999996</v>
      </c>
      <c r="C10" s="6">
        <f t="shared" ref="C10:C18" si="14">B10^2/SIN(B10)</f>
        <v>1.1250115792956701</v>
      </c>
      <c r="D10" s="6">
        <f>$D$4*$C10+$D9</f>
        <v>0.24175413826200801</v>
      </c>
      <c r="E10" s="2" t="str">
        <f t="shared" ref="E10:E18" si="15">IF(B10&gt;=$B$4,_xlfn.CONCAT("Интеграл=",ROUND(D10-$D$6/2,5)),"...")</f>
        <v>...</v>
      </c>
    </row>
    <row r="11" ht="13.800000000000001">
      <c r="A11" s="2">
        <v>3</v>
      </c>
      <c r="B11" s="5">
        <f t="shared" ref="B11:B19" si="16">IF(A11&gt;$C$4,"СТОП",B10+$D$4)</f>
        <v>1.04</v>
      </c>
      <c r="C11" s="6">
        <f t="shared" si="14"/>
        <v>1.25416824944993</v>
      </c>
      <c r="D11" s="6">
        <f t="shared" ref="D11:D18" si="17">$D$4*$C11+$D10</f>
        <v>0.342087598218002</v>
      </c>
      <c r="E11" s="2" t="str">
        <f t="shared" si="15"/>
        <v>...</v>
      </c>
    </row>
    <row r="12" ht="13.800000000000001">
      <c r="A12" s="2">
        <v>4</v>
      </c>
      <c r="B12" s="5">
        <f t="shared" si="16"/>
        <v>1.1200000000000001</v>
      </c>
      <c r="C12" s="6">
        <f t="shared" si="14"/>
        <v>1.39362224616485</v>
      </c>
      <c r="D12" s="6">
        <f t="shared" si="17"/>
        <v>0.45357737791119102</v>
      </c>
      <c r="E12" s="2" t="str">
        <f t="shared" si="15"/>
        <v>...</v>
      </c>
    </row>
    <row r="13" ht="13.800000000000001">
      <c r="A13" s="2">
        <v>5</v>
      </c>
      <c r="B13" s="5">
        <f t="shared" si="16"/>
        <v>1.2</v>
      </c>
      <c r="C13" s="6">
        <f t="shared" si="14"/>
        <v>1.5449995839022499</v>
      </c>
      <c r="D13" s="6">
        <f t="shared" si="17"/>
        <v>0.577177344623371</v>
      </c>
      <c r="E13" s="2" t="str">
        <f t="shared" si="15"/>
        <v>...</v>
      </c>
    </row>
    <row r="14" ht="13.800000000000001">
      <c r="A14" s="2">
        <v>6</v>
      </c>
      <c r="B14" s="5">
        <f t="shared" si="16"/>
        <v>1.28</v>
      </c>
      <c r="C14" s="6">
        <f t="shared" si="14"/>
        <v>1.7102013316411799</v>
      </c>
      <c r="D14" s="6">
        <f t="shared" si="17"/>
        <v>0.71399345115466495</v>
      </c>
      <c r="E14" s="2" t="str">
        <f t="shared" si="15"/>
        <v>...</v>
      </c>
    </row>
    <row r="15" ht="13.800000000000001">
      <c r="A15" s="2">
        <v>7</v>
      </c>
      <c r="B15" s="5">
        <f t="shared" si="16"/>
        <v>1.3600000000000001</v>
      </c>
      <c r="C15" s="6">
        <f t="shared" si="14"/>
        <v>1.89146840512856</v>
      </c>
      <c r="D15" s="6">
        <f t="shared" si="17"/>
        <v>0.86531092356494999</v>
      </c>
      <c r="E15" s="2" t="str">
        <f t="shared" si="15"/>
        <v>...</v>
      </c>
    </row>
    <row r="16" ht="13.800000000000001">
      <c r="A16" s="2">
        <v>8</v>
      </c>
      <c r="B16" s="5">
        <f t="shared" si="16"/>
        <v>1.4399999999999999</v>
      </c>
      <c r="C16" s="6">
        <f t="shared" si="14"/>
        <v>2.0914645620585302</v>
      </c>
      <c r="D16" s="6">
        <f t="shared" si="17"/>
        <v>1.03262808852963</v>
      </c>
      <c r="E16" s="2" t="str">
        <f t="shared" si="15"/>
        <v>...</v>
      </c>
    </row>
    <row r="17" ht="13.800000000000001">
      <c r="A17" s="2">
        <v>9</v>
      </c>
      <c r="B17" s="5">
        <f t="shared" si="16"/>
        <v>1.52</v>
      </c>
      <c r="C17" s="6">
        <f t="shared" si="14"/>
        <v>2.3133839322017402</v>
      </c>
      <c r="D17" s="6">
        <f t="shared" si="17"/>
        <v>1.2176988031057701</v>
      </c>
      <c r="E17" s="2" t="str">
        <f t="shared" si="15"/>
        <v>...</v>
      </c>
    </row>
    <row r="18" ht="13.800000000000001">
      <c r="A18" s="2">
        <v>10</v>
      </c>
      <c r="B18" s="5">
        <f t="shared" si="16"/>
        <v>1.6000000000000001</v>
      </c>
      <c r="C18" s="6">
        <f t="shared" si="14"/>
        <v>2.5610920418570799</v>
      </c>
      <c r="D18" s="6">
        <f t="shared" si="17"/>
        <v>1.42258616645434</v>
      </c>
      <c r="E18" s="2" t="str">
        <f t="shared" si="15"/>
        <v>Интеграл=1.28446</v>
      </c>
    </row>
    <row r="19" ht="13.800000000000001">
      <c r="A19" s="2">
        <v>11</v>
      </c>
      <c r="B19" s="5" t="str">
        <f t="shared" si="16"/>
        <v>СТОП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selection activeCell="A4" activeCellId="0" sqref="A4"/>
    </sheetView>
  </sheetViews>
  <sheetFormatPr defaultColWidth="11.53515625" defaultRowHeight="14.25"/>
  <cols>
    <col customWidth="1" min="5" max="5" style="1" width="19.190000000000001"/>
  </cols>
  <sheetData>
    <row r="3" ht="13.800000000000001">
      <c r="A3" s="2" t="s">
        <v>0</v>
      </c>
      <c r="B3" s="2" t="s">
        <v>1</v>
      </c>
      <c r="C3" s="2" t="s">
        <v>2</v>
      </c>
      <c r="D3" s="2" t="s">
        <v>3</v>
      </c>
      <c r="E3" s="1"/>
    </row>
    <row r="4" ht="13.800000000000001">
      <c r="A4" s="8">
        <v>0.80000000000000004</v>
      </c>
      <c r="B4" s="8">
        <v>1.6000000000000001</v>
      </c>
      <c r="C4" s="8">
        <v>20</v>
      </c>
      <c r="D4" s="8">
        <f>(B4-A4)/C4</f>
        <v>0.040000000000000001</v>
      </c>
      <c r="E4" s="1"/>
    </row>
    <row r="5" ht="13.800000000000001">
      <c r="A5" s="1"/>
      <c r="B5" s="2" t="s">
        <v>4</v>
      </c>
      <c r="C5" s="2" t="s">
        <v>5</v>
      </c>
      <c r="D5" s="1"/>
      <c r="E5" s="1"/>
    </row>
    <row r="6" ht="13.800000000000001">
      <c r="A6" s="1"/>
      <c r="B6" s="4">
        <f>A4^2/SIN(A4)</f>
        <v>0.89216500440872704</v>
      </c>
      <c r="C6" s="4">
        <f>B4^2/SIN(B4)</f>
        <v>2.5610920418570702</v>
      </c>
      <c r="D6" s="4">
        <f>D4*(B6+C6)</f>
        <v>0.138130281850632</v>
      </c>
      <c r="E6" s="1"/>
    </row>
    <row r="7" ht="13.800000000000001">
      <c r="A7" s="2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ht="13.800000000000001">
      <c r="A8" s="2">
        <v>0</v>
      </c>
      <c r="B8" s="5">
        <f>A4</f>
        <v>0.80000000000000004</v>
      </c>
      <c r="C8" s="6">
        <f t="shared" ref="C8:C9" si="18">B8^2/SIN(B8)</f>
        <v>0.89216500440872704</v>
      </c>
      <c r="D8" s="1">
        <f>$D$4*C8</f>
        <v>0.035686600176349101</v>
      </c>
      <c r="E8" s="2" t="str">
        <f t="shared" ref="E8:E9" si="19">IF(B8&gt;=$B$4,_xlfn.CONCAT("Интеграл=",ROUND(D8-$D$6/2,5)),"...")</f>
        <v>...</v>
      </c>
    </row>
    <row r="9" ht="13.800000000000001">
      <c r="A9" s="2">
        <v>1</v>
      </c>
      <c r="B9" s="5">
        <f>IF(A9&gt;$C$4,"СТОП",B8+$D$4)</f>
        <v>0.83999999999999997</v>
      </c>
      <c r="C9" s="6">
        <f t="shared" si="18"/>
        <v>0.94756801087158804</v>
      </c>
      <c r="D9" s="6">
        <f>$D$4*$C9+$D8</f>
        <v>0.073589320611212594</v>
      </c>
      <c r="E9" s="2" t="str">
        <f t="shared" si="19"/>
        <v>...</v>
      </c>
    </row>
    <row r="10" ht="13.800000000000001">
      <c r="A10" s="2">
        <v>2</v>
      </c>
      <c r="B10" s="5">
        <f>IF(A10&gt;$C$4,"СТОП",B9+$D$4)</f>
        <v>0.88</v>
      </c>
      <c r="C10" s="6">
        <f t="shared" ref="C10:C28" si="20">B10^2/SIN(B10)</f>
        <v>1.0047501445707001</v>
      </c>
      <c r="D10" s="6">
        <f>$D$4*$C10+$D9</f>
        <v>0.11377932639404099</v>
      </c>
      <c r="E10" s="2" t="str">
        <f t="shared" ref="E10:E28" si="21">IF(B10&gt;=$B$4,_xlfn.CONCAT("Интеграл=",ROUND(D10-$D$6/2,5)),"...")</f>
        <v>...</v>
      </c>
    </row>
    <row r="11" ht="13.800000000000001">
      <c r="A11" s="2">
        <v>3</v>
      </c>
      <c r="B11" s="5">
        <f t="shared" ref="B11:B29" si="22">IF(A11&gt;$C$4,"СТОП",B10+$D$4)</f>
        <v>0.92000000000000004</v>
      </c>
      <c r="C11" s="6">
        <f t="shared" si="20"/>
        <v>1.0638490152412099</v>
      </c>
      <c r="D11" s="6">
        <f t="shared" ref="D11:D28" si="23">$D$4*$C11+$D10</f>
        <v>0.15633328700368901</v>
      </c>
      <c r="E11" s="2" t="str">
        <f t="shared" si="21"/>
        <v>...</v>
      </c>
    </row>
    <row r="12" ht="13.800000000000001">
      <c r="A12" s="2">
        <v>4</v>
      </c>
      <c r="B12" s="5">
        <f t="shared" si="22"/>
        <v>0.95999999999999996</v>
      </c>
      <c r="C12" s="6">
        <f t="shared" si="20"/>
        <v>1.1250115792956701</v>
      </c>
      <c r="D12" s="6">
        <f t="shared" si="23"/>
        <v>0.201333750175516</v>
      </c>
      <c r="E12" s="2" t="str">
        <f t="shared" si="21"/>
        <v>...</v>
      </c>
    </row>
    <row r="13" ht="13.800000000000001">
      <c r="A13" s="2">
        <v>5</v>
      </c>
      <c r="B13" s="5">
        <f t="shared" si="22"/>
        <v>1</v>
      </c>
      <c r="C13" s="6">
        <f t="shared" si="20"/>
        <v>1.1883951057781199</v>
      </c>
      <c r="D13" s="6">
        <f t="shared" si="23"/>
        <v>0.24886955440664099</v>
      </c>
      <c r="E13" s="2" t="str">
        <f t="shared" si="21"/>
        <v>...</v>
      </c>
    </row>
    <row r="14" ht="13.800000000000001">
      <c r="A14" s="2">
        <v>6</v>
      </c>
      <c r="B14" s="5">
        <f t="shared" si="22"/>
        <v>1.04</v>
      </c>
      <c r="C14" s="6">
        <f t="shared" si="20"/>
        <v>1.25416824944993</v>
      </c>
      <c r="D14" s="6">
        <f t="shared" si="23"/>
        <v>0.29903628438463797</v>
      </c>
      <c r="E14" s="2" t="str">
        <f t="shared" si="21"/>
        <v>...</v>
      </c>
    </row>
    <row r="15" ht="13.800000000000001">
      <c r="A15" s="2">
        <v>7</v>
      </c>
      <c r="B15" s="5">
        <f t="shared" si="22"/>
        <v>1.0800000000000001</v>
      </c>
      <c r="C15" s="6">
        <f t="shared" si="20"/>
        <v>1.3225122459312399</v>
      </c>
      <c r="D15" s="6">
        <f t="shared" si="23"/>
        <v>0.35193677422188802</v>
      </c>
      <c r="E15" s="2" t="str">
        <f t="shared" si="21"/>
        <v>...</v>
      </c>
    </row>
    <row r="16" ht="13.800000000000001">
      <c r="A16" s="2">
        <v>8</v>
      </c>
      <c r="B16" s="5">
        <f t="shared" si="22"/>
        <v>1.1200000000000001</v>
      </c>
      <c r="C16" s="6">
        <f t="shared" si="20"/>
        <v>1.39362224616486</v>
      </c>
      <c r="D16" s="6">
        <f t="shared" si="23"/>
        <v>0.407681664068482</v>
      </c>
      <c r="E16" s="2" t="str">
        <f t="shared" si="21"/>
        <v>...</v>
      </c>
    </row>
    <row r="17" ht="13.800000000000001">
      <c r="A17" s="2">
        <v>9</v>
      </c>
      <c r="B17" s="5">
        <f t="shared" si="22"/>
        <v>1.1599999999999999</v>
      </c>
      <c r="C17" s="6">
        <f t="shared" si="20"/>
        <v>1.46770881024028</v>
      </c>
      <c r="D17" s="6">
        <f t="shared" si="23"/>
        <v>0.46639001647809297</v>
      </c>
      <c r="E17" s="2" t="str">
        <f t="shared" si="21"/>
        <v>...</v>
      </c>
    </row>
    <row r="18" ht="13.800000000000001">
      <c r="A18" s="2">
        <v>10</v>
      </c>
      <c r="B18" s="5">
        <f t="shared" si="22"/>
        <v>1.2</v>
      </c>
      <c r="C18" s="6">
        <f t="shared" si="20"/>
        <v>1.5449995839022499</v>
      </c>
      <c r="D18" s="6">
        <f t="shared" si="23"/>
        <v>0.52818999983418302</v>
      </c>
      <c r="E18" s="2" t="str">
        <f t="shared" si="21"/>
        <v>...</v>
      </c>
    </row>
    <row r="19" ht="13.800000000000001">
      <c r="A19" s="2">
        <v>11</v>
      </c>
      <c r="B19" s="5">
        <f t="shared" si="22"/>
        <v>1.24</v>
      </c>
      <c r="C19" s="6">
        <f t="shared" si="20"/>
        <v>1.62574118497977</v>
      </c>
      <c r="D19" s="6">
        <f t="shared" si="23"/>
        <v>0.59321964723337395</v>
      </c>
      <c r="E19" s="2" t="str">
        <f t="shared" si="21"/>
        <v>...</v>
      </c>
    </row>
    <row r="20" ht="13.800000000000001">
      <c r="A20" s="2">
        <v>12</v>
      </c>
      <c r="B20" s="5">
        <f t="shared" si="22"/>
        <v>1.28</v>
      </c>
      <c r="C20" s="6">
        <f t="shared" si="20"/>
        <v>1.7102013316411799</v>
      </c>
      <c r="D20" s="6">
        <f t="shared" si="23"/>
        <v>0.66162770049902098</v>
      </c>
      <c r="E20" s="2" t="str">
        <f t="shared" si="21"/>
        <v>...</v>
      </c>
    </row>
    <row r="21" ht="13.800000000000001">
      <c r="A21" s="2">
        <v>13</v>
      </c>
      <c r="B21" s="5">
        <f t="shared" si="22"/>
        <v>1.3200000000000001</v>
      </c>
      <c r="C21" s="6">
        <f t="shared" si="20"/>
        <v>1.7986712499756401</v>
      </c>
      <c r="D21" s="6">
        <f t="shared" si="23"/>
        <v>0.73357455049804698</v>
      </c>
      <c r="E21" s="2" t="str">
        <f t="shared" si="21"/>
        <v>...</v>
      </c>
    </row>
    <row r="22" ht="13.800000000000001">
      <c r="A22" s="2">
        <v>14</v>
      </c>
      <c r="B22" s="5">
        <f t="shared" si="22"/>
        <v>1.3600000000000001</v>
      </c>
      <c r="C22" s="6">
        <f t="shared" si="20"/>
        <v>1.89146840512856</v>
      </c>
      <c r="D22" s="6">
        <f t="shared" si="23"/>
        <v>0.80923328670318895</v>
      </c>
      <c r="E22" s="2" t="str">
        <f t="shared" si="21"/>
        <v>...</v>
      </c>
    </row>
    <row r="23" ht="13.800000000000001">
      <c r="A23" s="2">
        <v>15</v>
      </c>
      <c r="B23" s="5">
        <f t="shared" si="22"/>
        <v>1.3999999999999999</v>
      </c>
      <c r="C23" s="6">
        <f t="shared" si="20"/>
        <v>1.98893960833797</v>
      </c>
      <c r="D23" s="6">
        <f t="shared" si="23"/>
        <v>0.88879087103670795</v>
      </c>
      <c r="E23" s="2" t="str">
        <f t="shared" si="21"/>
        <v>...</v>
      </c>
    </row>
    <row r="24" ht="13.800000000000001">
      <c r="A24" s="2">
        <v>16</v>
      </c>
      <c r="B24" s="5">
        <f t="shared" si="22"/>
        <v>1.4399999999999999</v>
      </c>
      <c r="C24" s="6">
        <f t="shared" si="20"/>
        <v>2.0914645620585302</v>
      </c>
      <c r="D24" s="6">
        <f t="shared" si="23"/>
        <v>0.97244945351904899</v>
      </c>
      <c r="E24" s="2" t="str">
        <f t="shared" si="21"/>
        <v>...</v>
      </c>
    </row>
    <row r="25" ht="13.800000000000001">
      <c r="A25" s="2">
        <v>17</v>
      </c>
      <c r="B25" s="5">
        <f t="shared" si="22"/>
        <v>1.48</v>
      </c>
      <c r="C25" s="6">
        <f t="shared" si="20"/>
        <v>2.1994599173327298</v>
      </c>
      <c r="D25" s="6">
        <f t="shared" si="23"/>
        <v>1.0604278502123601</v>
      </c>
      <c r="E25" s="2" t="str">
        <f t="shared" si="21"/>
        <v>...</v>
      </c>
    </row>
    <row r="26" ht="13.800000000000001">
      <c r="A26" s="2">
        <v>18</v>
      </c>
      <c r="B26" s="5">
        <f t="shared" si="22"/>
        <v>1.52</v>
      </c>
      <c r="C26" s="6">
        <f t="shared" si="20"/>
        <v>2.3133839322017402</v>
      </c>
      <c r="D26" s="6">
        <f t="shared" si="23"/>
        <v>1.1529632075004299</v>
      </c>
      <c r="E26" s="2" t="str">
        <f t="shared" si="21"/>
        <v>...</v>
      </c>
    </row>
    <row r="27" ht="13.800000000000001">
      <c r="A27" s="2">
        <v>19</v>
      </c>
      <c r="B27" s="5">
        <f t="shared" si="22"/>
        <v>1.5600000000000001</v>
      </c>
      <c r="C27" s="6">
        <f t="shared" si="20"/>
        <v>2.4337418379146398</v>
      </c>
      <c r="D27" s="6">
        <f t="shared" si="23"/>
        <v>1.2503128810170101</v>
      </c>
      <c r="E27" s="2" t="str">
        <f t="shared" si="21"/>
        <v>...</v>
      </c>
    </row>
    <row r="28" ht="13.800000000000001">
      <c r="A28" s="2">
        <v>20</v>
      </c>
      <c r="B28" s="5">
        <f t="shared" si="22"/>
        <v>1.6000000000000001</v>
      </c>
      <c r="C28" s="6">
        <f t="shared" si="20"/>
        <v>2.5610920418570799</v>
      </c>
      <c r="D28" s="6">
        <f t="shared" si="23"/>
        <v>1.3527565626913001</v>
      </c>
      <c r="E28" s="2" t="str">
        <f t="shared" si="21"/>
        <v>Интеграл=1.28369</v>
      </c>
    </row>
    <row r="29" ht="13.800000000000001">
      <c r="A29" s="2">
        <v>21</v>
      </c>
      <c r="B29" s="5" t="str">
        <f t="shared" si="22"/>
        <v>СТОП</v>
      </c>
    </row>
  </sheetData>
  <printOptions headings="0" gridLines="0"/>
  <pageMargins left="0.78750000000000009" right="0.78750000000000009" top="1.05277777777778" bottom="1.05277777777778" header="0.78750000000000009" footer="0.7875000000000000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8</cp:revision>
  <dcterms:modified xsi:type="dcterms:W3CDTF">2022-10-19T08:58:25Z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