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845" yWindow="105" windowWidth="23295" windowHeight="6060" activeTab="1"/>
  </bookViews>
  <sheets>
    <sheet name="CD68" sheetId="1" r:id="rId1"/>
    <sheet name="Ki67" sheetId="2" r:id="rId2"/>
    <sheet name="CD45" sheetId="3" r:id="rId3"/>
  </sheets>
  <definedNames>
    <definedName name="_xlnm._FilterDatabase" localSheetId="0" hidden="1">'CD68'!$A$1:$M$121</definedName>
  </definedNames>
  <calcPr calcId="144525" iterate="1"/>
</workbook>
</file>

<file path=xl/calcChain.xml><?xml version="1.0" encoding="utf-8"?>
<calcChain xmlns="http://schemas.openxmlformats.org/spreadsheetml/2006/main">
  <c r="N94" i="3" l="1"/>
  <c r="P127" i="2" l="1"/>
  <c r="O127" i="2"/>
  <c r="N127" i="3"/>
  <c r="N127" i="1" l="1"/>
  <c r="N124" i="1" l="1"/>
  <c r="P124" i="2"/>
  <c r="O124" i="2"/>
  <c r="N124" i="3"/>
  <c r="N73" i="1" l="1"/>
  <c r="N40" i="3" l="1"/>
  <c r="N25" i="3"/>
  <c r="P115" i="2" l="1"/>
  <c r="P121" i="2"/>
  <c r="P118" i="2"/>
  <c r="P112" i="2"/>
  <c r="P109" i="2"/>
  <c r="P106" i="2"/>
  <c r="P103" i="2"/>
  <c r="P100" i="2"/>
  <c r="P97" i="2"/>
  <c r="P94" i="2"/>
  <c r="P91" i="2"/>
  <c r="P88" i="2"/>
  <c r="P85" i="2"/>
  <c r="P82" i="2"/>
  <c r="P79" i="2"/>
  <c r="P76" i="2"/>
  <c r="P73" i="2"/>
  <c r="P70" i="2"/>
  <c r="P67" i="2"/>
  <c r="P64" i="2"/>
  <c r="P61" i="2"/>
  <c r="P58" i="2"/>
  <c r="P55" i="2"/>
  <c r="P52" i="2"/>
  <c r="P49" i="2"/>
  <c r="P46" i="2"/>
  <c r="P43" i="2"/>
  <c r="P40" i="2"/>
  <c r="P37" i="2"/>
  <c r="P34" i="2"/>
  <c r="P31" i="2"/>
  <c r="P28" i="2"/>
  <c r="P25" i="2"/>
  <c r="P22" i="2"/>
  <c r="P19" i="2"/>
  <c r="P16" i="2"/>
  <c r="P13" i="2"/>
  <c r="P10" i="2"/>
  <c r="P7" i="2"/>
  <c r="P4" i="2"/>
  <c r="O4" i="2"/>
  <c r="O43" i="2"/>
  <c r="N94" i="1"/>
  <c r="N121" i="3" l="1"/>
  <c r="N118" i="3"/>
  <c r="N115" i="3"/>
  <c r="N112" i="3"/>
  <c r="N109" i="3"/>
  <c r="N106" i="3"/>
  <c r="N103" i="3"/>
  <c r="N100" i="3"/>
  <c r="N97" i="3"/>
  <c r="N91" i="3"/>
  <c r="N82" i="3"/>
  <c r="N85" i="3"/>
  <c r="N88" i="3"/>
  <c r="N79" i="3"/>
  <c r="N76" i="3"/>
  <c r="N73" i="3"/>
  <c r="N70" i="3"/>
  <c r="N67" i="3"/>
  <c r="N64" i="3"/>
  <c r="N61" i="3"/>
  <c r="N58" i="3"/>
  <c r="N55" i="3"/>
  <c r="N52" i="3"/>
  <c r="N49" i="3"/>
  <c r="N46" i="3"/>
  <c r="N43" i="3"/>
  <c r="N37" i="3"/>
  <c r="N34" i="3"/>
  <c r="N31" i="3"/>
  <c r="N28" i="3"/>
  <c r="N22" i="3"/>
  <c r="N19" i="3"/>
  <c r="N16" i="3"/>
  <c r="N13" i="3"/>
  <c r="N10" i="3"/>
  <c r="N7" i="3"/>
  <c r="N4" i="3"/>
  <c r="N88" i="1"/>
  <c r="N49" i="1"/>
  <c r="N10" i="1"/>
  <c r="O25" i="2"/>
  <c r="O22" i="2"/>
  <c r="O19" i="2"/>
  <c r="O37" i="2"/>
  <c r="N55" i="1" l="1"/>
  <c r="N16" i="1"/>
  <c r="O49" i="2"/>
  <c r="O40" i="2"/>
  <c r="O82" i="2" l="1"/>
  <c r="O85" i="2"/>
  <c r="O88" i="2"/>
  <c r="O97" i="2"/>
  <c r="O94" i="2"/>
  <c r="O91" i="2"/>
  <c r="N70" i="1" l="1"/>
  <c r="N31" i="1" l="1"/>
  <c r="N109" i="1"/>
  <c r="O121" i="2" l="1"/>
  <c r="O118" i="2"/>
  <c r="O115" i="2"/>
  <c r="O112" i="2"/>
  <c r="O109" i="2"/>
  <c r="O106" i="2"/>
  <c r="O103" i="2"/>
  <c r="O100" i="2"/>
  <c r="O79" i="2"/>
  <c r="O76" i="2"/>
  <c r="O73" i="2"/>
  <c r="O70" i="2"/>
  <c r="O67" i="2"/>
  <c r="O64" i="2"/>
  <c r="O61" i="2"/>
  <c r="O58" i="2"/>
  <c r="O55" i="2"/>
  <c r="O52" i="2"/>
  <c r="O46" i="2"/>
  <c r="O34" i="2"/>
  <c r="O31" i="2"/>
  <c r="O28" i="2"/>
  <c r="O16" i="2"/>
  <c r="O13" i="2"/>
  <c r="O10" i="2"/>
  <c r="O7" i="2"/>
  <c r="N121" i="1" l="1"/>
  <c r="N82" i="1"/>
  <c r="N40" i="1"/>
  <c r="N118" i="1"/>
  <c r="N79" i="1"/>
  <c r="N37" i="1"/>
  <c r="N115" i="1"/>
  <c r="N76" i="1"/>
  <c r="N112" i="1"/>
  <c r="N34" i="1"/>
  <c r="N106" i="1"/>
  <c r="N67" i="1"/>
  <c r="N28" i="1"/>
  <c r="N103" i="1"/>
  <c r="N64" i="1"/>
  <c r="N25" i="1"/>
  <c r="N100" i="1"/>
  <c r="N61" i="1"/>
  <c r="N22" i="1"/>
  <c r="N97" i="1"/>
  <c r="N58" i="1"/>
  <c r="N19" i="1"/>
  <c r="N13" i="1"/>
  <c r="N91" i="1"/>
  <c r="N52" i="1"/>
  <c r="N85" i="1"/>
  <c r="N46" i="1"/>
  <c r="N7" i="1"/>
  <c r="N43" i="1"/>
  <c r="N4" i="1"/>
</calcChain>
</file>

<file path=xl/sharedStrings.xml><?xml version="1.0" encoding="utf-8"?>
<sst xmlns="http://schemas.openxmlformats.org/spreadsheetml/2006/main" count="830" uniqueCount="34">
  <si>
    <t>Case</t>
  </si>
  <si>
    <t>hospbin</t>
  </si>
  <si>
    <t>Sample Type</t>
  </si>
  <si>
    <t>Block #</t>
  </si>
  <si>
    <t>Classified Area (mm^2)</t>
  </si>
  <si>
    <t>% other Area</t>
  </si>
  <si>
    <t>Total Cells</t>
  </si>
  <si>
    <t>% Dual Positive Cells</t>
  </si>
  <si>
    <t>% Negative Cells</t>
  </si>
  <si>
    <t>Tissue Area (um^2)</t>
  </si>
  <si>
    <t>PH</t>
  </si>
  <si>
    <t>PT</t>
  </si>
  <si>
    <t>PB</t>
  </si>
  <si>
    <t>04A</t>
  </si>
  <si>
    <t>02A</t>
  </si>
  <si>
    <t>04B</t>
  </si>
  <si>
    <t>IK</t>
  </si>
  <si>
    <t>Staff</t>
  </si>
  <si>
    <t>TP</t>
  </si>
  <si>
    <t>CD68 Case Average</t>
  </si>
  <si>
    <t>01B</t>
  </si>
  <si>
    <t>MP</t>
  </si>
  <si>
    <t>TP(IK)</t>
  </si>
  <si>
    <t>CD45 Case Average</t>
  </si>
  <si>
    <t>SS</t>
  </si>
  <si>
    <t>Ki67 Case Average</t>
  </si>
  <si>
    <t>Ki67 Dual Positive Case Average</t>
  </si>
  <si>
    <t>% acinar+ endocrine Area</t>
  </si>
  <si>
    <t>% acinar + endocrine Area</t>
  </si>
  <si>
    <t>% acinar + endocrine area</t>
  </si>
  <si>
    <t>% Insulin Positive Cells</t>
  </si>
  <si>
    <t>% CD68 Positive Cells</t>
  </si>
  <si>
    <t>% Ki67 Positive Cells</t>
  </si>
  <si>
    <t>% CD45 Positive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</si>
</sst>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"/>
    <numFmt numFmtId="165" formatCode="0.00000"/>
    <numFmt numFmtId="166" formatCode="0.000000"/>
    <numFmt numFmtId="167" formatCode="0.0000000"/>
    <numFmt numFmtId="168" formatCode="0.00000000"/>
    <numFmt numFmtId="169" formatCode="0.000000000"/>
    <numFmt numFmtId="170" formatCode="0.00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b/>
      <sz val="10"/>
      <color rgb="FF00B050"/>
      <name val="Arial"/>
      <family val="2"/>
    </font>
    <font>
      <sz val="11"/>
      <color rgb="FF00B050"/>
      <name val="Calibri"/>
      <family val="2"/>
      <scheme val="minor"/>
    </font>
    <font>
      <sz val="10"/>
      <color rgb="FF00B05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0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164" fontId="20" fillId="0" borderId="11" xfId="0" applyNumberFormat="1" applyFont="1" applyFill="1" applyBorder="1" applyAlignment="1">
      <alignment horizontal="center" wrapText="1"/>
    </xf>
    <xf numFmtId="0" fontId="14" fillId="0" borderId="0" xfId="0" applyFont="1" applyFill="1"/>
    <xf numFmtId="164" fontId="0" fillId="0" borderId="0" xfId="0" applyNumberFormat="1" applyAlignment="1">
      <alignment horizontal="center"/>
    </xf>
    <xf numFmtId="0" fontId="23" fillId="0" borderId="10" xfId="0" applyFont="1" applyFill="1" applyBorder="1" applyAlignment="1">
      <alignment vertical="center" wrapText="1"/>
    </xf>
    <xf numFmtId="11" fontId="0" fillId="0" borderId="10" xfId="0" applyNumberFormat="1" applyFill="1" applyBorder="1" applyAlignment="1">
      <alignment wrapText="1"/>
    </xf>
    <xf numFmtId="0" fontId="0" fillId="0" borderId="10" xfId="0" applyFill="1" applyBorder="1" applyAlignment="1">
      <alignment wrapText="1"/>
    </xf>
    <xf numFmtId="0" fontId="14" fillId="0" borderId="10" xfId="0" applyFont="1" applyFill="1" applyBorder="1"/>
    <xf numFmtId="0" fontId="0" fillId="0" borderId="10" xfId="0" applyFill="1" applyBorder="1" applyAlignment="1">
      <alignment vertical="top" wrapText="1"/>
    </xf>
    <xf numFmtId="0" fontId="0" fillId="0" borderId="10" xfId="0" applyFill="1" applyBorder="1"/>
    <xf numFmtId="11" fontId="0" fillId="0" borderId="10" xfId="0" applyNumberFormat="1" applyFill="1" applyBorder="1" applyAlignment="1">
      <alignment vertical="center" wrapText="1"/>
    </xf>
    <xf numFmtId="0" fontId="0" fillId="0" borderId="0" xfId="0"/>
    <xf numFmtId="0" fontId="20" fillId="0" borderId="12" xfId="0" applyFont="1" applyBorder="1" applyAlignment="1">
      <alignment horizontal="center" wrapText="1"/>
    </xf>
    <xf numFmtId="0" fontId="16" fillId="0" borderId="12" xfId="0" applyFont="1" applyFill="1" applyBorder="1" applyAlignment="1">
      <alignment horizontal="center" vertical="top" wrapText="1"/>
    </xf>
    <xf numFmtId="0" fontId="21" fillId="0" borderId="12" xfId="0" applyFont="1" applyFill="1" applyBorder="1" applyAlignment="1">
      <alignment horizontal="center" wrapText="1"/>
    </xf>
    <xf numFmtId="0" fontId="0" fillId="0" borderId="10" xfId="0" applyFill="1" applyBorder="1" applyAlignment="1">
      <alignment horizontal="center" vertical="top" wrapText="1"/>
    </xf>
    <xf numFmtId="0" fontId="0" fillId="0" borderId="10" xfId="0" applyFill="1" applyBorder="1" applyAlignment="1">
      <alignment horizontal="center"/>
    </xf>
    <xf numFmtId="0" fontId="0" fillId="0" borderId="16" xfId="0" applyFill="1" applyBorder="1" applyAlignment="1">
      <alignment horizontal="center" vertical="top" wrapText="1"/>
    </xf>
    <xf numFmtId="0" fontId="0" fillId="0" borderId="16" xfId="0" applyFill="1" applyBorder="1" applyAlignment="1">
      <alignment horizontal="center"/>
    </xf>
    <xf numFmtId="0" fontId="0" fillId="0" borderId="13" xfId="0" applyFill="1" applyBorder="1" applyAlignment="1">
      <alignment horizontal="center" vertical="top" wrapText="1"/>
    </xf>
    <xf numFmtId="0" fontId="0" fillId="0" borderId="13" xfId="0" applyFill="1" applyBorder="1" applyAlignment="1">
      <alignment horizontal="center"/>
    </xf>
    <xf numFmtId="0" fontId="19" fillId="0" borderId="10" xfId="0" applyFont="1" applyFill="1" applyBorder="1"/>
    <xf numFmtId="0" fontId="22" fillId="0" borderId="10" xfId="0" applyFont="1" applyFill="1" applyBorder="1"/>
    <xf numFmtId="0" fontId="0" fillId="0" borderId="10" xfId="0" applyFill="1" applyBorder="1" applyAlignment="1">
      <alignment vertical="center" wrapText="1"/>
    </xf>
    <xf numFmtId="0" fontId="14" fillId="0" borderId="10" xfId="0" applyFont="1" applyFill="1" applyBorder="1" applyAlignment="1">
      <alignment vertical="center" wrapText="1"/>
    </xf>
    <xf numFmtId="0" fontId="14" fillId="0" borderId="13" xfId="0" applyFont="1" applyFill="1" applyBorder="1" applyAlignment="1">
      <alignment vertical="center" wrapText="1"/>
    </xf>
    <xf numFmtId="0" fontId="0" fillId="0" borderId="13" xfId="0" applyFill="1" applyBorder="1" applyAlignment="1">
      <alignment vertical="center" wrapText="1"/>
    </xf>
    <xf numFmtId="165" fontId="0" fillId="0" borderId="10" xfId="0" applyNumberForma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11" fontId="0" fillId="0" borderId="10" xfId="0" applyNumberFormat="1" applyBorder="1" applyAlignment="1">
      <alignment vertical="center" wrapText="1"/>
    </xf>
    <xf numFmtId="0" fontId="14" fillId="0" borderId="10" xfId="0" applyFont="1" applyBorder="1" applyAlignment="1">
      <alignment vertical="center" wrapText="1"/>
    </xf>
    <xf numFmtId="0" fontId="24" fillId="0" borderId="10" xfId="0" applyNumberFormat="1" applyFont="1" applyBorder="1" applyAlignment="1">
      <alignment vertical="center" wrapText="1"/>
    </xf>
    <xf numFmtId="0" fontId="25" fillId="0" borderId="10" xfId="0" applyFont="1" applyFill="1" applyBorder="1"/>
    <xf numFmtId="0" fontId="14" fillId="0" borderId="10" xfId="0" applyNumberFormat="1" applyFont="1" applyBorder="1" applyAlignment="1">
      <alignment vertical="center" wrapText="1"/>
    </xf>
    <xf numFmtId="0" fontId="24" fillId="0" borderId="10" xfId="0" applyFont="1" applyBorder="1" applyAlignment="1">
      <alignment vertical="center" wrapText="1"/>
    </xf>
    <xf numFmtId="164" fontId="0" fillId="0" borderId="0" xfId="0" applyNumberFormat="1" applyFill="1" applyBorder="1" applyAlignment="1">
      <alignment horizontal="center"/>
    </xf>
    <xf numFmtId="167" fontId="24" fillId="0" borderId="10" xfId="0" applyNumberFormat="1" applyFont="1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14" fillId="0" borderId="18" xfId="0" applyFont="1" applyBorder="1" applyAlignment="1">
      <alignment vertical="center" wrapText="1"/>
    </xf>
    <xf numFmtId="0" fontId="24" fillId="0" borderId="18" xfId="0" applyNumberFormat="1" applyFont="1" applyBorder="1" applyAlignment="1">
      <alignment vertical="center" wrapText="1"/>
    </xf>
    <xf numFmtId="11" fontId="0" fillId="0" borderId="18" xfId="0" applyNumberFormat="1" applyBorder="1" applyAlignment="1">
      <alignment vertical="center" wrapText="1"/>
    </xf>
    <xf numFmtId="168" fontId="24" fillId="0" borderId="10" xfId="0" applyNumberFormat="1" applyFont="1" applyBorder="1" applyAlignment="1">
      <alignment vertical="center" wrapText="1"/>
    </xf>
    <xf numFmtId="11" fontId="14" fillId="0" borderId="10" xfId="0" applyNumberFormat="1" applyFont="1" applyBorder="1" applyAlignment="1">
      <alignment vertical="center" wrapText="1"/>
    </xf>
    <xf numFmtId="169" fontId="24" fillId="0" borderId="10" xfId="0" applyNumberFormat="1" applyFont="1" applyBorder="1" applyAlignment="1">
      <alignment vertical="center" wrapText="1"/>
    </xf>
    <xf numFmtId="166" fontId="24" fillId="0" borderId="10" xfId="0" applyNumberFormat="1" applyFont="1" applyBorder="1" applyAlignment="1">
      <alignment vertical="center" wrapText="1"/>
    </xf>
    <xf numFmtId="0" fontId="24" fillId="0" borderId="10" xfId="0" applyNumberFormat="1" applyFont="1" applyFill="1" applyBorder="1" applyAlignment="1">
      <alignment vertical="center" wrapText="1"/>
    </xf>
    <xf numFmtId="0" fontId="0" fillId="0" borderId="10" xfId="0" applyNumberFormat="1" applyFill="1" applyBorder="1"/>
    <xf numFmtId="0" fontId="14" fillId="0" borderId="10" xfId="0" applyNumberFormat="1" applyFont="1" applyFill="1" applyBorder="1"/>
    <xf numFmtId="0" fontId="24" fillId="0" borderId="10" xfId="0" applyNumberFormat="1" applyFont="1" applyFill="1" applyBorder="1"/>
    <xf numFmtId="164" fontId="0" fillId="0" borderId="0" xfId="0" applyNumberFormat="1" applyBorder="1" applyAlignment="1">
      <alignment horizontal="center"/>
    </xf>
    <xf numFmtId="0" fontId="0" fillId="0" borderId="0" xfId="0" applyBorder="1"/>
    <xf numFmtId="167" fontId="24" fillId="0" borderId="0" xfId="0" applyNumberFormat="1" applyFont="1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14" fillId="0" borderId="0" xfId="0" applyFont="1" applyBorder="1" applyAlignment="1">
      <alignment vertical="center" wrapText="1"/>
    </xf>
    <xf numFmtId="11" fontId="0" fillId="0" borderId="0" xfId="0" applyNumberFormat="1" applyBorder="1" applyAlignment="1">
      <alignment vertical="center" wrapText="1"/>
    </xf>
    <xf numFmtId="164" fontId="0" fillId="0" borderId="21" xfId="0" applyNumberFormat="1" applyBorder="1" applyAlignment="1">
      <alignment horizontal="center"/>
    </xf>
    <xf numFmtId="0" fontId="0" fillId="0" borderId="13" xfId="0" applyBorder="1" applyAlignment="1">
      <alignment vertical="center" wrapText="1"/>
    </xf>
    <xf numFmtId="0" fontId="14" fillId="0" borderId="13" xfId="0" applyFont="1" applyBorder="1" applyAlignment="1">
      <alignment vertical="center" wrapText="1"/>
    </xf>
    <xf numFmtId="0" fontId="24" fillId="0" borderId="13" xfId="0" applyNumberFormat="1" applyFont="1" applyBorder="1" applyAlignment="1">
      <alignment vertical="center" wrapText="1"/>
    </xf>
    <xf numFmtId="11" fontId="0" fillId="0" borderId="13" xfId="0" applyNumberFormat="1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14" fillId="0" borderId="16" xfId="0" applyFont="1" applyFill="1" applyBorder="1" applyAlignment="1">
      <alignment vertical="center" wrapText="1"/>
    </xf>
    <xf numFmtId="0" fontId="24" fillId="0" borderId="16" xfId="0" applyNumberFormat="1" applyFont="1" applyBorder="1" applyAlignment="1">
      <alignment vertical="center" wrapText="1"/>
    </xf>
    <xf numFmtId="11" fontId="0" fillId="0" borderId="16" xfId="0" applyNumberFormat="1" applyBorder="1" applyAlignment="1">
      <alignment vertical="center" wrapText="1"/>
    </xf>
    <xf numFmtId="0" fontId="0" fillId="0" borderId="18" xfId="0" applyFill="1" applyBorder="1" applyAlignment="1">
      <alignment horizontal="center" vertical="top" wrapText="1"/>
    </xf>
    <xf numFmtId="0" fontId="0" fillId="0" borderId="18" xfId="0" applyFill="1" applyBorder="1" applyAlignment="1">
      <alignment horizontal="center"/>
    </xf>
    <xf numFmtId="0" fontId="14" fillId="0" borderId="16" xfId="0" applyFont="1" applyBorder="1" applyAlignment="1">
      <alignment vertical="center" wrapText="1"/>
    </xf>
    <xf numFmtId="168" fontId="24" fillId="0" borderId="13" xfId="0" applyNumberFormat="1" applyFont="1" applyBorder="1" applyAlignment="1">
      <alignment vertical="center" wrapText="1"/>
    </xf>
    <xf numFmtId="165" fontId="14" fillId="0" borderId="0" xfId="0" applyNumberFormat="1" applyFont="1" applyBorder="1" applyAlignment="1">
      <alignment vertical="center" wrapText="1"/>
    </xf>
    <xf numFmtId="0" fontId="0" fillId="0" borderId="0" xfId="0" applyFill="1" applyBorder="1"/>
    <xf numFmtId="164" fontId="0" fillId="0" borderId="22" xfId="0" applyNumberFormat="1" applyFill="1" applyBorder="1" applyAlignment="1">
      <alignment horizontal="center"/>
    </xf>
    <xf numFmtId="0" fontId="0" fillId="0" borderId="18" xfId="0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24" fillId="0" borderId="0" xfId="0" applyNumberFormat="1" applyFont="1" applyBorder="1" applyAlignment="1">
      <alignment vertical="center" wrapText="1"/>
    </xf>
    <xf numFmtId="0" fontId="16" fillId="0" borderId="16" xfId="0" applyFont="1" applyFill="1" applyBorder="1" applyAlignment="1">
      <alignment horizontal="center" vertical="top" wrapText="1"/>
    </xf>
    <xf numFmtId="0" fontId="21" fillId="0" borderId="16" xfId="0" applyFont="1" applyFill="1" applyBorder="1" applyAlignment="1">
      <alignment horizontal="center" wrapText="1"/>
    </xf>
    <xf numFmtId="11" fontId="0" fillId="0" borderId="18" xfId="0" applyNumberFormat="1" applyFill="1" applyBorder="1" applyAlignment="1">
      <alignment vertical="center" wrapText="1"/>
    </xf>
    <xf numFmtId="0" fontId="0" fillId="33" borderId="10" xfId="0" applyFill="1" applyBorder="1" applyAlignment="1">
      <alignment horizontal="center"/>
    </xf>
    <xf numFmtId="0" fontId="0" fillId="0" borderId="16" xfId="0" applyFill="1" applyBorder="1" applyAlignment="1">
      <alignment vertical="center" wrapText="1"/>
    </xf>
    <xf numFmtId="0" fontId="0" fillId="0" borderId="13" xfId="0" applyFill="1" applyBorder="1" applyAlignment="1">
      <alignment horizontal="right" vertical="top" wrapText="1"/>
    </xf>
    <xf numFmtId="0" fontId="0" fillId="0" borderId="18" xfId="0" applyFill="1" applyBorder="1" applyAlignment="1">
      <alignment wrapText="1"/>
    </xf>
    <xf numFmtId="0" fontId="14" fillId="0" borderId="18" xfId="0" applyFont="1" applyFill="1" applyBorder="1" applyAlignment="1">
      <alignment wrapText="1"/>
    </xf>
    <xf numFmtId="0" fontId="14" fillId="0" borderId="10" xfId="0" applyFont="1" applyFill="1" applyBorder="1" applyAlignment="1">
      <alignment wrapText="1"/>
    </xf>
    <xf numFmtId="0" fontId="0" fillId="0" borderId="16" xfId="0" applyFill="1" applyBorder="1" applyAlignment="1">
      <alignment vertical="top" wrapText="1"/>
    </xf>
    <xf numFmtId="0" fontId="0" fillId="0" borderId="16" xfId="0" applyFill="1" applyBorder="1"/>
    <xf numFmtId="0" fontId="14" fillId="0" borderId="16" xfId="0" applyFont="1" applyFill="1" applyBorder="1"/>
    <xf numFmtId="168" fontId="24" fillId="0" borderId="18" xfId="0" applyNumberFormat="1" applyFont="1" applyFill="1" applyBorder="1" applyAlignment="1">
      <alignment wrapText="1"/>
    </xf>
    <xf numFmtId="0" fontId="24" fillId="0" borderId="16" xfId="0" applyFont="1" applyBorder="1" applyAlignment="1">
      <alignment vertical="center" wrapText="1"/>
    </xf>
    <xf numFmtId="11" fontId="0" fillId="0" borderId="23" xfId="0" applyNumberFormat="1" applyFill="1" applyBorder="1" applyAlignment="1">
      <alignment wrapText="1"/>
    </xf>
    <xf numFmtId="11" fontId="0" fillId="0" borderId="24" xfId="0" applyNumberFormat="1" applyFill="1" applyBorder="1" applyAlignment="1">
      <alignment wrapText="1"/>
    </xf>
    <xf numFmtId="11" fontId="0" fillId="0" borderId="10" xfId="0" applyNumberFormat="1" applyFill="1" applyBorder="1"/>
    <xf numFmtId="11" fontId="0" fillId="0" borderId="16" xfId="0" applyNumberFormat="1" applyFill="1" applyBorder="1"/>
    <xf numFmtId="166" fontId="24" fillId="0" borderId="10" xfId="0" applyNumberFormat="1" applyFont="1" applyFill="1" applyBorder="1" applyAlignment="1">
      <alignment wrapText="1"/>
    </xf>
    <xf numFmtId="165" fontId="24" fillId="0" borderId="10" xfId="0" applyNumberFormat="1" applyFont="1" applyFill="1" applyBorder="1" applyAlignment="1">
      <alignment wrapText="1"/>
    </xf>
    <xf numFmtId="165" fontId="24" fillId="0" borderId="10" xfId="0" applyNumberFormat="1" applyFont="1" applyFill="1" applyBorder="1"/>
    <xf numFmtId="0" fontId="24" fillId="0" borderId="10" xfId="0" applyFont="1" applyFill="1" applyBorder="1"/>
    <xf numFmtId="170" fontId="24" fillId="0" borderId="10" xfId="0" applyNumberFormat="1" applyFont="1" applyFill="1" applyBorder="1"/>
    <xf numFmtId="170" fontId="24" fillId="0" borderId="16" xfId="0" applyNumberFormat="1" applyFont="1" applyFill="1" applyBorder="1"/>
    <xf numFmtId="0" fontId="0" fillId="33" borderId="13" xfId="0" applyFill="1" applyBorder="1" applyAlignment="1">
      <alignment horizontal="center"/>
    </xf>
    <xf numFmtId="0" fontId="0" fillId="0" borderId="10" xfId="0" applyFill="1" applyBorder="1" applyAlignment="1">
      <alignment horizontal="right"/>
    </xf>
    <xf numFmtId="0" fontId="14" fillId="0" borderId="10" xfId="0" applyFont="1" applyFill="1" applyBorder="1" applyAlignment="1">
      <alignment horizontal="right"/>
    </xf>
    <xf numFmtId="0" fontId="0" fillId="0" borderId="12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0" fontId="14" fillId="0" borderId="10" xfId="0" applyFont="1" applyBorder="1"/>
    <xf numFmtId="167" fontId="24" fillId="0" borderId="18" xfId="0" applyNumberFormat="1" applyFont="1" applyBorder="1" applyAlignment="1">
      <alignment vertical="center" wrapText="1"/>
    </xf>
    <xf numFmtId="0" fontId="24" fillId="0" borderId="10" xfId="0" applyFont="1" applyFill="1" applyBorder="1" applyAlignment="1">
      <alignment wrapText="1"/>
    </xf>
    <xf numFmtId="0" fontId="24" fillId="0" borderId="16" xfId="0" applyFont="1" applyFill="1" applyBorder="1"/>
    <xf numFmtId="0" fontId="0" fillId="0" borderId="13" xfId="0" applyFill="1" applyBorder="1" applyAlignment="1">
      <alignment wrapText="1"/>
    </xf>
    <xf numFmtId="0" fontId="14" fillId="0" borderId="13" xfId="0" applyFont="1" applyFill="1" applyBorder="1" applyAlignment="1">
      <alignment wrapText="1"/>
    </xf>
    <xf numFmtId="0" fontId="24" fillId="0" borderId="13" xfId="0" applyFont="1" applyFill="1" applyBorder="1" applyAlignment="1">
      <alignment vertical="center" wrapText="1"/>
    </xf>
    <xf numFmtId="0" fontId="24" fillId="0" borderId="10" xfId="0" applyFont="1" applyFill="1" applyBorder="1" applyAlignment="1">
      <alignment vertical="center" wrapText="1"/>
    </xf>
    <xf numFmtId="0" fontId="24" fillId="0" borderId="16" xfId="0" applyFont="1" applyFill="1" applyBorder="1" applyAlignment="1">
      <alignment vertical="center" wrapText="1"/>
    </xf>
    <xf numFmtId="0" fontId="24" fillId="0" borderId="18" xfId="0" applyFont="1" applyFill="1" applyBorder="1" applyAlignment="1">
      <alignment vertical="center" wrapText="1"/>
    </xf>
    <xf numFmtId="0" fontId="24" fillId="0" borderId="13" xfId="0" applyFont="1" applyFill="1" applyBorder="1" applyAlignment="1">
      <alignment wrapText="1"/>
    </xf>
    <xf numFmtId="0" fontId="24" fillId="0" borderId="10" xfId="0" applyFont="1" applyFill="1" applyBorder="1" applyAlignment="1">
      <alignment horizontal="right"/>
    </xf>
    <xf numFmtId="0" fontId="24" fillId="0" borderId="10" xfId="0" applyFont="1" applyBorder="1"/>
    <xf numFmtId="11" fontId="0" fillId="0" borderId="27" xfId="0" applyNumberFormat="1" applyFill="1" applyBorder="1" applyAlignment="1">
      <alignment wrapText="1"/>
    </xf>
    <xf numFmtId="0" fontId="27" fillId="0" borderId="12" xfId="0" applyFont="1" applyBorder="1" applyAlignment="1">
      <alignment horizontal="center" wrapText="1"/>
    </xf>
    <xf numFmtId="0" fontId="28" fillId="0" borderId="10" xfId="0" applyFont="1" applyBorder="1" applyAlignment="1">
      <alignment vertical="center" wrapText="1"/>
    </xf>
    <xf numFmtId="0" fontId="28" fillId="0" borderId="0" xfId="0" applyFont="1" applyBorder="1" applyAlignment="1">
      <alignment vertical="center" wrapText="1"/>
    </xf>
    <xf numFmtId="0" fontId="29" fillId="0" borderId="10" xfId="0" applyFont="1" applyFill="1" applyBorder="1"/>
    <xf numFmtId="0" fontId="28" fillId="0" borderId="13" xfId="0" applyFont="1" applyBorder="1" applyAlignment="1">
      <alignment vertical="center" wrapText="1"/>
    </xf>
    <xf numFmtId="0" fontId="28" fillId="0" borderId="16" xfId="0" applyFont="1" applyBorder="1" applyAlignment="1">
      <alignment vertical="center" wrapText="1"/>
    </xf>
    <xf numFmtId="0" fontId="28" fillId="0" borderId="18" xfId="0" applyFont="1" applyFill="1" applyBorder="1" applyAlignment="1">
      <alignment wrapText="1"/>
    </xf>
    <xf numFmtId="0" fontId="28" fillId="0" borderId="10" xfId="0" applyFont="1" applyFill="1" applyBorder="1" applyAlignment="1">
      <alignment wrapText="1"/>
    </xf>
    <xf numFmtId="0" fontId="28" fillId="0" borderId="10" xfId="0" applyFont="1" applyFill="1" applyBorder="1"/>
    <xf numFmtId="0" fontId="28" fillId="0" borderId="16" xfId="0" applyFont="1" applyFill="1" applyBorder="1"/>
    <xf numFmtId="0" fontId="28" fillId="0" borderId="10" xfId="0" applyFont="1" applyFill="1" applyBorder="1" applyAlignment="1">
      <alignment vertical="center" wrapText="1"/>
    </xf>
    <xf numFmtId="0" fontId="28" fillId="0" borderId="16" xfId="0" applyFont="1" applyFill="1" applyBorder="1" applyAlignment="1">
      <alignment vertical="center" wrapText="1"/>
    </xf>
    <xf numFmtId="0" fontId="28" fillId="0" borderId="13" xfId="0" applyFont="1" applyFill="1" applyBorder="1" applyAlignment="1">
      <alignment wrapText="1"/>
    </xf>
    <xf numFmtId="0" fontId="28" fillId="0" borderId="18" xfId="0" applyFont="1" applyBorder="1" applyAlignment="1">
      <alignment vertical="center" wrapText="1"/>
    </xf>
    <xf numFmtId="0" fontId="28" fillId="0" borderId="10" xfId="0" applyNumberFormat="1" applyFont="1" applyFill="1" applyBorder="1"/>
    <xf numFmtId="0" fontId="28" fillId="0" borderId="10" xfId="0" applyNumberFormat="1" applyFont="1" applyBorder="1" applyAlignment="1">
      <alignment vertical="center" wrapText="1"/>
    </xf>
    <xf numFmtId="0" fontId="28" fillId="0" borderId="0" xfId="0" applyFont="1"/>
    <xf numFmtId="164" fontId="0" fillId="0" borderId="20" xfId="0" applyNumberFormat="1" applyBorder="1" applyAlignment="1">
      <alignment horizontal="center"/>
    </xf>
    <xf numFmtId="164" fontId="0" fillId="0" borderId="28" xfId="0" applyNumberFormat="1" applyBorder="1" applyAlignment="1">
      <alignment horizontal="center"/>
    </xf>
    <xf numFmtId="164" fontId="0" fillId="0" borderId="29" xfId="0" applyNumberFormat="1" applyFill="1" applyBorder="1" applyAlignment="1">
      <alignment horizontal="center"/>
    </xf>
    <xf numFmtId="164" fontId="0" fillId="0" borderId="30" xfId="0" applyNumberFormat="1" applyFill="1" applyBorder="1" applyAlignment="1">
      <alignment horizontal="center"/>
    </xf>
    <xf numFmtId="164" fontId="0" fillId="0" borderId="28" xfId="0" applyNumberFormat="1" applyFill="1" applyBorder="1" applyAlignment="1">
      <alignment horizontal="center"/>
    </xf>
    <xf numFmtId="164" fontId="20" fillId="0" borderId="20" xfId="0" applyNumberFormat="1" applyFont="1" applyFill="1" applyBorder="1" applyAlignment="1">
      <alignment horizontal="center" wrapText="1"/>
    </xf>
    <xf numFmtId="0" fontId="28" fillId="0" borderId="16" xfId="0" applyNumberFormat="1" applyFont="1" applyBorder="1" applyAlignment="1">
      <alignment vertical="center" wrapText="1"/>
    </xf>
    <xf numFmtId="0" fontId="14" fillId="0" borderId="16" xfId="0" applyNumberFormat="1" applyFont="1" applyBorder="1" applyAlignment="1">
      <alignment vertical="center" wrapText="1"/>
    </xf>
    <xf numFmtId="0" fontId="0" fillId="0" borderId="13" xfId="0" applyFill="1" applyBorder="1" applyAlignment="1">
      <alignment vertical="top" wrapText="1"/>
    </xf>
    <xf numFmtId="0" fontId="0" fillId="0" borderId="13" xfId="0" applyFill="1" applyBorder="1"/>
    <xf numFmtId="0" fontId="28" fillId="0" borderId="13" xfId="0" applyFont="1" applyFill="1" applyBorder="1"/>
    <xf numFmtId="0" fontId="14" fillId="0" borderId="13" xfId="0" applyFont="1" applyFill="1" applyBorder="1"/>
    <xf numFmtId="0" fontId="24" fillId="0" borderId="13" xfId="0" applyFont="1" applyFill="1" applyBorder="1"/>
    <xf numFmtId="0" fontId="0" fillId="0" borderId="16" xfId="0" applyFill="1" applyBorder="1" applyAlignment="1">
      <alignment wrapText="1"/>
    </xf>
    <xf numFmtId="0" fontId="28" fillId="0" borderId="16" xfId="0" applyFont="1" applyFill="1" applyBorder="1" applyAlignment="1">
      <alignment wrapText="1"/>
    </xf>
    <xf numFmtId="0" fontId="14" fillId="0" borderId="16" xfId="0" applyFont="1" applyFill="1" applyBorder="1" applyAlignment="1">
      <alignment wrapText="1"/>
    </xf>
    <xf numFmtId="0" fontId="24" fillId="0" borderId="16" xfId="0" applyFont="1" applyFill="1" applyBorder="1" applyAlignment="1">
      <alignment wrapText="1"/>
    </xf>
    <xf numFmtId="168" fontId="24" fillId="0" borderId="13" xfId="0" applyNumberFormat="1" applyFont="1" applyFill="1" applyBorder="1" applyAlignment="1">
      <alignment wrapText="1"/>
    </xf>
    <xf numFmtId="168" fontId="24" fillId="0" borderId="10" xfId="0" applyNumberFormat="1" applyFont="1" applyFill="1" applyBorder="1" applyAlignment="1">
      <alignment wrapText="1"/>
    </xf>
    <xf numFmtId="0" fontId="0" fillId="33" borderId="10" xfId="0" applyNumberFormat="1" applyFill="1" applyBorder="1" applyAlignment="1">
      <alignment vertical="center" wrapText="1"/>
    </xf>
    <xf numFmtId="0" fontId="28" fillId="33" borderId="10" xfId="0" applyNumberFormat="1" applyFont="1" applyFill="1" applyBorder="1" applyAlignment="1">
      <alignment vertical="center" wrapText="1"/>
    </xf>
    <xf numFmtId="0" fontId="14" fillId="33" borderId="10" xfId="0" applyNumberFormat="1" applyFont="1" applyFill="1" applyBorder="1" applyAlignment="1">
      <alignment vertical="center" wrapText="1"/>
    </xf>
    <xf numFmtId="0" fontId="24" fillId="33" borderId="10" xfId="0" applyNumberFormat="1" applyFont="1" applyFill="1" applyBorder="1" applyAlignment="1">
      <alignment vertical="center" wrapText="1"/>
    </xf>
    <xf numFmtId="0" fontId="0" fillId="33" borderId="16" xfId="0" applyFill="1" applyBorder="1" applyAlignment="1">
      <alignment horizontal="center"/>
    </xf>
    <xf numFmtId="0" fontId="0" fillId="33" borderId="16" xfId="0" applyNumberFormat="1" applyFill="1" applyBorder="1" applyAlignment="1">
      <alignment vertical="center" wrapText="1"/>
    </xf>
    <xf numFmtId="0" fontId="28" fillId="33" borderId="16" xfId="0" applyNumberFormat="1" applyFont="1" applyFill="1" applyBorder="1" applyAlignment="1">
      <alignment vertical="center" wrapText="1"/>
    </xf>
    <xf numFmtId="0" fontId="14" fillId="33" borderId="16" xfId="0" applyNumberFormat="1" applyFont="1" applyFill="1" applyBorder="1" applyAlignment="1">
      <alignment vertical="center" wrapText="1"/>
    </xf>
    <xf numFmtId="0" fontId="24" fillId="33" borderId="16" xfId="0" applyNumberFormat="1" applyFont="1" applyFill="1" applyBorder="1" applyAlignment="1">
      <alignment vertical="center" wrapText="1"/>
    </xf>
    <xf numFmtId="0" fontId="0" fillId="33" borderId="13" xfId="0" applyNumberFormat="1" applyFill="1" applyBorder="1"/>
    <xf numFmtId="0" fontId="28" fillId="33" borderId="13" xfId="0" applyNumberFormat="1" applyFont="1" applyFill="1" applyBorder="1"/>
    <xf numFmtId="0" fontId="14" fillId="33" borderId="13" xfId="0" applyNumberFormat="1" applyFont="1" applyFill="1" applyBorder="1"/>
    <xf numFmtId="0" fontId="24" fillId="33" borderId="13" xfId="0" applyNumberFormat="1" applyFont="1" applyFill="1" applyBorder="1"/>
    <xf numFmtId="0" fontId="0" fillId="33" borderId="10" xfId="0" applyNumberFormat="1" applyFill="1" applyBorder="1"/>
    <xf numFmtId="0" fontId="28" fillId="33" borderId="10" xfId="0" applyNumberFormat="1" applyFont="1" applyFill="1" applyBorder="1"/>
    <xf numFmtId="0" fontId="14" fillId="33" borderId="10" xfId="0" applyNumberFormat="1" applyFont="1" applyFill="1" applyBorder="1"/>
    <xf numFmtId="0" fontId="24" fillId="33" borderId="10" xfId="0" applyNumberFormat="1" applyFont="1" applyFill="1" applyBorder="1"/>
    <xf numFmtId="0" fontId="0" fillId="33" borderId="10" xfId="0" applyNumberFormat="1" applyFill="1" applyBorder="1" applyAlignment="1">
      <alignment horizontal="right" vertical="center" wrapText="1"/>
    </xf>
    <xf numFmtId="0" fontId="28" fillId="33" borderId="10" xfId="0" applyNumberFormat="1" applyFont="1" applyFill="1" applyBorder="1" applyAlignment="1">
      <alignment horizontal="right" vertical="center" wrapText="1"/>
    </xf>
    <xf numFmtId="0" fontId="14" fillId="33" borderId="10" xfId="0" applyNumberFormat="1" applyFont="1" applyFill="1" applyBorder="1" applyAlignment="1">
      <alignment horizontal="right" vertical="center" wrapText="1"/>
    </xf>
    <xf numFmtId="0" fontId="24" fillId="33" borderId="10" xfId="0" applyNumberFormat="1" applyFont="1" applyFill="1" applyBorder="1" applyAlignment="1">
      <alignment horizontal="right" vertical="center" wrapText="1"/>
    </xf>
    <xf numFmtId="11" fontId="19" fillId="0" borderId="10" xfId="0" applyNumberFormat="1" applyFont="1" applyFill="1" applyBorder="1"/>
    <xf numFmtId="11" fontId="0" fillId="33" borderId="10" xfId="0" applyNumberFormat="1" applyFill="1" applyBorder="1"/>
    <xf numFmtId="11" fontId="0" fillId="0" borderId="23" xfId="0" applyNumberFormat="1" applyFill="1" applyBorder="1"/>
    <xf numFmtId="11" fontId="0" fillId="0" borderId="26" xfId="0" applyNumberFormat="1" applyFill="1" applyBorder="1"/>
    <xf numFmtId="11" fontId="0" fillId="33" borderId="10" xfId="0" applyNumberFormat="1" applyFill="1" applyBorder="1" applyAlignment="1">
      <alignment horizontal="right" vertical="center" wrapText="1"/>
    </xf>
    <xf numFmtId="11" fontId="0" fillId="33" borderId="10" xfId="0" applyNumberFormat="1" applyFill="1" applyBorder="1" applyAlignment="1">
      <alignment vertical="center" wrapText="1"/>
    </xf>
    <xf numFmtId="11" fontId="0" fillId="33" borderId="16" xfId="0" applyNumberFormat="1" applyFill="1" applyBorder="1" applyAlignment="1">
      <alignment vertical="center" wrapText="1"/>
    </xf>
    <xf numFmtId="11" fontId="0" fillId="0" borderId="13" xfId="0" applyNumberFormat="1" applyFill="1" applyBorder="1"/>
    <xf numFmtId="11" fontId="0" fillId="0" borderId="16" xfId="0" applyNumberFormat="1" applyFill="1" applyBorder="1" applyAlignment="1">
      <alignment wrapText="1"/>
    </xf>
    <xf numFmtId="11" fontId="0" fillId="33" borderId="13" xfId="0" applyNumberFormat="1" applyFill="1" applyBorder="1"/>
    <xf numFmtId="0" fontId="0" fillId="0" borderId="18" xfId="0" applyFont="1" applyFill="1" applyBorder="1" applyAlignment="1">
      <alignment horizontal="center" vertical="top" wrapText="1"/>
    </xf>
    <xf numFmtId="0" fontId="0" fillId="0" borderId="18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 vertical="top" wrapText="1"/>
    </xf>
    <xf numFmtId="0" fontId="0" fillId="0" borderId="10" xfId="0" applyFont="1" applyFill="1" applyBorder="1" applyAlignment="1">
      <alignment horizontal="center"/>
    </xf>
    <xf numFmtId="11" fontId="0" fillId="0" borderId="10" xfId="0" applyNumberFormat="1" applyFont="1" applyBorder="1" applyAlignment="1">
      <alignment vertical="center" wrapText="1"/>
    </xf>
    <xf numFmtId="0" fontId="0" fillId="0" borderId="16" xfId="0" applyFont="1" applyFill="1" applyBorder="1" applyAlignment="1">
      <alignment horizontal="center" vertical="top" wrapText="1"/>
    </xf>
    <xf numFmtId="0" fontId="0" fillId="0" borderId="16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center" vertical="top" wrapText="1"/>
    </xf>
    <xf numFmtId="0" fontId="0" fillId="0" borderId="13" xfId="0" applyFont="1" applyFill="1" applyBorder="1" applyAlignment="1">
      <alignment horizontal="center"/>
    </xf>
    <xf numFmtId="0" fontId="0" fillId="0" borderId="10" xfId="0" applyFont="1" applyFill="1" applyBorder="1" applyAlignment="1">
      <alignment wrapText="1"/>
    </xf>
    <xf numFmtId="0" fontId="0" fillId="0" borderId="10" xfId="0" applyFont="1" applyFill="1" applyBorder="1" applyAlignment="1">
      <alignment vertical="center" wrapText="1"/>
    </xf>
    <xf numFmtId="11" fontId="0" fillId="0" borderId="16" xfId="0" applyNumberFormat="1" applyFont="1" applyBorder="1" applyAlignment="1">
      <alignment vertical="center" wrapText="1"/>
    </xf>
    <xf numFmtId="0" fontId="0" fillId="0" borderId="10" xfId="0" applyFont="1" applyFill="1" applyBorder="1" applyAlignment="1">
      <alignment vertical="top" wrapText="1"/>
    </xf>
    <xf numFmtId="0" fontId="0" fillId="0" borderId="10" xfId="0" applyFont="1" applyFill="1" applyBorder="1"/>
    <xf numFmtId="11" fontId="0" fillId="0" borderId="10" xfId="0" applyNumberFormat="1" applyFont="1" applyFill="1" applyBorder="1"/>
    <xf numFmtId="0" fontId="0" fillId="0" borderId="16" xfId="0" applyFont="1" applyFill="1" applyBorder="1" applyAlignment="1">
      <alignment vertical="top" wrapText="1"/>
    </xf>
    <xf numFmtId="0" fontId="0" fillId="0" borderId="16" xfId="0" applyFont="1" applyFill="1" applyBorder="1"/>
    <xf numFmtId="11" fontId="0" fillId="0" borderId="17" xfId="0" applyNumberFormat="1" applyFont="1" applyFill="1" applyBorder="1"/>
    <xf numFmtId="0" fontId="0" fillId="0" borderId="13" xfId="0" applyFont="1" applyFill="1" applyBorder="1" applyAlignment="1">
      <alignment wrapText="1"/>
    </xf>
    <xf numFmtId="11" fontId="0" fillId="0" borderId="14" xfId="0" applyNumberFormat="1" applyFont="1" applyFill="1" applyBorder="1" applyAlignment="1">
      <alignment wrapText="1"/>
    </xf>
    <xf numFmtId="11" fontId="0" fillId="0" borderId="15" xfId="0" applyNumberFormat="1" applyFont="1" applyFill="1" applyBorder="1" applyAlignment="1">
      <alignment wrapText="1"/>
    </xf>
    <xf numFmtId="11" fontId="0" fillId="0" borderId="15" xfId="0" applyNumberFormat="1" applyFont="1" applyFill="1" applyBorder="1"/>
    <xf numFmtId="11" fontId="0" fillId="0" borderId="10" xfId="0" applyNumberFormat="1" applyFont="1" applyFill="1" applyBorder="1" applyAlignment="1">
      <alignment vertical="center" wrapText="1"/>
    </xf>
    <xf numFmtId="0" fontId="0" fillId="0" borderId="13" xfId="0" applyFont="1" applyFill="1" applyBorder="1" applyAlignment="1">
      <alignment vertical="center" wrapText="1"/>
    </xf>
    <xf numFmtId="11" fontId="0" fillId="0" borderId="13" xfId="0" applyNumberFormat="1" applyFont="1" applyFill="1" applyBorder="1" applyAlignment="1">
      <alignment vertical="center" wrapText="1"/>
    </xf>
    <xf numFmtId="11" fontId="0" fillId="0" borderId="14" xfId="0" applyNumberFormat="1" applyFont="1" applyFill="1" applyBorder="1" applyAlignment="1">
      <alignment vertical="center" wrapText="1"/>
    </xf>
    <xf numFmtId="11" fontId="0" fillId="0" borderId="15" xfId="0" applyNumberFormat="1" applyFont="1" applyFill="1" applyBorder="1" applyAlignment="1">
      <alignment vertical="center" wrapText="1"/>
    </xf>
    <xf numFmtId="0" fontId="0" fillId="0" borderId="11" xfId="0" applyFont="1" applyFill="1" applyBorder="1" applyAlignment="1">
      <alignment vertical="center" wrapText="1"/>
    </xf>
    <xf numFmtId="11" fontId="23" fillId="0" borderId="10" xfId="0" applyNumberFormat="1" applyFont="1" applyFill="1" applyBorder="1" applyAlignment="1">
      <alignment horizontal="right"/>
    </xf>
    <xf numFmtId="0" fontId="23" fillId="0" borderId="10" xfId="0" applyFont="1" applyFill="1" applyBorder="1" applyAlignment="1">
      <alignment horizontal="right"/>
    </xf>
    <xf numFmtId="0" fontId="23" fillId="0" borderId="16" xfId="0" applyFont="1" applyFill="1" applyBorder="1" applyAlignment="1">
      <alignment horizontal="right"/>
    </xf>
    <xf numFmtId="0" fontId="24" fillId="0" borderId="16" xfId="0" applyFont="1" applyFill="1" applyBorder="1" applyAlignment="1">
      <alignment horizontal="right"/>
    </xf>
    <xf numFmtId="0" fontId="14" fillId="0" borderId="16" xfId="0" applyFont="1" applyFill="1" applyBorder="1" applyAlignment="1">
      <alignment horizontal="right"/>
    </xf>
    <xf numFmtId="0" fontId="23" fillId="0" borderId="18" xfId="0" applyFont="1" applyFill="1" applyBorder="1"/>
    <xf numFmtId="0" fontId="24" fillId="0" borderId="18" xfId="0" applyFont="1" applyFill="1" applyBorder="1"/>
    <xf numFmtId="0" fontId="14" fillId="0" borderId="18" xfId="0" applyFont="1" applyFill="1" applyBorder="1"/>
    <xf numFmtId="0" fontId="23" fillId="0" borderId="10" xfId="0" applyFont="1" applyFill="1" applyBorder="1"/>
    <xf numFmtId="11" fontId="23" fillId="0" borderId="18" xfId="0" applyNumberFormat="1" applyFont="1" applyFill="1" applyBorder="1"/>
    <xf numFmtId="11" fontId="23" fillId="0" borderId="10" xfId="0" applyNumberFormat="1" applyFont="1" applyFill="1" applyBorder="1"/>
    <xf numFmtId="11" fontId="23" fillId="0" borderId="15" xfId="0" applyNumberFormat="1" applyFont="1" applyFill="1" applyBorder="1"/>
    <xf numFmtId="0" fontId="23" fillId="0" borderId="10" xfId="0" applyFont="1" applyFill="1" applyBorder="1" applyAlignment="1">
      <alignment wrapText="1"/>
    </xf>
    <xf numFmtId="11" fontId="23" fillId="0" borderId="10" xfId="0" applyNumberFormat="1" applyFont="1" applyFill="1" applyBorder="1" applyAlignment="1">
      <alignment wrapText="1"/>
    </xf>
    <xf numFmtId="0" fontId="23" fillId="0" borderId="16" xfId="0" applyFont="1" applyFill="1" applyBorder="1"/>
    <xf numFmtId="11" fontId="23" fillId="0" borderId="16" xfId="0" applyNumberFormat="1" applyFont="1" applyFill="1" applyBorder="1"/>
    <xf numFmtId="0" fontId="23" fillId="0" borderId="13" xfId="0" applyFont="1" applyFill="1" applyBorder="1"/>
    <xf numFmtId="11" fontId="23" fillId="0" borderId="14" xfId="0" applyNumberFormat="1" applyFont="1" applyFill="1" applyBorder="1"/>
    <xf numFmtId="11" fontId="23" fillId="0" borderId="15" xfId="0" applyNumberFormat="1" applyFont="1" applyFill="1" applyBorder="1" applyAlignment="1">
      <alignment horizontal="right"/>
    </xf>
    <xf numFmtId="11" fontId="23" fillId="0" borderId="17" xfId="0" applyNumberFormat="1" applyFont="1" applyFill="1" applyBorder="1" applyAlignment="1">
      <alignment horizontal="right"/>
    </xf>
    <xf numFmtId="0" fontId="23" fillId="0" borderId="13" xfId="0" applyFont="1" applyFill="1" applyBorder="1" applyAlignment="1">
      <alignment horizontal="right"/>
    </xf>
    <xf numFmtId="0" fontId="24" fillId="0" borderId="13" xfId="0" applyFont="1" applyFill="1" applyBorder="1" applyAlignment="1">
      <alignment horizontal="right"/>
    </xf>
    <xf numFmtId="0" fontId="14" fillId="0" borderId="13" xfId="0" applyFont="1" applyFill="1" applyBorder="1" applyAlignment="1">
      <alignment horizontal="right"/>
    </xf>
    <xf numFmtId="11" fontId="23" fillId="0" borderId="14" xfId="0" applyNumberFormat="1" applyFont="1" applyFill="1" applyBorder="1" applyAlignment="1">
      <alignment horizontal="right"/>
    </xf>
    <xf numFmtId="11" fontId="23" fillId="0" borderId="17" xfId="0" applyNumberFormat="1" applyFont="1" applyFill="1" applyBorder="1"/>
    <xf numFmtId="0" fontId="23" fillId="0" borderId="10" xfId="0" applyFont="1" applyBorder="1"/>
    <xf numFmtId="0" fontId="28" fillId="0" borderId="10" xfId="0" applyFont="1" applyBorder="1"/>
    <xf numFmtId="11" fontId="23" fillId="0" borderId="10" xfId="0" applyNumberFormat="1" applyFont="1" applyBorder="1"/>
    <xf numFmtId="0" fontId="23" fillId="0" borderId="0" xfId="0" applyFont="1" applyBorder="1"/>
    <xf numFmtId="0" fontId="28" fillId="0" borderId="0" xfId="0" applyFont="1" applyBorder="1"/>
    <xf numFmtId="0" fontId="14" fillId="0" borderId="0" xfId="0" applyFont="1" applyBorder="1"/>
    <xf numFmtId="0" fontId="24" fillId="0" borderId="0" xfId="0" applyFont="1" applyFill="1" applyBorder="1"/>
    <xf numFmtId="11" fontId="23" fillId="0" borderId="0" xfId="0" applyNumberFormat="1" applyFont="1" applyBorder="1"/>
    <xf numFmtId="0" fontId="23" fillId="0" borderId="10" xfId="0" applyFont="1" applyBorder="1" applyAlignment="1"/>
    <xf numFmtId="0" fontId="0" fillId="0" borderId="10" xfId="0" applyNumberFormat="1" applyFont="1" applyBorder="1" applyAlignment="1">
      <alignment vertical="center" wrapText="1"/>
    </xf>
    <xf numFmtId="0" fontId="0" fillId="0" borderId="16" xfId="0" applyNumberFormat="1" applyFont="1" applyBorder="1" applyAlignment="1">
      <alignment vertical="center" wrapText="1"/>
    </xf>
    <xf numFmtId="0" fontId="23" fillId="0" borderId="10" xfId="0" applyFont="1" applyBorder="1" applyAlignment="1">
      <alignment horizontal="right"/>
    </xf>
    <xf numFmtId="0" fontId="0" fillId="0" borderId="13" xfId="0" applyFill="1" applyBorder="1" applyAlignment="1">
      <alignment horizontal="right" vertical="center" wrapText="1"/>
    </xf>
    <xf numFmtId="0" fontId="0" fillId="0" borderId="10" xfId="0" applyFill="1" applyBorder="1" applyAlignment="1">
      <alignment horizontal="right" vertical="center" wrapText="1"/>
    </xf>
    <xf numFmtId="0" fontId="23" fillId="0" borderId="18" xfId="0" applyFont="1" applyFill="1" applyBorder="1" applyAlignment="1">
      <alignment horizontal="right"/>
    </xf>
    <xf numFmtId="0" fontId="0" fillId="0" borderId="16" xfId="0" applyFill="1" applyBorder="1" applyAlignment="1">
      <alignment horizontal="right" vertical="center" wrapText="1"/>
    </xf>
    <xf numFmtId="0" fontId="0" fillId="0" borderId="10" xfId="0" applyFill="1" applyBorder="1" applyAlignment="1">
      <alignment horizontal="right" vertical="top" wrapText="1"/>
    </xf>
    <xf numFmtId="0" fontId="0" fillId="0" borderId="10" xfId="0" applyFill="1" applyBorder="1" applyAlignment="1">
      <alignment horizontal="right" wrapText="1"/>
    </xf>
    <xf numFmtId="0" fontId="23" fillId="0" borderId="10" xfId="0" applyFont="1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 wrapText="1"/>
    </xf>
    <xf numFmtId="0" fontId="23" fillId="0" borderId="10" xfId="0" applyFont="1" applyFill="1" applyBorder="1" applyAlignment="1">
      <alignment horizontal="right" wrapText="1"/>
    </xf>
    <xf numFmtId="0" fontId="14" fillId="0" borderId="12" xfId="0" applyFont="1" applyFill="1" applyBorder="1" applyAlignment="1">
      <alignment vertical="center" wrapText="1"/>
    </xf>
    <xf numFmtId="0" fontId="0" fillId="0" borderId="12" xfId="0" applyFill="1" applyBorder="1" applyAlignment="1">
      <alignment vertical="center" wrapText="1"/>
    </xf>
    <xf numFmtId="0" fontId="0" fillId="0" borderId="20" xfId="0" applyBorder="1"/>
    <xf numFmtId="0" fontId="28" fillId="0" borderId="18" xfId="0" applyFont="1" applyFill="1" applyBorder="1" applyAlignment="1">
      <alignment vertical="center" wrapText="1"/>
    </xf>
    <xf numFmtId="0" fontId="0" fillId="0" borderId="22" xfId="0" applyBorder="1"/>
    <xf numFmtId="11" fontId="23" fillId="0" borderId="16" xfId="0" applyNumberFormat="1" applyFont="1" applyBorder="1"/>
    <xf numFmtId="11" fontId="23" fillId="0" borderId="23" xfId="0" applyNumberFormat="1" applyFont="1" applyFill="1" applyBorder="1"/>
    <xf numFmtId="164" fontId="0" fillId="0" borderId="33" xfId="0" applyNumberFormat="1" applyFill="1" applyBorder="1" applyAlignment="1">
      <alignment horizontal="center"/>
    </xf>
    <xf numFmtId="164" fontId="0" fillId="0" borderId="35" xfId="0" applyNumberFormat="1" applyFill="1" applyBorder="1" applyAlignment="1">
      <alignment horizontal="center"/>
    </xf>
    <xf numFmtId="164" fontId="0" fillId="0" borderId="36" xfId="0" applyNumberFormat="1" applyFill="1" applyBorder="1" applyAlignment="1">
      <alignment horizontal="center"/>
    </xf>
    <xf numFmtId="164" fontId="0" fillId="0" borderId="37" xfId="0" applyNumberFormat="1" applyFill="1" applyBorder="1" applyAlignment="1">
      <alignment horizontal="center"/>
    </xf>
    <xf numFmtId="164" fontId="0" fillId="0" borderId="38" xfId="0" applyNumberFormat="1" applyFill="1" applyBorder="1" applyAlignment="1">
      <alignment horizontal="center"/>
    </xf>
    <xf numFmtId="0" fontId="14" fillId="0" borderId="23" xfId="0" applyFont="1" applyFill="1" applyBorder="1" applyAlignment="1">
      <alignment vertical="center" wrapText="1"/>
    </xf>
    <xf numFmtId="0" fontId="14" fillId="0" borderId="23" xfId="0" applyFont="1" applyFill="1" applyBorder="1"/>
    <xf numFmtId="11" fontId="0" fillId="0" borderId="24" xfId="0" applyNumberFormat="1" applyFill="1" applyBorder="1" applyAlignment="1">
      <alignment vertical="center" wrapText="1"/>
    </xf>
    <xf numFmtId="11" fontId="0" fillId="0" borderId="23" xfId="0" applyNumberFormat="1" applyFill="1" applyBorder="1" applyAlignment="1">
      <alignment vertical="center" wrapText="1"/>
    </xf>
    <xf numFmtId="11" fontId="23" fillId="0" borderId="26" xfId="0" applyNumberFormat="1" applyFont="1" applyFill="1" applyBorder="1"/>
    <xf numFmtId="164" fontId="0" fillId="0" borderId="39" xfId="0" applyNumberFormat="1" applyFill="1" applyBorder="1" applyAlignment="1">
      <alignment horizontal="center"/>
    </xf>
    <xf numFmtId="164" fontId="0" fillId="0" borderId="11" xfId="0" applyNumberFormat="1" applyFill="1" applyBorder="1" applyAlignment="1">
      <alignment horizontal="center"/>
    </xf>
    <xf numFmtId="164" fontId="0" fillId="0" borderId="18" xfId="0" applyNumberFormat="1" applyFill="1" applyBorder="1" applyAlignment="1">
      <alignment horizontal="center"/>
    </xf>
    <xf numFmtId="164" fontId="0" fillId="0" borderId="12" xfId="0" applyNumberFormat="1" applyFill="1" applyBorder="1" applyAlignment="1">
      <alignment horizontal="center"/>
    </xf>
    <xf numFmtId="164" fontId="0" fillId="0" borderId="40" xfId="0" applyNumberFormat="1" applyFill="1" applyBorder="1" applyAlignment="1">
      <alignment horizontal="center"/>
    </xf>
    <xf numFmtId="11" fontId="0" fillId="0" borderId="27" xfId="0" applyNumberFormat="1" applyFill="1" applyBorder="1" applyAlignment="1">
      <alignment vertical="center" wrapText="1"/>
    </xf>
    <xf numFmtId="11" fontId="0" fillId="0" borderId="26" xfId="0" applyNumberFormat="1" applyFill="1" applyBorder="1" applyAlignment="1">
      <alignment vertical="center" wrapText="1"/>
    </xf>
    <xf numFmtId="11" fontId="23" fillId="0" borderId="24" xfId="0" applyNumberFormat="1" applyFont="1" applyFill="1" applyBorder="1"/>
    <xf numFmtId="11" fontId="23" fillId="0" borderId="34" xfId="0" applyNumberFormat="1" applyFont="1" applyFill="1" applyBorder="1"/>
    <xf numFmtId="11" fontId="0" fillId="0" borderId="34" xfId="0" applyNumberFormat="1" applyFill="1" applyBorder="1" applyAlignment="1">
      <alignment vertical="center" wrapText="1"/>
    </xf>
    <xf numFmtId="11" fontId="18" fillId="0" borderId="24" xfId="0" applyNumberFormat="1" applyFont="1" applyFill="1" applyBorder="1"/>
    <xf numFmtId="11" fontId="0" fillId="0" borderId="34" xfId="0" applyNumberFormat="1" applyFill="1" applyBorder="1" applyAlignment="1">
      <alignment wrapText="1"/>
    </xf>
    <xf numFmtId="11" fontId="0" fillId="0" borderId="24" xfId="0" applyNumberFormat="1" applyFill="1" applyBorder="1"/>
    <xf numFmtId="11" fontId="0" fillId="0" borderId="34" xfId="0" applyNumberFormat="1" applyFill="1" applyBorder="1"/>
    <xf numFmtId="0" fontId="0" fillId="0" borderId="10" xfId="0" applyFont="1" applyFill="1" applyBorder="1" applyAlignment="1">
      <alignment horizontal="right" wrapText="1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Fill="1" applyBorder="1" applyAlignment="1">
      <alignment horizontal="right" wrapText="1"/>
    </xf>
    <xf numFmtId="0" fontId="0" fillId="0" borderId="13" xfId="0" applyBorder="1"/>
    <xf numFmtId="0" fontId="0" fillId="0" borderId="16" xfId="0" applyBorder="1"/>
    <xf numFmtId="0" fontId="24" fillId="0" borderId="18" xfId="0" applyFont="1" applyFill="1" applyBorder="1" applyAlignment="1">
      <alignment wrapText="1"/>
    </xf>
    <xf numFmtId="0" fontId="14" fillId="0" borderId="13" xfId="0" applyFont="1" applyBorder="1"/>
    <xf numFmtId="0" fontId="14" fillId="0" borderId="27" xfId="0" applyFont="1" applyFill="1" applyBorder="1"/>
    <xf numFmtId="0" fontId="23" fillId="0" borderId="23" xfId="0" applyFont="1" applyFill="1" applyBorder="1"/>
    <xf numFmtId="0" fontId="0" fillId="0" borderId="18" xfId="0" applyFill="1" applyBorder="1"/>
    <xf numFmtId="0" fontId="0" fillId="0" borderId="23" xfId="0" applyFill="1" applyBorder="1" applyAlignment="1">
      <alignment vertical="center" wrapText="1"/>
    </xf>
    <xf numFmtId="11" fontId="0" fillId="0" borderId="12" xfId="0" applyNumberFormat="1" applyFill="1" applyBorder="1" applyAlignment="1">
      <alignment vertical="center" wrapText="1"/>
    </xf>
    <xf numFmtId="11" fontId="23" fillId="0" borderId="11" xfId="0" applyNumberFormat="1" applyFont="1" applyFill="1" applyBorder="1"/>
    <xf numFmtId="11" fontId="0" fillId="0" borderId="27" xfId="0" applyNumberFormat="1" applyFill="1" applyBorder="1"/>
    <xf numFmtId="11" fontId="0" fillId="0" borderId="10" xfId="0" applyNumberFormat="1" applyFill="1" applyBorder="1" applyAlignment="1">
      <alignment horizontal="right"/>
    </xf>
    <xf numFmtId="11" fontId="0" fillId="0" borderId="11" xfId="0" applyNumberFormat="1" applyFill="1" applyBorder="1" applyAlignment="1">
      <alignment vertical="center" wrapText="1"/>
    </xf>
    <xf numFmtId="11" fontId="23" fillId="0" borderId="13" xfId="0" applyNumberFormat="1" applyFont="1" applyFill="1" applyBorder="1"/>
    <xf numFmtId="11" fontId="23" fillId="0" borderId="10" xfId="0" applyNumberFormat="1" applyFont="1" applyFill="1" applyBorder="1" applyAlignment="1">
      <alignment vertical="center" wrapText="1"/>
    </xf>
    <xf numFmtId="11" fontId="23" fillId="0" borderId="41" xfId="0" applyNumberFormat="1" applyFont="1" applyFill="1" applyBorder="1"/>
    <xf numFmtId="0" fontId="18" fillId="0" borderId="18" xfId="0" applyFont="1" applyFill="1" applyBorder="1" applyAlignment="1">
      <alignment horizontal="right"/>
    </xf>
    <xf numFmtId="0" fontId="23" fillId="0" borderId="13" xfId="0" applyFont="1" applyFill="1" applyBorder="1" applyAlignment="1">
      <alignment horizontal="right" vertical="center" wrapText="1"/>
    </xf>
    <xf numFmtId="0" fontId="18" fillId="0" borderId="18" xfId="0" applyFont="1" applyFill="1" applyBorder="1"/>
    <xf numFmtId="0" fontId="23" fillId="0" borderId="13" xfId="0" applyFont="1" applyFill="1" applyBorder="1" applyAlignment="1">
      <alignment vertical="center" wrapText="1"/>
    </xf>
    <xf numFmtId="0" fontId="25" fillId="0" borderId="18" xfId="0" applyFont="1" applyFill="1" applyBorder="1"/>
    <xf numFmtId="0" fontId="22" fillId="0" borderId="18" xfId="0" applyFont="1" applyFill="1" applyBorder="1"/>
    <xf numFmtId="0" fontId="0" fillId="0" borderId="26" xfId="0" applyFill="1" applyBorder="1" applyAlignment="1">
      <alignment vertical="center" wrapText="1"/>
    </xf>
    <xf numFmtId="0" fontId="23" fillId="0" borderId="18" xfId="0" applyFont="1" applyFill="1" applyBorder="1" applyAlignment="1">
      <alignment vertical="center" wrapText="1"/>
    </xf>
    <xf numFmtId="11" fontId="0" fillId="0" borderId="40" xfId="0" applyNumberFormat="1" applyFill="1" applyBorder="1" applyAlignment="1">
      <alignment vertical="center" wrapText="1"/>
    </xf>
    <xf numFmtId="11" fontId="23" fillId="0" borderId="18" xfId="0" applyNumberFormat="1" applyFont="1" applyFill="1" applyBorder="1" applyAlignment="1">
      <alignment vertical="center" wrapText="1"/>
    </xf>
    <xf numFmtId="0" fontId="0" fillId="0" borderId="10" xfId="0" applyNumberFormat="1" applyFill="1" applyBorder="1" applyAlignment="1">
      <alignment horizontal="center"/>
    </xf>
    <xf numFmtId="11" fontId="0" fillId="0" borderId="10" xfId="0" applyNumberFormat="1" applyFill="1" applyBorder="1" applyAlignment="1">
      <alignment horizontal="center"/>
    </xf>
    <xf numFmtId="2" fontId="0" fillId="0" borderId="10" xfId="0" applyNumberFormat="1" applyFill="1" applyBorder="1" applyAlignment="1">
      <alignment horizontal="right" vertical="center" wrapText="1"/>
    </xf>
    <xf numFmtId="0" fontId="14" fillId="0" borderId="10" xfId="0" applyFont="1" applyFill="1" applyBorder="1" applyAlignment="1">
      <alignment horizontal="right" vertical="center" wrapText="1"/>
    </xf>
    <xf numFmtId="0" fontId="24" fillId="0" borderId="10" xfId="0" applyFont="1" applyFill="1" applyBorder="1" applyAlignment="1">
      <alignment horizontal="right" vertical="center" wrapText="1"/>
    </xf>
    <xf numFmtId="11" fontId="0" fillId="0" borderId="10" xfId="0" applyNumberFormat="1" applyFill="1" applyBorder="1" applyAlignment="1">
      <alignment horizontal="right" vertical="center" wrapText="1"/>
    </xf>
    <xf numFmtId="0" fontId="0" fillId="0" borderId="16" xfId="0" applyNumberFormat="1" applyFill="1" applyBorder="1" applyAlignment="1">
      <alignment horizontal="center"/>
    </xf>
    <xf numFmtId="11" fontId="0" fillId="0" borderId="16" xfId="0" applyNumberFormat="1" applyFill="1" applyBorder="1" applyAlignment="1">
      <alignment horizontal="center"/>
    </xf>
    <xf numFmtId="2" fontId="0" fillId="0" borderId="16" xfId="0" applyNumberFormat="1" applyFill="1" applyBorder="1" applyAlignment="1">
      <alignment horizontal="right" vertical="center" wrapText="1"/>
    </xf>
    <xf numFmtId="0" fontId="24" fillId="0" borderId="16" xfId="0" applyFont="1" applyFill="1" applyBorder="1" applyAlignment="1">
      <alignment horizontal="right" vertical="center" wrapText="1"/>
    </xf>
    <xf numFmtId="0" fontId="14" fillId="0" borderId="16" xfId="0" applyFont="1" applyFill="1" applyBorder="1" applyAlignment="1">
      <alignment horizontal="right" vertical="center" wrapText="1"/>
    </xf>
    <xf numFmtId="11" fontId="0" fillId="0" borderId="16" xfId="0" applyNumberFormat="1" applyFill="1" applyBorder="1" applyAlignment="1">
      <alignment horizontal="right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0" fontId="0" fillId="0" borderId="10" xfId="0" applyFill="1" applyBorder="1" applyAlignment="1">
      <alignment horizontal="center" vertical="center" wrapText="1"/>
    </xf>
    <xf numFmtId="168" fontId="24" fillId="0" borderId="10" xfId="0" applyNumberFormat="1" applyFont="1" applyBorder="1"/>
    <xf numFmtId="11" fontId="0" fillId="0" borderId="10" xfId="0" applyNumberFormat="1" applyBorder="1"/>
    <xf numFmtId="0" fontId="0" fillId="0" borderId="18" xfId="0" applyNumberFormat="1" applyFill="1" applyBorder="1" applyAlignment="1">
      <alignment horizontal="center"/>
    </xf>
    <xf numFmtId="11" fontId="0" fillId="0" borderId="18" xfId="0" applyNumberFormat="1" applyFill="1" applyBorder="1" applyAlignment="1">
      <alignment horizontal="center"/>
    </xf>
    <xf numFmtId="0" fontId="0" fillId="0" borderId="13" xfId="0" applyNumberFormat="1" applyFill="1" applyBorder="1" applyAlignment="1">
      <alignment horizontal="center"/>
    </xf>
    <xf numFmtId="11" fontId="0" fillId="0" borderId="13" xfId="0" applyNumberFormat="1" applyFill="1" applyBorder="1" applyAlignment="1">
      <alignment horizontal="center"/>
    </xf>
    <xf numFmtId="11" fontId="0" fillId="0" borderId="13" xfId="0" applyNumberFormat="1" applyBorder="1"/>
    <xf numFmtId="11" fontId="0" fillId="0" borderId="16" xfId="0" applyNumberFormat="1" applyBorder="1"/>
    <xf numFmtId="0" fontId="0" fillId="0" borderId="18" xfId="0" applyFill="1" applyBorder="1" applyAlignment="1">
      <alignment horizontal="right" vertical="center" wrapText="1"/>
    </xf>
    <xf numFmtId="2" fontId="0" fillId="0" borderId="18" xfId="0" applyNumberFormat="1" applyFill="1" applyBorder="1" applyAlignment="1">
      <alignment horizontal="right" vertical="center" wrapText="1"/>
    </xf>
    <xf numFmtId="0" fontId="24" fillId="0" borderId="18" xfId="0" applyFont="1" applyFill="1" applyBorder="1" applyAlignment="1">
      <alignment horizontal="right" vertical="center" wrapText="1"/>
    </xf>
    <xf numFmtId="0" fontId="14" fillId="0" borderId="18" xfId="0" applyFont="1" applyFill="1" applyBorder="1" applyAlignment="1">
      <alignment horizontal="right" vertical="center" wrapText="1"/>
    </xf>
    <xf numFmtId="0" fontId="0" fillId="0" borderId="13" xfId="0" applyFill="1" applyBorder="1" applyAlignment="1">
      <alignment horizontal="center" vertical="center" wrapText="1"/>
    </xf>
    <xf numFmtId="0" fontId="28" fillId="0" borderId="13" xfId="0" applyFont="1" applyBorder="1"/>
    <xf numFmtId="168" fontId="24" fillId="0" borderId="13" xfId="0" applyNumberFormat="1" applyFont="1" applyBorder="1"/>
    <xf numFmtId="0" fontId="0" fillId="0" borderId="16" xfId="0" applyFill="1" applyBorder="1" applyAlignment="1">
      <alignment horizontal="center" vertical="center" wrapText="1"/>
    </xf>
    <xf numFmtId="0" fontId="28" fillId="0" borderId="16" xfId="0" applyFont="1" applyBorder="1"/>
    <xf numFmtId="0" fontId="14" fillId="0" borderId="16" xfId="0" applyFont="1" applyBorder="1"/>
    <xf numFmtId="168" fontId="24" fillId="0" borderId="16" xfId="0" applyNumberFormat="1" applyFont="1" applyBorder="1"/>
    <xf numFmtId="11" fontId="0" fillId="0" borderId="13" xfId="0" applyNumberFormat="1" applyFill="1" applyBorder="1" applyAlignment="1">
      <alignment horizontal="right" vertical="center" wrapText="1"/>
    </xf>
    <xf numFmtId="0" fontId="0" fillId="0" borderId="18" xfId="0" applyBorder="1" applyAlignment="1">
      <alignment horizontal="center" vertical="center" wrapText="1"/>
    </xf>
    <xf numFmtId="0" fontId="0" fillId="34" borderId="18" xfId="0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16" xfId="0" applyFill="1" applyBorder="1" applyAlignment="1">
      <alignment horizontal="center"/>
    </xf>
    <xf numFmtId="0" fontId="0" fillId="34" borderId="13" xfId="0" applyFill="1" applyBorder="1" applyAlignment="1">
      <alignment horizontal="center"/>
    </xf>
    <xf numFmtId="0" fontId="20" fillId="0" borderId="16" xfId="0" applyFont="1" applyFill="1" applyBorder="1" applyAlignment="1">
      <alignment horizontal="center" wrapText="1"/>
    </xf>
    <xf numFmtId="0" fontId="26" fillId="0" borderId="16" xfId="0" applyFont="1" applyFill="1" applyBorder="1" applyAlignment="1">
      <alignment horizontal="center" wrapText="1"/>
    </xf>
    <xf numFmtId="0" fontId="0" fillId="0" borderId="18" xfId="0" applyFont="1" applyFill="1" applyBorder="1" applyAlignment="1">
      <alignment vertical="center" wrapText="1"/>
    </xf>
    <xf numFmtId="11" fontId="0" fillId="0" borderId="18" xfId="0" applyNumberFormat="1" applyFont="1" applyFill="1" applyBorder="1" applyAlignment="1">
      <alignment vertical="center" wrapText="1"/>
    </xf>
    <xf numFmtId="164" fontId="0" fillId="0" borderId="21" xfId="0" applyNumberFormat="1" applyFill="1" applyBorder="1" applyAlignment="1">
      <alignment horizontal="center"/>
    </xf>
    <xf numFmtId="0" fontId="0" fillId="0" borderId="16" xfId="0" applyFont="1" applyFill="1" applyBorder="1" applyAlignment="1">
      <alignment vertical="center" wrapText="1"/>
    </xf>
    <xf numFmtId="11" fontId="0" fillId="0" borderId="16" xfId="0" applyNumberFormat="1" applyFont="1" applyFill="1" applyBorder="1" applyAlignment="1">
      <alignment vertical="center" wrapText="1"/>
    </xf>
    <xf numFmtId="164" fontId="0" fillId="0" borderId="25" xfId="0" applyNumberFormat="1" applyFill="1" applyBorder="1" applyAlignment="1">
      <alignment horizontal="center"/>
    </xf>
    <xf numFmtId="0" fontId="0" fillId="0" borderId="12" xfId="0" applyFont="1" applyFill="1" applyBorder="1" applyAlignment="1">
      <alignment horizontal="center" vertical="top" wrapText="1"/>
    </xf>
    <xf numFmtId="0" fontId="0" fillId="0" borderId="12" xfId="0" applyFont="1" applyFill="1" applyBorder="1" applyAlignment="1">
      <alignment horizontal="center"/>
    </xf>
    <xf numFmtId="0" fontId="0" fillId="0" borderId="12" xfId="0" applyFont="1" applyFill="1" applyBorder="1" applyAlignment="1">
      <alignment vertical="top" wrapText="1"/>
    </xf>
    <xf numFmtId="0" fontId="0" fillId="0" borderId="12" xfId="0" applyFont="1" applyFill="1" applyBorder="1"/>
    <xf numFmtId="0" fontId="24" fillId="0" borderId="12" xfId="0" applyFont="1" applyFill="1" applyBorder="1"/>
    <xf numFmtId="0" fontId="14" fillId="0" borderId="12" xfId="0" applyFont="1" applyFill="1" applyBorder="1"/>
    <xf numFmtId="11" fontId="0" fillId="0" borderId="32" xfId="0" applyNumberFormat="1" applyFont="1" applyFill="1" applyBorder="1"/>
    <xf numFmtId="11" fontId="0" fillId="0" borderId="10" xfId="0" applyNumberFormat="1" applyFont="1" applyFill="1" applyBorder="1" applyAlignment="1">
      <alignment wrapText="1"/>
    </xf>
    <xf numFmtId="0" fontId="0" fillId="0" borderId="18" xfId="0" applyFont="1" applyFill="1" applyBorder="1" applyAlignment="1">
      <alignment wrapText="1"/>
    </xf>
    <xf numFmtId="11" fontId="0" fillId="0" borderId="19" xfId="0" applyNumberFormat="1" applyFont="1" applyFill="1" applyBorder="1" applyAlignment="1">
      <alignment wrapText="1"/>
    </xf>
    <xf numFmtId="0" fontId="0" fillId="0" borderId="22" xfId="0" applyFill="1" applyBorder="1"/>
    <xf numFmtId="0" fontId="24" fillId="0" borderId="0" xfId="0" applyFont="1" applyFill="1"/>
    <xf numFmtId="0" fontId="20" fillId="0" borderId="12" xfId="0" applyFont="1" applyFill="1" applyBorder="1" applyAlignment="1">
      <alignment horizontal="right" wrapText="1"/>
    </xf>
    <xf numFmtId="0" fontId="20" fillId="0" borderId="12" xfId="0" applyFont="1" applyFill="1" applyBorder="1" applyAlignment="1">
      <alignment horizontal="center" wrapText="1"/>
    </xf>
    <xf numFmtId="0" fontId="26" fillId="0" borderId="12" xfId="0" applyFont="1" applyFill="1" applyBorder="1" applyAlignment="1">
      <alignment horizontal="center" wrapText="1"/>
    </xf>
    <xf numFmtId="11" fontId="0" fillId="0" borderId="26" xfId="0" applyNumberFormat="1" applyFill="1" applyBorder="1" applyAlignment="1">
      <alignment wrapText="1"/>
    </xf>
    <xf numFmtId="0" fontId="0" fillId="0" borderId="13" xfId="0" applyFill="1" applyBorder="1" applyAlignment="1">
      <alignment horizontal="right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right"/>
    </xf>
    <xf numFmtId="164" fontId="0" fillId="0" borderId="0" xfId="0" applyNumberFormat="1" applyFill="1" applyAlignment="1">
      <alignment horizontal="center"/>
    </xf>
    <xf numFmtId="11" fontId="0" fillId="0" borderId="14" xfId="0" applyNumberFormat="1" applyFill="1" applyBorder="1" applyAlignment="1">
      <alignment vertical="center" wrapText="1"/>
    </xf>
    <xf numFmtId="0" fontId="0" fillId="0" borderId="29" xfId="0" applyFill="1" applyBorder="1"/>
    <xf numFmtId="11" fontId="0" fillId="0" borderId="15" xfId="0" applyNumberFormat="1" applyFill="1" applyBorder="1" applyAlignment="1">
      <alignment vertical="center" wrapText="1"/>
    </xf>
    <xf numFmtId="0" fontId="0" fillId="0" borderId="30" xfId="0" applyFill="1" applyBorder="1"/>
    <xf numFmtId="11" fontId="0" fillId="0" borderId="17" xfId="0" applyNumberFormat="1" applyFill="1" applyBorder="1" applyAlignment="1">
      <alignment vertical="center" wrapText="1"/>
    </xf>
    <xf numFmtId="0" fontId="0" fillId="0" borderId="18" xfId="0" applyFill="1" applyBorder="1" applyAlignment="1">
      <alignment horizontal="right"/>
    </xf>
    <xf numFmtId="164" fontId="0" fillId="0" borderId="42" xfId="0" applyNumberFormat="1" applyFill="1" applyBorder="1" applyAlignment="1">
      <alignment horizontal="center"/>
    </xf>
    <xf numFmtId="164" fontId="0" fillId="0" borderId="31" xfId="0" applyNumberFormat="1" applyFill="1" applyBorder="1" applyAlignment="1">
      <alignment horizontal="center"/>
    </xf>
    <xf numFmtId="0" fontId="0" fillId="0" borderId="16" xfId="0" applyFill="1" applyBorder="1" applyAlignment="1">
      <alignment horizontal="right"/>
    </xf>
    <xf numFmtId="164" fontId="0" fillId="0" borderId="43" xfId="0" applyNumberForma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7"/>
  <sheetViews>
    <sheetView workbookViewId="0">
      <pane ySplit="1" topLeftCell="A57" activePane="bottomLeft" state="frozen"/>
      <selection pane="bottomLeft" activeCell="R77" sqref="R77"/>
    </sheetView>
  </sheetViews>
  <sheetFormatPr defaultRowHeight="15" x14ac:dyDescent="0.25"/>
  <cols>
    <col min="1" max="3" width="9.140625" style="389"/>
    <col min="4" max="4" width="9.140625" style="389" customWidth="1"/>
    <col min="5" max="5" width="9.140625" style="389"/>
    <col min="6" max="6" width="12.5703125" style="390" customWidth="1"/>
    <col min="7" max="7" width="11.42578125" style="2" customWidth="1"/>
    <col min="8" max="9" width="9" style="2" customWidth="1"/>
    <col min="10" max="10" width="9" style="383" customWidth="1"/>
    <col min="11" max="11" width="9" style="4" customWidth="1"/>
    <col min="12" max="13" width="9" style="2" customWidth="1"/>
    <col min="14" max="14" width="9" style="391" customWidth="1"/>
    <col min="15" max="16384" width="9.140625" style="2"/>
  </cols>
  <sheetData>
    <row r="1" spans="1:14" ht="39.75" thickBot="1" x14ac:dyDescent="0.3">
      <c r="A1" s="15" t="s">
        <v>0</v>
      </c>
      <c r="B1" s="15" t="s">
        <v>1</v>
      </c>
      <c r="C1" s="15" t="s">
        <v>2</v>
      </c>
      <c r="D1" s="15" t="s">
        <v>3</v>
      </c>
      <c r="E1" s="15" t="s">
        <v>17</v>
      </c>
      <c r="F1" s="384" t="s">
        <v>4</v>
      </c>
      <c r="G1" s="385" t="s">
        <v>29</v>
      </c>
      <c r="H1" s="385" t="s">
        <v>5</v>
      </c>
      <c r="I1" s="385" t="s">
        <v>6</v>
      </c>
      <c r="J1" s="386" t="s">
        <v>30</v>
      </c>
      <c r="K1" s="16" t="s">
        <v>31</v>
      </c>
      <c r="L1" s="385" t="s">
        <v>8</v>
      </c>
      <c r="M1" s="385" t="s">
        <v>9</v>
      </c>
      <c r="N1" s="3" t="s">
        <v>19</v>
      </c>
    </row>
    <row r="2" spans="1:14" ht="18" customHeight="1" x14ac:dyDescent="0.25">
      <c r="A2" s="21">
        <v>6174</v>
      </c>
      <c r="B2" s="21">
        <v>3</v>
      </c>
      <c r="C2" s="21" t="s">
        <v>10</v>
      </c>
      <c r="D2" s="21">
        <v>1</v>
      </c>
      <c r="E2" s="22" t="s">
        <v>16</v>
      </c>
      <c r="F2" s="253">
        <v>85.036799999999999</v>
      </c>
      <c r="G2" s="28">
        <v>89.7</v>
      </c>
      <c r="H2" s="25">
        <v>10.3</v>
      </c>
      <c r="I2" s="25">
        <v>603305</v>
      </c>
      <c r="J2" s="114">
        <v>1.38636</v>
      </c>
      <c r="K2" s="26">
        <v>0.41040599999999999</v>
      </c>
      <c r="L2" s="25">
        <v>98.205100000000002</v>
      </c>
      <c r="M2" s="277">
        <v>75129400</v>
      </c>
      <c r="N2" s="282"/>
    </row>
    <row r="3" spans="1:14" x14ac:dyDescent="0.25">
      <c r="A3" s="17">
        <v>6174</v>
      </c>
      <c r="B3" s="17">
        <v>3</v>
      </c>
      <c r="C3" s="17" t="s">
        <v>12</v>
      </c>
      <c r="D3" s="17">
        <v>3</v>
      </c>
      <c r="E3" s="18" t="s">
        <v>16</v>
      </c>
      <c r="F3" s="254">
        <v>220.02277000000001</v>
      </c>
      <c r="G3" s="25">
        <v>91.34</v>
      </c>
      <c r="H3" s="74">
        <v>8.66</v>
      </c>
      <c r="I3" s="74">
        <v>1529509</v>
      </c>
      <c r="J3" s="116">
        <v>0.976719</v>
      </c>
      <c r="K3" s="75">
        <v>0.42556100000000002</v>
      </c>
      <c r="L3" s="74">
        <v>98.601399999999998</v>
      </c>
      <c r="M3" s="276">
        <v>199009000</v>
      </c>
      <c r="N3" s="280"/>
    </row>
    <row r="4" spans="1:14" x14ac:dyDescent="0.25">
      <c r="A4" s="17">
        <v>6174</v>
      </c>
      <c r="B4" s="17">
        <v>3</v>
      </c>
      <c r="C4" s="17" t="s">
        <v>11</v>
      </c>
      <c r="D4" s="17">
        <v>3</v>
      </c>
      <c r="E4" s="18" t="s">
        <v>16</v>
      </c>
      <c r="F4" s="254">
        <v>204.66907</v>
      </c>
      <c r="G4" s="25">
        <v>90.56</v>
      </c>
      <c r="H4" s="25">
        <v>9.44</v>
      </c>
      <c r="I4" s="25">
        <v>1531744</v>
      </c>
      <c r="J4" s="114">
        <v>1.6476599999999999</v>
      </c>
      <c r="K4" s="262">
        <v>0.56230000000000002</v>
      </c>
      <c r="L4" s="263">
        <v>97.796099999999996</v>
      </c>
      <c r="M4" s="288">
        <v>183701000</v>
      </c>
      <c r="N4" s="281">
        <f>AVERAGE(K2:K4)</f>
        <v>0.46608900000000003</v>
      </c>
    </row>
    <row r="5" spans="1:14" x14ac:dyDescent="0.25">
      <c r="A5" s="17">
        <v>6106</v>
      </c>
      <c r="B5" s="17">
        <v>3</v>
      </c>
      <c r="C5" s="17" t="s">
        <v>10</v>
      </c>
      <c r="D5" s="17">
        <v>4</v>
      </c>
      <c r="E5" s="18" t="s">
        <v>16</v>
      </c>
      <c r="F5" s="257">
        <v>96.75282</v>
      </c>
      <c r="G5" s="257">
        <v>96.75</v>
      </c>
      <c r="H5" s="257">
        <v>3.25</v>
      </c>
      <c r="I5" s="25">
        <v>810403</v>
      </c>
      <c r="J5" s="114">
        <v>3.1950799999999999</v>
      </c>
      <c r="K5" s="26">
        <v>0.83995200000000003</v>
      </c>
      <c r="L5" s="25">
        <v>95.976600000000005</v>
      </c>
      <c r="M5" s="277">
        <v>91709300</v>
      </c>
      <c r="N5" s="282"/>
    </row>
    <row r="6" spans="1:14" x14ac:dyDescent="0.25">
      <c r="A6" s="17">
        <v>6106</v>
      </c>
      <c r="B6" s="17">
        <v>3</v>
      </c>
      <c r="C6" s="17" t="s">
        <v>12</v>
      </c>
      <c r="D6" s="17">
        <v>4</v>
      </c>
      <c r="E6" s="18" t="s">
        <v>16</v>
      </c>
      <c r="F6" s="254">
        <v>93.385159999999999</v>
      </c>
      <c r="G6" s="25">
        <v>96.54</v>
      </c>
      <c r="H6" s="25">
        <v>3.46</v>
      </c>
      <c r="I6" s="25">
        <v>781250</v>
      </c>
      <c r="J6" s="114">
        <v>2.3009300000000001</v>
      </c>
      <c r="K6" s="75">
        <v>0.99366399999999999</v>
      </c>
      <c r="L6" s="74">
        <v>96.714200000000005</v>
      </c>
      <c r="M6" s="276">
        <v>88875700</v>
      </c>
      <c r="N6" s="280"/>
    </row>
    <row r="7" spans="1:14" x14ac:dyDescent="0.25">
      <c r="A7" s="17">
        <v>6106</v>
      </c>
      <c r="B7" s="17">
        <v>3</v>
      </c>
      <c r="C7" s="17" t="s">
        <v>11</v>
      </c>
      <c r="D7" s="17">
        <v>1</v>
      </c>
      <c r="E7" s="18" t="s">
        <v>16</v>
      </c>
      <c r="F7" s="254">
        <v>139.41532000000001</v>
      </c>
      <c r="G7" s="25">
        <v>96.27</v>
      </c>
      <c r="H7" s="25">
        <v>3.73</v>
      </c>
      <c r="I7" s="25">
        <v>1066559</v>
      </c>
      <c r="J7" s="114">
        <v>2.84063</v>
      </c>
      <c r="K7" s="26">
        <v>0.957847</v>
      </c>
      <c r="L7" s="25">
        <v>96.21</v>
      </c>
      <c r="M7" s="288">
        <v>132626000</v>
      </c>
      <c r="N7" s="281">
        <f>AVERAGE(K5:K7)</f>
        <v>0.93048766666666671</v>
      </c>
    </row>
    <row r="8" spans="1:14" x14ac:dyDescent="0.25">
      <c r="A8" s="17">
        <v>6134</v>
      </c>
      <c r="B8" s="17">
        <v>3</v>
      </c>
      <c r="C8" s="17" t="s">
        <v>10</v>
      </c>
      <c r="D8" s="17">
        <v>4</v>
      </c>
      <c r="E8" s="18" t="s">
        <v>16</v>
      </c>
      <c r="F8" s="254">
        <v>107.97668</v>
      </c>
      <c r="G8" s="25">
        <v>96.43</v>
      </c>
      <c r="H8" s="25">
        <v>3.57</v>
      </c>
      <c r="I8" s="25">
        <v>813529</v>
      </c>
      <c r="J8" s="114">
        <v>0.64263199999999998</v>
      </c>
      <c r="K8" s="26">
        <v>0.235517</v>
      </c>
      <c r="L8" s="25">
        <v>99.125500000000002</v>
      </c>
      <c r="M8" s="277">
        <v>103246000</v>
      </c>
      <c r="N8" s="280"/>
    </row>
    <row r="9" spans="1:14" x14ac:dyDescent="0.25">
      <c r="A9" s="17">
        <v>6134</v>
      </c>
      <c r="B9" s="17">
        <v>3</v>
      </c>
      <c r="C9" s="17" t="s">
        <v>12</v>
      </c>
      <c r="D9" s="17">
        <v>3</v>
      </c>
      <c r="E9" s="18" t="s">
        <v>16</v>
      </c>
      <c r="F9" s="258">
        <v>197.41578000000001</v>
      </c>
      <c r="G9" s="8">
        <v>93.31</v>
      </c>
      <c r="H9" s="8">
        <v>6.69</v>
      </c>
      <c r="I9" s="8">
        <v>1280139</v>
      </c>
      <c r="J9" s="109">
        <v>0.61735499999999999</v>
      </c>
      <c r="K9" s="85">
        <v>0.47072999999999998</v>
      </c>
      <c r="L9" s="8">
        <v>98.912499999999994</v>
      </c>
      <c r="M9" s="92">
        <v>181722000</v>
      </c>
      <c r="N9" s="280"/>
    </row>
    <row r="10" spans="1:14" ht="15.75" thickBot="1" x14ac:dyDescent="0.3">
      <c r="A10" s="19">
        <v>6134</v>
      </c>
      <c r="B10" s="19">
        <v>3</v>
      </c>
      <c r="C10" s="19" t="s">
        <v>11</v>
      </c>
      <c r="D10" s="19">
        <v>4</v>
      </c>
      <c r="E10" s="20" t="s">
        <v>16</v>
      </c>
      <c r="F10" s="258">
        <v>140.32784000000001</v>
      </c>
      <c r="G10" s="8">
        <v>98.15</v>
      </c>
      <c r="H10" s="8">
        <v>1.85</v>
      </c>
      <c r="I10" s="8">
        <v>1135027</v>
      </c>
      <c r="J10" s="109">
        <v>1.3228800000000001</v>
      </c>
      <c r="K10" s="85">
        <v>0.52086900000000003</v>
      </c>
      <c r="L10" s="151">
        <v>98.163399999999996</v>
      </c>
      <c r="M10" s="387">
        <v>136514000</v>
      </c>
      <c r="N10" s="283">
        <f>AVERAGE(K8:K10)</f>
        <v>0.40903866666666672</v>
      </c>
    </row>
    <row r="11" spans="1:14" x14ac:dyDescent="0.25">
      <c r="A11" s="21">
        <v>6131</v>
      </c>
      <c r="B11" s="21">
        <v>3</v>
      </c>
      <c r="C11" s="22" t="s">
        <v>10</v>
      </c>
      <c r="D11" s="22">
        <v>4</v>
      </c>
      <c r="E11" s="22" t="s">
        <v>16</v>
      </c>
      <c r="F11" s="253">
        <v>151.84499</v>
      </c>
      <c r="G11" s="28">
        <v>94.19</v>
      </c>
      <c r="H11" s="28">
        <v>5.81</v>
      </c>
      <c r="I11" s="28">
        <v>969609</v>
      </c>
      <c r="J11" s="113">
        <v>1.42604</v>
      </c>
      <c r="K11" s="27">
        <v>1.9444999999999999</v>
      </c>
      <c r="L11" s="74">
        <v>96.670199999999994</v>
      </c>
      <c r="M11" s="276">
        <v>141552000</v>
      </c>
      <c r="N11" s="280"/>
    </row>
    <row r="12" spans="1:14" x14ac:dyDescent="0.25">
      <c r="A12" s="17">
        <v>6131</v>
      </c>
      <c r="B12" s="17">
        <v>3</v>
      </c>
      <c r="C12" s="18" t="s">
        <v>12</v>
      </c>
      <c r="D12" s="18">
        <v>4</v>
      </c>
      <c r="E12" s="18" t="s">
        <v>16</v>
      </c>
      <c r="F12" s="254">
        <v>139.95804999999999</v>
      </c>
      <c r="G12" s="25">
        <v>90.45</v>
      </c>
      <c r="H12" s="25">
        <v>9.5500000000000007</v>
      </c>
      <c r="I12" s="25">
        <v>948049</v>
      </c>
      <c r="J12" s="114">
        <v>1.9115</v>
      </c>
      <c r="K12" s="26">
        <v>1.71784</v>
      </c>
      <c r="L12" s="25">
        <v>96.402000000000001</v>
      </c>
      <c r="M12" s="276">
        <v>137216000</v>
      </c>
      <c r="N12" s="280"/>
    </row>
    <row r="13" spans="1:14" x14ac:dyDescent="0.25">
      <c r="A13" s="17">
        <v>6131</v>
      </c>
      <c r="B13" s="17">
        <v>3</v>
      </c>
      <c r="C13" s="18" t="s">
        <v>11</v>
      </c>
      <c r="D13" s="18">
        <v>1</v>
      </c>
      <c r="E13" s="18" t="s">
        <v>16</v>
      </c>
      <c r="F13" s="254">
        <v>155.87464</v>
      </c>
      <c r="G13" s="25">
        <v>92.72</v>
      </c>
      <c r="H13" s="25">
        <v>7.28</v>
      </c>
      <c r="I13" s="25">
        <v>1016716</v>
      </c>
      <c r="J13" s="114">
        <v>2.6828500000000002</v>
      </c>
      <c r="K13" s="26">
        <v>2.49844</v>
      </c>
      <c r="L13" s="25">
        <v>94.860299999999995</v>
      </c>
      <c r="M13" s="288">
        <v>142970000</v>
      </c>
      <c r="N13" s="281">
        <f>AVERAGE(K11:K13)</f>
        <v>2.0535933333333332</v>
      </c>
    </row>
    <row r="14" spans="1:14" x14ac:dyDescent="0.25">
      <c r="A14" s="17">
        <v>6250</v>
      </c>
      <c r="B14" s="17">
        <v>3</v>
      </c>
      <c r="C14" s="17" t="s">
        <v>10</v>
      </c>
      <c r="D14" s="17">
        <v>2</v>
      </c>
      <c r="E14" s="18" t="s">
        <v>16</v>
      </c>
      <c r="F14" s="296">
        <v>173.19421</v>
      </c>
      <c r="G14" s="83">
        <v>94.8</v>
      </c>
      <c r="H14" s="83">
        <v>5.2</v>
      </c>
      <c r="I14" s="83">
        <v>1542110</v>
      </c>
      <c r="J14" s="299">
        <v>2.0418099999999999</v>
      </c>
      <c r="K14" s="84">
        <v>3.85439</v>
      </c>
      <c r="L14" s="83">
        <v>94.160399999999996</v>
      </c>
      <c r="M14" s="91">
        <v>162369000</v>
      </c>
      <c r="N14" s="282"/>
    </row>
    <row r="15" spans="1:14" x14ac:dyDescent="0.25">
      <c r="A15" s="17">
        <v>6250</v>
      </c>
      <c r="B15" s="17">
        <v>3</v>
      </c>
      <c r="C15" s="17" t="s">
        <v>12</v>
      </c>
      <c r="D15" s="17">
        <v>2</v>
      </c>
      <c r="E15" s="18" t="s">
        <v>16</v>
      </c>
      <c r="F15" s="258">
        <v>154.74511999999999</v>
      </c>
      <c r="G15" s="8">
        <v>93</v>
      </c>
      <c r="H15" s="8">
        <v>7</v>
      </c>
      <c r="I15" s="8">
        <v>1341400</v>
      </c>
      <c r="J15" s="109">
        <v>1.2926800000000001</v>
      </c>
      <c r="K15" s="85">
        <v>5.0275100000000004</v>
      </c>
      <c r="L15" s="8">
        <v>93.739800000000002</v>
      </c>
      <c r="M15" s="92">
        <v>142040000</v>
      </c>
      <c r="N15" s="280"/>
    </row>
    <row r="16" spans="1:14" x14ac:dyDescent="0.25">
      <c r="A16" s="17">
        <v>6250</v>
      </c>
      <c r="B16" s="17">
        <v>3</v>
      </c>
      <c r="C16" s="17" t="s">
        <v>11</v>
      </c>
      <c r="D16" s="17">
        <v>2</v>
      </c>
      <c r="E16" s="18" t="s">
        <v>16</v>
      </c>
      <c r="F16" s="258">
        <v>203.07405</v>
      </c>
      <c r="G16" s="8">
        <v>94.8</v>
      </c>
      <c r="H16" s="8">
        <v>5.2</v>
      </c>
      <c r="I16" s="8">
        <v>1788668</v>
      </c>
      <c r="J16" s="109">
        <v>1.95688</v>
      </c>
      <c r="K16" s="85">
        <v>5.3551599999999997</v>
      </c>
      <c r="L16" s="8">
        <v>92.769800000000004</v>
      </c>
      <c r="M16" s="290">
        <v>186805000</v>
      </c>
      <c r="N16" s="281">
        <f>AVERAGE(K14:K16)</f>
        <v>4.7456866666666668</v>
      </c>
    </row>
    <row r="17" spans="1:14" x14ac:dyDescent="0.25">
      <c r="A17" s="17">
        <v>6003</v>
      </c>
      <c r="B17" s="17">
        <v>3</v>
      </c>
      <c r="C17" s="18" t="s">
        <v>10</v>
      </c>
      <c r="D17" s="18">
        <v>4</v>
      </c>
      <c r="E17" s="18" t="s">
        <v>16</v>
      </c>
      <c r="F17" s="254">
        <v>46.028410000000001</v>
      </c>
      <c r="G17" s="25">
        <v>92.64</v>
      </c>
      <c r="H17" s="25">
        <v>7.36</v>
      </c>
      <c r="I17" s="25">
        <v>305951</v>
      </c>
      <c r="J17" s="114">
        <v>1.9927999999999999</v>
      </c>
      <c r="K17" s="26">
        <v>1.9892099999999999</v>
      </c>
      <c r="L17" s="25">
        <v>96.069299999999998</v>
      </c>
      <c r="M17" s="277">
        <v>40759500</v>
      </c>
      <c r="N17" s="280"/>
    </row>
    <row r="18" spans="1:14" x14ac:dyDescent="0.25">
      <c r="A18" s="17">
        <v>6003</v>
      </c>
      <c r="B18" s="17">
        <v>3</v>
      </c>
      <c r="C18" s="18" t="s">
        <v>11</v>
      </c>
      <c r="D18" s="18">
        <v>14</v>
      </c>
      <c r="E18" s="18" t="s">
        <v>16</v>
      </c>
      <c r="F18" s="254">
        <v>76.627080000000007</v>
      </c>
      <c r="G18" s="25">
        <v>94.14</v>
      </c>
      <c r="H18" s="25">
        <v>5.86</v>
      </c>
      <c r="I18" s="25">
        <v>542683</v>
      </c>
      <c r="J18" s="114">
        <v>2.6245500000000002</v>
      </c>
      <c r="K18" s="26">
        <v>1.60259</v>
      </c>
      <c r="L18" s="25">
        <v>95.860399999999998</v>
      </c>
      <c r="M18" s="277">
        <v>71034700</v>
      </c>
      <c r="N18" s="280"/>
    </row>
    <row r="19" spans="1:14" ht="15.75" thickBot="1" x14ac:dyDescent="0.3">
      <c r="A19" s="19">
        <v>6003</v>
      </c>
      <c r="B19" s="19">
        <v>3</v>
      </c>
      <c r="C19" s="20" t="s">
        <v>11</v>
      </c>
      <c r="D19" s="20">
        <v>18</v>
      </c>
      <c r="E19" s="20" t="s">
        <v>16</v>
      </c>
      <c r="F19" s="256">
        <v>82.257289999999998</v>
      </c>
      <c r="G19" s="81">
        <v>95.97</v>
      </c>
      <c r="H19" s="81">
        <v>4.03</v>
      </c>
      <c r="I19" s="81">
        <v>581708</v>
      </c>
      <c r="J19" s="115">
        <v>2.4830299999999998</v>
      </c>
      <c r="K19" s="64">
        <v>2.6116199999999998</v>
      </c>
      <c r="L19" s="81">
        <v>95.041700000000006</v>
      </c>
      <c r="M19" s="285">
        <v>78200200</v>
      </c>
      <c r="N19" s="283">
        <f>AVERAGE(K17:K19)</f>
        <v>2.0678066666666663</v>
      </c>
    </row>
    <row r="20" spans="1:14" x14ac:dyDescent="0.25">
      <c r="A20" s="67">
        <v>6048</v>
      </c>
      <c r="B20" s="67">
        <v>3</v>
      </c>
      <c r="C20" s="67" t="s">
        <v>10</v>
      </c>
      <c r="D20" s="67">
        <v>5</v>
      </c>
      <c r="E20" s="68" t="s">
        <v>18</v>
      </c>
      <c r="F20" s="313">
        <v>138.3638</v>
      </c>
      <c r="G20" s="315">
        <v>95.9</v>
      </c>
      <c r="H20" s="315">
        <v>4.0999999999999996</v>
      </c>
      <c r="I20" s="315">
        <v>1077539</v>
      </c>
      <c r="J20" s="317">
        <v>1.3945700000000001</v>
      </c>
      <c r="K20" s="318">
        <v>0.42374299999999998</v>
      </c>
      <c r="L20" s="315">
        <v>98.245400000000004</v>
      </c>
      <c r="M20" s="289">
        <v>131715000</v>
      </c>
      <c r="N20" s="280"/>
    </row>
    <row r="21" spans="1:14" x14ac:dyDescent="0.25">
      <c r="A21" s="17">
        <v>6048</v>
      </c>
      <c r="B21" s="17">
        <v>3</v>
      </c>
      <c r="C21" s="17" t="s">
        <v>12</v>
      </c>
      <c r="D21" s="17">
        <v>5</v>
      </c>
      <c r="E21" s="18" t="s">
        <v>18</v>
      </c>
      <c r="F21" s="217">
        <v>116.1442</v>
      </c>
      <c r="G21" s="224">
        <v>97.26</v>
      </c>
      <c r="H21" s="224">
        <v>2.74</v>
      </c>
      <c r="I21" s="224">
        <v>900737</v>
      </c>
      <c r="J21" s="98">
        <v>2.3270900000000001</v>
      </c>
      <c r="K21" s="9">
        <v>0.62670899999999996</v>
      </c>
      <c r="L21" s="224">
        <v>97.118099999999998</v>
      </c>
      <c r="M21" s="286">
        <v>112241000</v>
      </c>
      <c r="N21" s="280"/>
    </row>
    <row r="22" spans="1:14" x14ac:dyDescent="0.25">
      <c r="A22" s="17">
        <v>6048</v>
      </c>
      <c r="B22" s="17">
        <v>3</v>
      </c>
      <c r="C22" s="17" t="s">
        <v>11</v>
      </c>
      <c r="D22" s="17">
        <v>3</v>
      </c>
      <c r="E22" s="18" t="s">
        <v>18</v>
      </c>
      <c r="F22" s="217">
        <v>140.7406</v>
      </c>
      <c r="G22" s="224">
        <v>96.44</v>
      </c>
      <c r="H22" s="224">
        <v>3.56</v>
      </c>
      <c r="I22" s="224">
        <v>1003209</v>
      </c>
      <c r="J22" s="98">
        <v>2.1808999999999998</v>
      </c>
      <c r="K22" s="9">
        <v>0.28987000000000002</v>
      </c>
      <c r="L22" s="224">
        <v>97.549499999999995</v>
      </c>
      <c r="M22" s="287">
        <v>134805000</v>
      </c>
      <c r="N22" s="281">
        <f>AVERAGE(K20:K22)</f>
        <v>0.446774</v>
      </c>
    </row>
    <row r="23" spans="1:14" x14ac:dyDescent="0.25">
      <c r="A23" s="17">
        <v>6235</v>
      </c>
      <c r="B23" s="17">
        <v>3</v>
      </c>
      <c r="C23" s="18" t="s">
        <v>10</v>
      </c>
      <c r="D23" s="18" t="s">
        <v>14</v>
      </c>
      <c r="E23" s="18" t="s">
        <v>16</v>
      </c>
      <c r="F23" s="254">
        <v>255.6816</v>
      </c>
      <c r="G23" s="25">
        <v>87.94</v>
      </c>
      <c r="H23" s="25">
        <v>12.06</v>
      </c>
      <c r="I23" s="25">
        <v>1783447</v>
      </c>
      <c r="J23" s="114">
        <v>1.13836</v>
      </c>
      <c r="K23" s="26">
        <v>2.5211899999999998</v>
      </c>
      <c r="L23" s="25">
        <v>96.621399999999994</v>
      </c>
      <c r="M23" s="277">
        <v>220797000</v>
      </c>
      <c r="N23" s="282"/>
    </row>
    <row r="24" spans="1:14" x14ac:dyDescent="0.25">
      <c r="A24" s="17">
        <v>6235</v>
      </c>
      <c r="B24" s="17">
        <v>3</v>
      </c>
      <c r="C24" s="18" t="s">
        <v>12</v>
      </c>
      <c r="D24" s="18">
        <v>2</v>
      </c>
      <c r="E24" s="18" t="s">
        <v>16</v>
      </c>
      <c r="F24" s="254">
        <v>256.63222999999999</v>
      </c>
      <c r="G24" s="25">
        <v>93.4</v>
      </c>
      <c r="H24" s="25">
        <v>6.6</v>
      </c>
      <c r="I24" s="25">
        <v>1855501</v>
      </c>
      <c r="J24" s="114">
        <v>0.68703800000000004</v>
      </c>
      <c r="K24" s="26">
        <v>1.3459399999999999</v>
      </c>
      <c r="L24" s="25">
        <v>97.976600000000005</v>
      </c>
      <c r="M24" s="276">
        <v>237232000</v>
      </c>
      <c r="N24" s="280"/>
    </row>
    <row r="25" spans="1:14" x14ac:dyDescent="0.25">
      <c r="A25" s="17">
        <v>6235</v>
      </c>
      <c r="B25" s="17">
        <v>3</v>
      </c>
      <c r="C25" s="18" t="s">
        <v>11</v>
      </c>
      <c r="D25" s="18">
        <v>2</v>
      </c>
      <c r="E25" s="18" t="s">
        <v>16</v>
      </c>
      <c r="F25" s="254">
        <v>364.81067000000002</v>
      </c>
      <c r="G25" s="25">
        <v>90.69</v>
      </c>
      <c r="H25" s="25">
        <v>9.31</v>
      </c>
      <c r="I25" s="25">
        <v>2382398</v>
      </c>
      <c r="J25" s="114">
        <v>0.97582400000000002</v>
      </c>
      <c r="K25" s="26">
        <v>1.1759200000000001</v>
      </c>
      <c r="L25" s="8">
        <v>97.856999999999999</v>
      </c>
      <c r="M25" s="288">
        <v>325988000</v>
      </c>
      <c r="N25" s="281">
        <f>AVERAGE(K23:K25)</f>
        <v>1.6810166666666664</v>
      </c>
    </row>
    <row r="26" spans="1:14" x14ac:dyDescent="0.25">
      <c r="A26" s="17">
        <v>6099</v>
      </c>
      <c r="B26" s="17">
        <v>3</v>
      </c>
      <c r="C26" s="17" t="s">
        <v>10</v>
      </c>
      <c r="D26" s="17">
        <v>6</v>
      </c>
      <c r="E26" s="18" t="s">
        <v>18</v>
      </c>
      <c r="F26" s="217">
        <v>174.47300000000001</v>
      </c>
      <c r="G26" s="224">
        <v>96.07</v>
      </c>
      <c r="H26" s="224">
        <v>3.93</v>
      </c>
      <c r="I26" s="224">
        <v>1410471</v>
      </c>
      <c r="J26" s="98">
        <v>1.57891</v>
      </c>
      <c r="K26" s="9">
        <v>0.60731500000000005</v>
      </c>
      <c r="L26" s="224">
        <v>97.896600000000007</v>
      </c>
      <c r="M26" s="268">
        <v>166595000</v>
      </c>
      <c r="N26" s="280"/>
    </row>
    <row r="27" spans="1:14" x14ac:dyDescent="0.25">
      <c r="A27" s="17">
        <v>6099</v>
      </c>
      <c r="B27" s="17">
        <v>3</v>
      </c>
      <c r="C27" s="17" t="s">
        <v>12</v>
      </c>
      <c r="D27" s="17">
        <v>6</v>
      </c>
      <c r="E27" s="18" t="s">
        <v>18</v>
      </c>
      <c r="F27" s="217">
        <v>180.33</v>
      </c>
      <c r="G27" s="224">
        <v>93.97</v>
      </c>
      <c r="H27" s="224">
        <v>6.03</v>
      </c>
      <c r="I27" s="224">
        <v>1449922</v>
      </c>
      <c r="J27" s="98">
        <v>2.14053</v>
      </c>
      <c r="K27" s="9">
        <v>0.54485700000000004</v>
      </c>
      <c r="L27" s="224">
        <v>97.369</v>
      </c>
      <c r="M27" s="268">
        <v>168342000</v>
      </c>
      <c r="N27" s="280"/>
    </row>
    <row r="28" spans="1:14" ht="15.75" thickBot="1" x14ac:dyDescent="0.3">
      <c r="A28" s="19">
        <v>6099</v>
      </c>
      <c r="B28" s="19">
        <v>3</v>
      </c>
      <c r="C28" s="19" t="s">
        <v>11</v>
      </c>
      <c r="D28" s="19">
        <v>8</v>
      </c>
      <c r="E28" s="20" t="s">
        <v>18</v>
      </c>
      <c r="F28" s="218">
        <v>137.2724</v>
      </c>
      <c r="G28" s="230">
        <v>97.13</v>
      </c>
      <c r="H28" s="230">
        <v>2.87</v>
      </c>
      <c r="I28" s="230">
        <v>1137564</v>
      </c>
      <c r="J28" s="110">
        <v>3.24817</v>
      </c>
      <c r="K28" s="88">
        <v>0.76215500000000003</v>
      </c>
      <c r="L28" s="230">
        <v>96.093100000000007</v>
      </c>
      <c r="M28" s="278">
        <v>132531000</v>
      </c>
      <c r="N28" s="283">
        <f>AVERAGE(K26:K28)</f>
        <v>0.63810900000000004</v>
      </c>
    </row>
    <row r="29" spans="1:14" x14ac:dyDescent="0.25">
      <c r="A29" s="22">
        <v>6162</v>
      </c>
      <c r="B29" s="22">
        <v>3</v>
      </c>
      <c r="C29" s="22" t="s">
        <v>10</v>
      </c>
      <c r="D29" s="22">
        <v>2</v>
      </c>
      <c r="E29" s="22" t="s">
        <v>21</v>
      </c>
      <c r="F29" s="388">
        <v>75.208200000000005</v>
      </c>
      <c r="G29" s="147">
        <v>95.29</v>
      </c>
      <c r="H29" s="147">
        <v>4.71</v>
      </c>
      <c r="I29" s="147">
        <v>608014</v>
      </c>
      <c r="J29" s="150">
        <v>0.693241</v>
      </c>
      <c r="K29" s="149">
        <v>0.23486299999999999</v>
      </c>
      <c r="L29" s="303">
        <v>99.072599999999994</v>
      </c>
      <c r="M29" s="291">
        <v>70797800</v>
      </c>
      <c r="N29" s="280"/>
    </row>
    <row r="30" spans="1:14" x14ac:dyDescent="0.25">
      <c r="A30" s="18">
        <v>6162</v>
      </c>
      <c r="B30" s="18">
        <v>3</v>
      </c>
      <c r="C30" s="18" t="s">
        <v>12</v>
      </c>
      <c r="D30" s="18">
        <v>4</v>
      </c>
      <c r="E30" s="18" t="s">
        <v>21</v>
      </c>
      <c r="F30" s="102">
        <v>106.73903</v>
      </c>
      <c r="G30" s="11">
        <v>94.58</v>
      </c>
      <c r="H30" s="11">
        <v>5.42</v>
      </c>
      <c r="I30" s="11">
        <v>846082</v>
      </c>
      <c r="J30" s="98">
        <v>0.91941399999999995</v>
      </c>
      <c r="K30" s="9">
        <v>0.30859900000000001</v>
      </c>
      <c r="L30" s="11">
        <v>98.773200000000003</v>
      </c>
      <c r="M30" s="291">
        <v>99880100</v>
      </c>
      <c r="N30" s="280"/>
    </row>
    <row r="31" spans="1:14" x14ac:dyDescent="0.25">
      <c r="A31" s="18">
        <v>6162</v>
      </c>
      <c r="B31" s="18">
        <v>3</v>
      </c>
      <c r="C31" s="18" t="s">
        <v>11</v>
      </c>
      <c r="D31" s="18">
        <v>6</v>
      </c>
      <c r="E31" s="18" t="s">
        <v>21</v>
      </c>
      <c r="F31" s="102">
        <v>151.08134999999999</v>
      </c>
      <c r="G31" s="11">
        <v>96.82</v>
      </c>
      <c r="H31" s="11">
        <v>3.18</v>
      </c>
      <c r="I31" s="11">
        <v>1230336</v>
      </c>
      <c r="J31" s="98">
        <v>1.0427200000000001</v>
      </c>
      <c r="K31" s="9">
        <v>0.58106100000000005</v>
      </c>
      <c r="L31" s="11">
        <v>98.378</v>
      </c>
      <c r="M31" s="292">
        <v>145147000</v>
      </c>
      <c r="N31" s="281">
        <f>AVERAGE(K29:K31)</f>
        <v>0.37484099999999998</v>
      </c>
    </row>
    <row r="32" spans="1:14" x14ac:dyDescent="0.25">
      <c r="A32" s="17">
        <v>6278</v>
      </c>
      <c r="B32" s="17">
        <v>3</v>
      </c>
      <c r="C32" s="17" t="s">
        <v>10</v>
      </c>
      <c r="D32" s="17">
        <v>4</v>
      </c>
      <c r="E32" s="18" t="s">
        <v>16</v>
      </c>
      <c r="F32" s="254">
        <v>161.16660999999999</v>
      </c>
      <c r="G32" s="25">
        <v>91.06</v>
      </c>
      <c r="H32" s="25">
        <v>8.94</v>
      </c>
      <c r="I32" s="25">
        <v>1256348</v>
      </c>
      <c r="J32" s="114">
        <v>2.37012</v>
      </c>
      <c r="K32" s="26">
        <v>1.0329900000000001</v>
      </c>
      <c r="L32" s="25">
        <v>96.664000000000001</v>
      </c>
      <c r="M32" s="277">
        <v>145309000</v>
      </c>
      <c r="N32" s="282"/>
    </row>
    <row r="33" spans="1:14" x14ac:dyDescent="0.25">
      <c r="A33" s="17">
        <v>6278</v>
      </c>
      <c r="B33" s="17">
        <v>3</v>
      </c>
      <c r="C33" s="18" t="s">
        <v>12</v>
      </c>
      <c r="D33" s="17">
        <v>4</v>
      </c>
      <c r="E33" s="18" t="s">
        <v>16</v>
      </c>
      <c r="F33" s="254">
        <v>135.86942999999999</v>
      </c>
      <c r="G33" s="25">
        <v>93.15</v>
      </c>
      <c r="H33" s="25">
        <v>6.85</v>
      </c>
      <c r="I33" s="25">
        <v>1129987</v>
      </c>
      <c r="J33" s="114">
        <v>2.5479099999999999</v>
      </c>
      <c r="K33" s="26">
        <v>1.5047999999999999</v>
      </c>
      <c r="L33" s="25">
        <v>96.0762</v>
      </c>
      <c r="M33" s="276">
        <v>125226000</v>
      </c>
      <c r="N33" s="280"/>
    </row>
    <row r="34" spans="1:14" ht="15.75" thickBot="1" x14ac:dyDescent="0.3">
      <c r="A34" s="17">
        <v>6278</v>
      </c>
      <c r="B34" s="17">
        <v>3</v>
      </c>
      <c r="C34" s="18" t="s">
        <v>11</v>
      </c>
      <c r="D34" s="17">
        <v>2</v>
      </c>
      <c r="E34" s="18" t="s">
        <v>16</v>
      </c>
      <c r="F34" s="254">
        <v>120.26443</v>
      </c>
      <c r="G34" s="25">
        <v>94.76</v>
      </c>
      <c r="H34" s="25">
        <v>5.24</v>
      </c>
      <c r="I34" s="25">
        <v>113.95681</v>
      </c>
      <c r="J34" s="114">
        <v>3.37269</v>
      </c>
      <c r="K34" s="26">
        <v>1.7707299999999999</v>
      </c>
      <c r="L34" s="25">
        <v>95.030100000000004</v>
      </c>
      <c r="M34" s="288">
        <v>112604000</v>
      </c>
      <c r="N34" s="280">
        <f>AVERAGE(K32:K34)</f>
        <v>1.4361733333333333</v>
      </c>
    </row>
    <row r="35" spans="1:14" x14ac:dyDescent="0.25">
      <c r="A35" s="21">
        <v>6073</v>
      </c>
      <c r="B35" s="21">
        <v>3</v>
      </c>
      <c r="C35" s="21" t="s">
        <v>10</v>
      </c>
      <c r="D35" s="21">
        <v>2</v>
      </c>
      <c r="E35" s="22" t="s">
        <v>18</v>
      </c>
      <c r="F35" s="236">
        <v>58.080710000000003</v>
      </c>
      <c r="G35" s="232">
        <v>95.63</v>
      </c>
      <c r="H35" s="232">
        <v>4.37</v>
      </c>
      <c r="I35" s="232">
        <v>503539</v>
      </c>
      <c r="J35" s="150">
        <v>2.4967299999999999</v>
      </c>
      <c r="K35" s="149">
        <v>5.9526700000000003</v>
      </c>
      <c r="L35" s="221">
        <v>91.698599999999999</v>
      </c>
      <c r="M35" s="286">
        <v>55184900</v>
      </c>
      <c r="N35" s="280"/>
    </row>
    <row r="36" spans="1:14" x14ac:dyDescent="0.25">
      <c r="A36" s="17">
        <v>6073</v>
      </c>
      <c r="B36" s="17">
        <v>3</v>
      </c>
      <c r="C36" s="17" t="s">
        <v>12</v>
      </c>
      <c r="D36" s="17">
        <v>1</v>
      </c>
      <c r="E36" s="18" t="s">
        <v>18</v>
      </c>
      <c r="F36" s="217">
        <v>209.83789999999999</v>
      </c>
      <c r="G36" s="224">
        <v>97.7</v>
      </c>
      <c r="H36" s="224">
        <v>2.2999999999999998</v>
      </c>
      <c r="I36" s="224">
        <v>1910655</v>
      </c>
      <c r="J36" s="98">
        <v>1.35158</v>
      </c>
      <c r="K36" s="9">
        <v>9.9109499999999997</v>
      </c>
      <c r="L36" s="224">
        <v>88.848500000000001</v>
      </c>
      <c r="M36" s="286">
        <v>203776000</v>
      </c>
      <c r="N36" s="280"/>
    </row>
    <row r="37" spans="1:14" x14ac:dyDescent="0.25">
      <c r="A37" s="17">
        <v>6073</v>
      </c>
      <c r="B37" s="17">
        <v>3</v>
      </c>
      <c r="C37" s="17" t="s">
        <v>11</v>
      </c>
      <c r="D37" s="17">
        <v>1</v>
      </c>
      <c r="E37" s="18" t="s">
        <v>18</v>
      </c>
      <c r="F37" s="217">
        <v>193.91130000000001</v>
      </c>
      <c r="G37" s="224">
        <v>98.17</v>
      </c>
      <c r="H37" s="224">
        <v>1.83</v>
      </c>
      <c r="I37" s="224">
        <v>1786553</v>
      </c>
      <c r="J37" s="98">
        <v>1.46959</v>
      </c>
      <c r="K37" s="9">
        <v>9.2577700000000007</v>
      </c>
      <c r="L37" s="224">
        <v>89.379000000000005</v>
      </c>
      <c r="M37" s="287">
        <v>189375000</v>
      </c>
      <c r="N37" s="281">
        <f>AVERAGE(K35:K37)</f>
        <v>8.3737966666666672</v>
      </c>
    </row>
    <row r="38" spans="1:14" x14ac:dyDescent="0.25">
      <c r="A38" s="17">
        <v>6200</v>
      </c>
      <c r="B38" s="17">
        <v>3</v>
      </c>
      <c r="C38" s="17" t="s">
        <v>10</v>
      </c>
      <c r="D38" s="17">
        <v>2</v>
      </c>
      <c r="E38" s="18" t="s">
        <v>16</v>
      </c>
      <c r="F38" s="254">
        <v>47.723689999999998</v>
      </c>
      <c r="G38" s="25">
        <v>98.06</v>
      </c>
      <c r="H38" s="25">
        <v>1.94</v>
      </c>
      <c r="I38" s="25">
        <v>431032</v>
      </c>
      <c r="J38" s="114">
        <v>13.654400000000001</v>
      </c>
      <c r="K38" s="26">
        <v>2.9874800000000001</v>
      </c>
      <c r="L38" s="25">
        <v>83.590999999999994</v>
      </c>
      <c r="M38" s="277">
        <v>46332900</v>
      </c>
      <c r="N38" s="282"/>
    </row>
    <row r="39" spans="1:14" x14ac:dyDescent="0.25">
      <c r="A39" s="17">
        <v>6200</v>
      </c>
      <c r="B39" s="17">
        <v>3</v>
      </c>
      <c r="C39" s="17" t="s">
        <v>12</v>
      </c>
      <c r="D39" s="17">
        <v>2</v>
      </c>
      <c r="E39" s="18" t="s">
        <v>16</v>
      </c>
      <c r="F39" s="254">
        <v>17.659230000000001</v>
      </c>
      <c r="G39" s="25">
        <v>98.83</v>
      </c>
      <c r="H39" s="25">
        <v>1.17</v>
      </c>
      <c r="I39" s="25">
        <v>156995</v>
      </c>
      <c r="J39" s="114">
        <v>12.585800000000001</v>
      </c>
      <c r="K39" s="26">
        <v>2.86761</v>
      </c>
      <c r="L39" s="25">
        <v>84.808400000000006</v>
      </c>
      <c r="M39" s="276">
        <v>17299000</v>
      </c>
      <c r="N39" s="280"/>
    </row>
    <row r="40" spans="1:14" x14ac:dyDescent="0.25">
      <c r="A40" s="17">
        <v>6200</v>
      </c>
      <c r="B40" s="17">
        <v>3</v>
      </c>
      <c r="C40" s="17" t="s">
        <v>11</v>
      </c>
      <c r="D40" s="17">
        <v>2</v>
      </c>
      <c r="E40" s="18" t="s">
        <v>16</v>
      </c>
      <c r="F40" s="254">
        <v>11.30325</v>
      </c>
      <c r="G40" s="25">
        <v>98.17</v>
      </c>
      <c r="H40" s="25">
        <v>1.83</v>
      </c>
      <c r="I40" s="25">
        <v>99391</v>
      </c>
      <c r="J40" s="114">
        <v>11.816000000000001</v>
      </c>
      <c r="K40" s="26">
        <v>2.5193400000000001</v>
      </c>
      <c r="L40" s="25">
        <v>85.830699999999993</v>
      </c>
      <c r="M40" s="288">
        <v>10818600</v>
      </c>
      <c r="N40" s="281">
        <f>AVERAGE(K38:K40)</f>
        <v>2.7914766666666666</v>
      </c>
    </row>
    <row r="41" spans="1:14" x14ac:dyDescent="0.25">
      <c r="A41" s="17">
        <v>6222</v>
      </c>
      <c r="B41" s="17">
        <v>6</v>
      </c>
      <c r="C41" s="18" t="s">
        <v>10</v>
      </c>
      <c r="D41" s="18">
        <v>2</v>
      </c>
      <c r="E41" s="18" t="s">
        <v>16</v>
      </c>
      <c r="F41" s="254">
        <v>127.33382</v>
      </c>
      <c r="G41" s="25">
        <v>96.65</v>
      </c>
      <c r="H41" s="25">
        <v>3.35</v>
      </c>
      <c r="I41" s="25">
        <v>955498</v>
      </c>
      <c r="J41" s="114">
        <v>4.4735800000000001</v>
      </c>
      <c r="K41" s="26">
        <v>4.02942</v>
      </c>
      <c r="L41" s="25">
        <v>91.6126</v>
      </c>
      <c r="M41" s="277">
        <v>122309000</v>
      </c>
      <c r="N41" s="280"/>
    </row>
    <row r="42" spans="1:14" x14ac:dyDescent="0.25">
      <c r="A42" s="17">
        <v>6222</v>
      </c>
      <c r="B42" s="17">
        <v>6</v>
      </c>
      <c r="C42" s="18" t="s">
        <v>12</v>
      </c>
      <c r="D42" s="18">
        <v>2</v>
      </c>
      <c r="E42" s="18" t="s">
        <v>16</v>
      </c>
      <c r="F42" s="254">
        <v>103.14942000000001</v>
      </c>
      <c r="G42" s="25">
        <v>93.82</v>
      </c>
      <c r="H42" s="25">
        <v>6.18</v>
      </c>
      <c r="I42" s="25">
        <v>757371</v>
      </c>
      <c r="J42" s="114">
        <v>7.2993300000000003</v>
      </c>
      <c r="K42" s="26">
        <v>4.7080000000000002</v>
      </c>
      <c r="L42" s="25">
        <v>88.1477</v>
      </c>
      <c r="M42" s="277">
        <v>95751700</v>
      </c>
      <c r="N42" s="280"/>
    </row>
    <row r="43" spans="1:14" ht="15.75" thickBot="1" x14ac:dyDescent="0.3">
      <c r="A43" s="19">
        <v>6222</v>
      </c>
      <c r="B43" s="19">
        <v>6</v>
      </c>
      <c r="C43" s="20" t="s">
        <v>11</v>
      </c>
      <c r="D43" s="20">
        <v>2</v>
      </c>
      <c r="E43" s="20" t="s">
        <v>16</v>
      </c>
      <c r="F43" s="256">
        <v>71.623480000000001</v>
      </c>
      <c r="G43" s="81">
        <v>96.73</v>
      </c>
      <c r="H43" s="81">
        <v>3.27</v>
      </c>
      <c r="I43" s="81">
        <v>557623</v>
      </c>
      <c r="J43" s="115">
        <v>9.9714299999999998</v>
      </c>
      <c r="K43" s="64">
        <v>4.3498900000000003</v>
      </c>
      <c r="L43" s="81">
        <v>85.841999999999999</v>
      </c>
      <c r="M43" s="285">
        <v>67499600</v>
      </c>
      <c r="N43" s="283">
        <f>AVERAGE(K41:K43)</f>
        <v>4.3624366666666665</v>
      </c>
    </row>
    <row r="44" spans="1:14" x14ac:dyDescent="0.25">
      <c r="A44" s="67">
        <v>6187</v>
      </c>
      <c r="B44" s="67">
        <v>6</v>
      </c>
      <c r="C44" s="67" t="s">
        <v>10</v>
      </c>
      <c r="D44" s="67">
        <v>2</v>
      </c>
      <c r="E44" s="68" t="s">
        <v>18</v>
      </c>
      <c r="F44" s="255">
        <v>114.5373</v>
      </c>
      <c r="G44" s="221">
        <v>92.1</v>
      </c>
      <c r="H44" s="221">
        <v>7.9</v>
      </c>
      <c r="I44" s="221">
        <v>920456</v>
      </c>
      <c r="J44" s="222">
        <v>7.4249099999999997</v>
      </c>
      <c r="K44" s="223">
        <v>0.736591</v>
      </c>
      <c r="L44" s="221">
        <v>91.850099999999998</v>
      </c>
      <c r="M44" s="286">
        <v>103524000</v>
      </c>
      <c r="N44" s="280"/>
    </row>
    <row r="45" spans="1:14" x14ac:dyDescent="0.25">
      <c r="A45" s="17">
        <v>6187</v>
      </c>
      <c r="B45" s="17">
        <v>6</v>
      </c>
      <c r="C45" s="17" t="s">
        <v>12</v>
      </c>
      <c r="D45" s="17">
        <v>2</v>
      </c>
      <c r="E45" s="18" t="s">
        <v>18</v>
      </c>
      <c r="F45" s="217">
        <v>36.930950000000003</v>
      </c>
      <c r="G45" s="224">
        <v>96.21</v>
      </c>
      <c r="H45" s="224">
        <v>3.79</v>
      </c>
      <c r="I45" s="224">
        <v>321416</v>
      </c>
      <c r="J45" s="98">
        <v>7.5562500000000004</v>
      </c>
      <c r="K45" s="9">
        <v>0.89198999999999995</v>
      </c>
      <c r="L45" s="224">
        <v>91.561700000000002</v>
      </c>
      <c r="M45" s="268">
        <v>35222200</v>
      </c>
      <c r="N45" s="280"/>
    </row>
    <row r="46" spans="1:14" x14ac:dyDescent="0.25">
      <c r="A46" s="17">
        <v>6187</v>
      </c>
      <c r="B46" s="17">
        <v>6</v>
      </c>
      <c r="C46" s="17" t="s">
        <v>11</v>
      </c>
      <c r="D46" s="17">
        <v>2</v>
      </c>
      <c r="E46" s="18" t="s">
        <v>18</v>
      </c>
      <c r="F46" s="293">
        <v>41.515419999999999</v>
      </c>
      <c r="G46" s="197">
        <v>95.53</v>
      </c>
      <c r="H46" s="197">
        <v>4.47</v>
      </c>
      <c r="I46" s="198">
        <v>344712</v>
      </c>
      <c r="J46" s="98">
        <v>9.6970799999999997</v>
      </c>
      <c r="K46" s="9">
        <v>0.79080499999999998</v>
      </c>
      <c r="L46" s="224">
        <v>89.521100000000004</v>
      </c>
      <c r="M46" s="287">
        <v>36609600</v>
      </c>
      <c r="N46" s="281">
        <f>AVERAGE(K44:K46)</f>
        <v>0.80646200000000012</v>
      </c>
    </row>
    <row r="47" spans="1:14" x14ac:dyDescent="0.25">
      <c r="A47" s="17">
        <v>6092</v>
      </c>
      <c r="B47" s="17">
        <v>6</v>
      </c>
      <c r="C47" s="17" t="s">
        <v>10</v>
      </c>
      <c r="D47" s="17">
        <v>2</v>
      </c>
      <c r="E47" s="18" t="s">
        <v>16</v>
      </c>
      <c r="F47" s="257">
        <v>46.193260000000002</v>
      </c>
      <c r="G47" s="11">
        <v>99.56</v>
      </c>
      <c r="H47" s="11">
        <v>0.44</v>
      </c>
      <c r="I47" s="11">
        <v>405798</v>
      </c>
      <c r="J47" s="98">
        <v>4.4016999999999999</v>
      </c>
      <c r="K47" s="9">
        <v>2.3395899999999998</v>
      </c>
      <c r="L47" s="11">
        <v>93.517200000000003</v>
      </c>
      <c r="M47" s="180">
        <v>45654600</v>
      </c>
      <c r="N47" s="280"/>
    </row>
    <row r="48" spans="1:14" x14ac:dyDescent="0.25">
      <c r="A48" s="17">
        <v>6092</v>
      </c>
      <c r="B48" s="17">
        <v>6</v>
      </c>
      <c r="C48" s="17" t="s">
        <v>12</v>
      </c>
      <c r="D48" s="17">
        <v>2</v>
      </c>
      <c r="E48" s="18" t="s">
        <v>16</v>
      </c>
      <c r="F48" s="257">
        <v>60.416400000000003</v>
      </c>
      <c r="G48" s="11">
        <v>99.66</v>
      </c>
      <c r="H48" s="11">
        <v>0.34</v>
      </c>
      <c r="I48" s="11">
        <v>536506</v>
      </c>
      <c r="J48" s="98">
        <v>4.1397500000000003</v>
      </c>
      <c r="K48" s="9">
        <v>2.1653099999999998</v>
      </c>
      <c r="L48" s="11">
        <v>94.0578</v>
      </c>
      <c r="M48" s="291">
        <v>59786800</v>
      </c>
      <c r="N48" s="280"/>
    </row>
    <row r="49" spans="1:14" x14ac:dyDescent="0.25">
      <c r="A49" s="17">
        <v>6092</v>
      </c>
      <c r="B49" s="17">
        <v>6</v>
      </c>
      <c r="C49" s="17" t="s">
        <v>11</v>
      </c>
      <c r="D49" s="17">
        <v>1</v>
      </c>
      <c r="E49" s="18" t="s">
        <v>16</v>
      </c>
      <c r="F49" s="257">
        <v>8.6509300000000007</v>
      </c>
      <c r="G49" s="11">
        <v>99.98</v>
      </c>
      <c r="H49" s="11">
        <v>0.02</v>
      </c>
      <c r="I49" s="11">
        <v>82175</v>
      </c>
      <c r="J49" s="98">
        <v>5.9872199999999998</v>
      </c>
      <c r="K49" s="9">
        <v>3.0167299999999999</v>
      </c>
      <c r="L49" s="11">
        <v>91.121399999999994</v>
      </c>
      <c r="M49" s="180">
        <v>8602340</v>
      </c>
      <c r="N49" s="281">
        <f>AVERAGE(K47:K49)</f>
        <v>2.5072099999999997</v>
      </c>
    </row>
    <row r="50" spans="1:14" x14ac:dyDescent="0.25">
      <c r="A50" s="17">
        <v>6126</v>
      </c>
      <c r="B50" s="17">
        <v>6</v>
      </c>
      <c r="C50" s="17" t="s">
        <v>10</v>
      </c>
      <c r="D50" s="17">
        <v>4</v>
      </c>
      <c r="E50" s="18" t="s">
        <v>16</v>
      </c>
      <c r="F50" s="254">
        <v>113.24274</v>
      </c>
      <c r="G50" s="25">
        <v>95.19</v>
      </c>
      <c r="H50" s="25">
        <v>4.8099999999999996</v>
      </c>
      <c r="I50" s="25">
        <v>953852</v>
      </c>
      <c r="J50" s="114">
        <v>0.66226200000000002</v>
      </c>
      <c r="K50" s="26">
        <v>5.8146300000000002</v>
      </c>
      <c r="L50" s="25">
        <v>93.526499999999999</v>
      </c>
      <c r="M50" s="277">
        <v>106589000</v>
      </c>
      <c r="N50" s="280"/>
    </row>
    <row r="51" spans="1:14" x14ac:dyDescent="0.25">
      <c r="A51" s="17">
        <v>6126</v>
      </c>
      <c r="B51" s="17">
        <v>6</v>
      </c>
      <c r="C51" s="17" t="s">
        <v>12</v>
      </c>
      <c r="D51" s="17">
        <v>6</v>
      </c>
      <c r="E51" s="18" t="s">
        <v>16</v>
      </c>
      <c r="F51" s="260">
        <v>181.32295999999999</v>
      </c>
      <c r="G51" s="25">
        <v>93.35</v>
      </c>
      <c r="H51" s="25">
        <v>6.65</v>
      </c>
      <c r="I51" s="25">
        <v>1355184</v>
      </c>
      <c r="J51" s="114">
        <v>0.28468500000000002</v>
      </c>
      <c r="K51" s="26">
        <v>7.2169499999999998</v>
      </c>
      <c r="L51" s="25">
        <v>92.499499999999998</v>
      </c>
      <c r="M51" s="277">
        <v>166727000</v>
      </c>
      <c r="N51" s="280"/>
    </row>
    <row r="52" spans="1:14" ht="15.75" thickBot="1" x14ac:dyDescent="0.3">
      <c r="A52" s="19">
        <v>6126</v>
      </c>
      <c r="B52" s="19">
        <v>6</v>
      </c>
      <c r="C52" s="19" t="s">
        <v>11</v>
      </c>
      <c r="D52" s="19">
        <v>8</v>
      </c>
      <c r="E52" s="20" t="s">
        <v>16</v>
      </c>
      <c r="F52" s="254">
        <v>253.09110000000001</v>
      </c>
      <c r="G52" s="25">
        <v>93.1</v>
      </c>
      <c r="H52" s="25">
        <v>6.9</v>
      </c>
      <c r="I52" s="25">
        <v>1870265</v>
      </c>
      <c r="J52" s="114">
        <v>0.896397</v>
      </c>
      <c r="K52" s="26">
        <v>6.5975099999999998</v>
      </c>
      <c r="L52" s="25">
        <v>92.511899999999997</v>
      </c>
      <c r="M52" s="285">
        <v>233005000</v>
      </c>
      <c r="N52" s="283">
        <f>AVERAGE(K50:K52)</f>
        <v>6.543029999999999</v>
      </c>
    </row>
    <row r="53" spans="1:14" x14ac:dyDescent="0.25">
      <c r="A53" s="21">
        <v>6165</v>
      </c>
      <c r="B53" s="21">
        <v>6</v>
      </c>
      <c r="C53" s="21" t="s">
        <v>10</v>
      </c>
      <c r="D53" s="21">
        <v>4</v>
      </c>
      <c r="E53" s="22" t="s">
        <v>21</v>
      </c>
      <c r="F53" s="82">
        <v>145.70023</v>
      </c>
      <c r="G53" s="147">
        <v>93.52</v>
      </c>
      <c r="H53" s="147">
        <v>6.48</v>
      </c>
      <c r="I53" s="147">
        <v>1254651</v>
      </c>
      <c r="J53" s="150">
        <v>0.67723999999999995</v>
      </c>
      <c r="K53" s="149">
        <v>1.5511900000000001</v>
      </c>
      <c r="L53" s="147">
        <v>97.792599999999993</v>
      </c>
      <c r="M53" s="291">
        <v>134653000</v>
      </c>
      <c r="N53" s="280"/>
    </row>
    <row r="54" spans="1:14" x14ac:dyDescent="0.25">
      <c r="A54" s="17">
        <v>6165</v>
      </c>
      <c r="B54" s="17">
        <v>6</v>
      </c>
      <c r="C54" s="17" t="s">
        <v>12</v>
      </c>
      <c r="D54" s="17">
        <v>4</v>
      </c>
      <c r="E54" s="18" t="s">
        <v>21</v>
      </c>
      <c r="F54" s="257">
        <v>223.06452999999999</v>
      </c>
      <c r="G54" s="11">
        <v>88.64</v>
      </c>
      <c r="H54" s="11">
        <v>11.36</v>
      </c>
      <c r="I54" s="11">
        <v>1868184</v>
      </c>
      <c r="J54" s="98">
        <v>0.53351300000000001</v>
      </c>
      <c r="K54" s="9">
        <v>3.8544900000000002</v>
      </c>
      <c r="L54" s="11">
        <v>95.637799999999999</v>
      </c>
      <c r="M54" s="291">
        <v>194966000</v>
      </c>
      <c r="N54" s="280"/>
    </row>
    <row r="55" spans="1:14" x14ac:dyDescent="0.25">
      <c r="A55" s="17">
        <v>6165</v>
      </c>
      <c r="B55" s="17">
        <v>6</v>
      </c>
      <c r="C55" s="17" t="s">
        <v>11</v>
      </c>
      <c r="D55" s="17">
        <v>6</v>
      </c>
      <c r="E55" s="18" t="s">
        <v>21</v>
      </c>
      <c r="F55" s="257">
        <v>195.46802</v>
      </c>
      <c r="G55" s="11">
        <v>93.53</v>
      </c>
      <c r="H55" s="11">
        <v>6.47</v>
      </c>
      <c r="I55" s="11">
        <v>1751452</v>
      </c>
      <c r="J55" s="98">
        <v>0.69102699999999995</v>
      </c>
      <c r="K55" s="9">
        <v>3.9898899999999999</v>
      </c>
      <c r="L55" s="11">
        <v>95.331000000000003</v>
      </c>
      <c r="M55" s="292">
        <v>181103000</v>
      </c>
      <c r="N55" s="281">
        <f>AVERAGE(K53:K55)</f>
        <v>3.1318566666666663</v>
      </c>
    </row>
    <row r="56" spans="1:14" x14ac:dyDescent="0.25">
      <c r="A56" s="17">
        <v>6251</v>
      </c>
      <c r="B56" s="17">
        <v>6</v>
      </c>
      <c r="C56" s="18" t="s">
        <v>10</v>
      </c>
      <c r="D56" s="17" t="s">
        <v>15</v>
      </c>
      <c r="E56" s="18" t="s">
        <v>16</v>
      </c>
      <c r="F56" s="254">
        <v>223.01007000000001</v>
      </c>
      <c r="G56" s="25">
        <v>89.07</v>
      </c>
      <c r="H56" s="25">
        <v>10.93</v>
      </c>
      <c r="I56" s="25">
        <v>1522919</v>
      </c>
      <c r="J56" s="114">
        <v>0.39621299999999998</v>
      </c>
      <c r="K56" s="26">
        <v>1.29928</v>
      </c>
      <c r="L56" s="25">
        <v>98.306200000000004</v>
      </c>
      <c r="M56" s="277">
        <v>196320000</v>
      </c>
      <c r="N56" s="282"/>
    </row>
    <row r="57" spans="1:14" x14ac:dyDescent="0.25">
      <c r="A57" s="17">
        <v>6251</v>
      </c>
      <c r="B57" s="17">
        <v>6</v>
      </c>
      <c r="C57" s="18" t="s">
        <v>12</v>
      </c>
      <c r="D57" s="17">
        <v>4</v>
      </c>
      <c r="E57" s="18" t="s">
        <v>16</v>
      </c>
      <c r="F57" s="254">
        <v>352.56869999999998</v>
      </c>
      <c r="G57" s="25">
        <v>93.17</v>
      </c>
      <c r="H57" s="25">
        <v>6.83</v>
      </c>
      <c r="I57" s="25">
        <v>2533310</v>
      </c>
      <c r="J57" s="114">
        <v>0.73311199999999999</v>
      </c>
      <c r="K57" s="26">
        <v>1.28895</v>
      </c>
      <c r="L57" s="8">
        <v>97.981700000000004</v>
      </c>
      <c r="M57" s="276">
        <v>325417000</v>
      </c>
      <c r="N57" s="280"/>
    </row>
    <row r="58" spans="1:14" x14ac:dyDescent="0.25">
      <c r="A58" s="17">
        <v>6251</v>
      </c>
      <c r="B58" s="17">
        <v>6</v>
      </c>
      <c r="C58" s="18" t="s">
        <v>11</v>
      </c>
      <c r="D58" s="17">
        <v>2</v>
      </c>
      <c r="E58" s="18" t="s">
        <v>16</v>
      </c>
      <c r="F58" s="254">
        <v>330.57598999999999</v>
      </c>
      <c r="G58" s="25">
        <v>93.66</v>
      </c>
      <c r="H58" s="8">
        <v>6.34</v>
      </c>
      <c r="I58" s="25">
        <v>2602605</v>
      </c>
      <c r="J58" s="114">
        <v>0.89890700000000001</v>
      </c>
      <c r="K58" s="26">
        <v>1.8001199999999999</v>
      </c>
      <c r="L58" s="25">
        <v>97.315399999999997</v>
      </c>
      <c r="M58" s="288">
        <v>306919000</v>
      </c>
      <c r="N58" s="281">
        <f>AVERAGE(K56:K58)</f>
        <v>1.4627833333333333</v>
      </c>
    </row>
    <row r="59" spans="1:14" x14ac:dyDescent="0.25">
      <c r="A59" s="17">
        <v>6107</v>
      </c>
      <c r="B59" s="17">
        <v>6</v>
      </c>
      <c r="C59" s="17" t="s">
        <v>10</v>
      </c>
      <c r="D59" s="17">
        <v>4</v>
      </c>
      <c r="E59" s="18" t="s">
        <v>18</v>
      </c>
      <c r="F59" s="217">
        <v>127.7769</v>
      </c>
      <c r="G59" s="224">
        <v>96.07</v>
      </c>
      <c r="H59" s="224">
        <v>3.93</v>
      </c>
      <c r="I59" s="224">
        <v>1097854</v>
      </c>
      <c r="J59" s="98">
        <v>4.4972300000000001</v>
      </c>
      <c r="K59" s="9">
        <v>2.77915</v>
      </c>
      <c r="L59" s="224">
        <v>92.758899999999997</v>
      </c>
      <c r="M59" s="268">
        <v>121873000</v>
      </c>
      <c r="N59" s="280"/>
    </row>
    <row r="60" spans="1:14" x14ac:dyDescent="0.25">
      <c r="A60" s="17">
        <v>6107</v>
      </c>
      <c r="B60" s="17">
        <v>6</v>
      </c>
      <c r="C60" s="17" t="s">
        <v>12</v>
      </c>
      <c r="D60" s="17">
        <v>4</v>
      </c>
      <c r="E60" s="18" t="s">
        <v>18</v>
      </c>
      <c r="F60" s="217">
        <v>122.8643</v>
      </c>
      <c r="G60" s="224">
        <v>93.3</v>
      </c>
      <c r="H60" s="224">
        <v>6.7</v>
      </c>
      <c r="I60" s="224">
        <v>1006603</v>
      </c>
      <c r="J60" s="98">
        <v>3.9340199999999999</v>
      </c>
      <c r="K60" s="9">
        <v>2.4992000000000001</v>
      </c>
      <c r="L60" s="224">
        <v>93.598799999999997</v>
      </c>
      <c r="M60" s="286">
        <v>113109000</v>
      </c>
      <c r="N60" s="280"/>
    </row>
    <row r="61" spans="1:14" ht="15.75" thickBot="1" x14ac:dyDescent="0.3">
      <c r="A61" s="19">
        <v>6107</v>
      </c>
      <c r="B61" s="19">
        <v>6</v>
      </c>
      <c r="C61" s="19" t="s">
        <v>11</v>
      </c>
      <c r="D61" s="19">
        <v>2</v>
      </c>
      <c r="E61" s="20" t="s">
        <v>18</v>
      </c>
      <c r="F61" s="217">
        <v>50.823320000000002</v>
      </c>
      <c r="G61" s="224">
        <v>95.98</v>
      </c>
      <c r="H61" s="224">
        <v>4.0199999999999996</v>
      </c>
      <c r="I61" s="224">
        <v>448677</v>
      </c>
      <c r="J61" s="98">
        <v>2.0059</v>
      </c>
      <c r="K61" s="9">
        <v>2.4884300000000001</v>
      </c>
      <c r="L61" s="224">
        <v>95.509</v>
      </c>
      <c r="M61" s="278">
        <v>48383700</v>
      </c>
      <c r="N61" s="283">
        <f>AVERAGE(K59:K61)</f>
        <v>2.5889266666666666</v>
      </c>
    </row>
    <row r="62" spans="1:14" x14ac:dyDescent="0.25">
      <c r="A62" s="21">
        <v>6129</v>
      </c>
      <c r="B62" s="21">
        <v>6</v>
      </c>
      <c r="C62" s="21" t="s">
        <v>10</v>
      </c>
      <c r="D62" s="21">
        <v>6</v>
      </c>
      <c r="E62" s="22" t="s">
        <v>18</v>
      </c>
      <c r="F62" s="236">
        <v>123.41679999999999</v>
      </c>
      <c r="G62" s="232">
        <v>91.48</v>
      </c>
      <c r="H62" s="232">
        <v>8.52</v>
      </c>
      <c r="I62" s="232">
        <v>1012563</v>
      </c>
      <c r="J62" s="150">
        <v>1.09968</v>
      </c>
      <c r="K62" s="149">
        <v>1.0739099999999999</v>
      </c>
      <c r="L62" s="232">
        <v>97.828299999999999</v>
      </c>
      <c r="M62" s="286">
        <v>110966000</v>
      </c>
      <c r="N62" s="280"/>
    </row>
    <row r="63" spans="1:14" x14ac:dyDescent="0.25">
      <c r="A63" s="17">
        <v>6129</v>
      </c>
      <c r="B63" s="17">
        <v>6</v>
      </c>
      <c r="C63" s="17" t="s">
        <v>12</v>
      </c>
      <c r="D63" s="17">
        <v>6</v>
      </c>
      <c r="E63" s="18" t="s">
        <v>18</v>
      </c>
      <c r="F63" s="217">
        <v>204.5496</v>
      </c>
      <c r="G63" s="224">
        <v>89.06</v>
      </c>
      <c r="H63" s="224">
        <v>10.94</v>
      </c>
      <c r="I63" s="224">
        <v>1575902</v>
      </c>
      <c r="J63" s="98">
        <v>1.2360500000000001</v>
      </c>
      <c r="K63" s="9">
        <v>2.42902</v>
      </c>
      <c r="L63" s="224">
        <v>96.338700000000003</v>
      </c>
      <c r="M63" s="286">
        <v>178949000</v>
      </c>
      <c r="N63" s="280"/>
    </row>
    <row r="64" spans="1:14" x14ac:dyDescent="0.25">
      <c r="A64" s="17">
        <v>6129</v>
      </c>
      <c r="B64" s="17">
        <v>6</v>
      </c>
      <c r="C64" s="17" t="s">
        <v>11</v>
      </c>
      <c r="D64" s="17">
        <v>3</v>
      </c>
      <c r="E64" s="18" t="s">
        <v>18</v>
      </c>
      <c r="F64" s="217">
        <v>163.4306</v>
      </c>
      <c r="G64" s="224">
        <v>93.75</v>
      </c>
      <c r="H64" s="224">
        <v>6.25</v>
      </c>
      <c r="I64" s="224">
        <v>1386714</v>
      </c>
      <c r="J64" s="98">
        <v>2.6533199999999999</v>
      </c>
      <c r="K64" s="9">
        <v>1.9255599999999999</v>
      </c>
      <c r="L64" s="224">
        <v>95.432699999999997</v>
      </c>
      <c r="M64" s="287">
        <v>151665000</v>
      </c>
      <c r="N64" s="281">
        <f>AVERAGE(K62:K64)</f>
        <v>1.8094966666666668</v>
      </c>
    </row>
    <row r="65" spans="1:14" x14ac:dyDescent="0.25">
      <c r="A65" s="17">
        <v>6229</v>
      </c>
      <c r="B65" s="17">
        <v>6</v>
      </c>
      <c r="C65" s="17" t="s">
        <v>10</v>
      </c>
      <c r="D65" s="17">
        <v>2</v>
      </c>
      <c r="E65" s="18" t="s">
        <v>18</v>
      </c>
      <c r="F65" s="217">
        <v>377.11810000000003</v>
      </c>
      <c r="G65" s="224">
        <v>87.12</v>
      </c>
      <c r="H65" s="224">
        <v>12.88</v>
      </c>
      <c r="I65" s="224">
        <v>2709369</v>
      </c>
      <c r="J65" s="98">
        <v>1.8406899999999999</v>
      </c>
      <c r="K65" s="9">
        <v>1.0708</v>
      </c>
      <c r="L65" s="224">
        <v>97.099500000000006</v>
      </c>
      <c r="M65" s="268">
        <v>321196000</v>
      </c>
      <c r="N65" s="282"/>
    </row>
    <row r="66" spans="1:14" x14ac:dyDescent="0.25">
      <c r="A66" s="17">
        <v>6229</v>
      </c>
      <c r="B66" s="17">
        <v>6</v>
      </c>
      <c r="C66" s="17" t="s">
        <v>12</v>
      </c>
      <c r="D66" s="17">
        <v>4</v>
      </c>
      <c r="E66" s="18" t="s">
        <v>18</v>
      </c>
      <c r="F66" s="217">
        <v>342.60422999999997</v>
      </c>
      <c r="G66" s="224">
        <v>88.9</v>
      </c>
      <c r="H66" s="224">
        <v>11.1</v>
      </c>
      <c r="I66" s="224">
        <v>2450207</v>
      </c>
      <c r="J66" s="98">
        <v>2.8629799999999999</v>
      </c>
      <c r="K66" s="9">
        <v>1.4877899999999999</v>
      </c>
      <c r="L66" s="224">
        <v>95.768199999999993</v>
      </c>
      <c r="M66" s="286">
        <v>301102000</v>
      </c>
      <c r="N66" s="280"/>
    </row>
    <row r="67" spans="1:14" x14ac:dyDescent="0.25">
      <c r="A67" s="17">
        <v>6229</v>
      </c>
      <c r="B67" s="17">
        <v>6</v>
      </c>
      <c r="C67" s="17" t="s">
        <v>11</v>
      </c>
      <c r="D67" s="17">
        <v>4</v>
      </c>
      <c r="E67" s="18" t="s">
        <v>18</v>
      </c>
      <c r="F67" s="217">
        <v>240.4896</v>
      </c>
      <c r="G67" s="224">
        <v>88.14</v>
      </c>
      <c r="H67" s="224">
        <v>11.86</v>
      </c>
      <c r="I67" s="224">
        <v>1678154</v>
      </c>
      <c r="J67" s="98">
        <v>3.7176</v>
      </c>
      <c r="K67" s="9">
        <v>1.0963799999999999</v>
      </c>
      <c r="L67" s="224">
        <v>95.192899999999995</v>
      </c>
      <c r="M67" s="287">
        <v>207964000</v>
      </c>
      <c r="N67" s="281">
        <f>AVERAGE(K65:K67)</f>
        <v>1.2183233333333332</v>
      </c>
    </row>
    <row r="68" spans="1:14" x14ac:dyDescent="0.25">
      <c r="A68" s="18">
        <v>6254</v>
      </c>
      <c r="B68" s="18">
        <v>6</v>
      </c>
      <c r="C68" s="18" t="s">
        <v>10</v>
      </c>
      <c r="D68" s="18" t="s">
        <v>13</v>
      </c>
      <c r="E68" s="18" t="s">
        <v>21</v>
      </c>
      <c r="F68" s="102">
        <v>157.16428999999999</v>
      </c>
      <c r="G68" s="11">
        <v>94.21</v>
      </c>
      <c r="H68" s="11">
        <v>5.79</v>
      </c>
      <c r="I68" s="11">
        <v>1343324</v>
      </c>
      <c r="J68" s="98">
        <v>1.48654</v>
      </c>
      <c r="K68" s="9">
        <v>3.37588</v>
      </c>
      <c r="L68" s="11">
        <v>95.282700000000006</v>
      </c>
      <c r="M68" s="180">
        <v>147094000</v>
      </c>
      <c r="N68" s="282"/>
    </row>
    <row r="69" spans="1:14" x14ac:dyDescent="0.25">
      <c r="A69" s="18">
        <v>6254</v>
      </c>
      <c r="B69" s="18">
        <v>6</v>
      </c>
      <c r="C69" s="18" t="s">
        <v>12</v>
      </c>
      <c r="D69" s="18">
        <v>2</v>
      </c>
      <c r="E69" s="18" t="s">
        <v>21</v>
      </c>
      <c r="F69" s="102">
        <v>226.97233</v>
      </c>
      <c r="G69" s="11">
        <v>91.8</v>
      </c>
      <c r="H69" s="11">
        <v>8.1999999999999993</v>
      </c>
      <c r="I69" s="11">
        <v>1950344</v>
      </c>
      <c r="J69" s="98">
        <v>1.29244</v>
      </c>
      <c r="K69" s="9">
        <v>2.82924</v>
      </c>
      <c r="L69" s="11">
        <v>95.913600000000002</v>
      </c>
      <c r="M69" s="291">
        <v>206115000</v>
      </c>
      <c r="N69" s="280"/>
    </row>
    <row r="70" spans="1:14" ht="15.75" thickBot="1" x14ac:dyDescent="0.3">
      <c r="A70" s="20">
        <v>6254</v>
      </c>
      <c r="B70" s="20">
        <v>6</v>
      </c>
      <c r="C70" s="20" t="s">
        <v>11</v>
      </c>
      <c r="D70" s="20">
        <v>2</v>
      </c>
      <c r="E70" s="20" t="s">
        <v>21</v>
      </c>
      <c r="F70" s="102">
        <v>190.84717000000001</v>
      </c>
      <c r="G70" s="11">
        <v>94.42</v>
      </c>
      <c r="H70" s="11">
        <v>5.58</v>
      </c>
      <c r="I70" s="11">
        <v>1687080</v>
      </c>
      <c r="J70" s="98">
        <v>2.3566199999999999</v>
      </c>
      <c r="K70" s="9">
        <v>3.6575000000000002</v>
      </c>
      <c r="L70" s="11">
        <v>94.056600000000003</v>
      </c>
      <c r="M70" s="181">
        <v>179027000</v>
      </c>
      <c r="N70" s="283">
        <f>AVERAGE(K68, K69, K70)</f>
        <v>3.2875399999999999</v>
      </c>
    </row>
    <row r="71" spans="1:14" x14ac:dyDescent="0.25">
      <c r="A71" s="21">
        <v>6047</v>
      </c>
      <c r="B71" s="21">
        <v>6</v>
      </c>
      <c r="C71" s="21" t="s">
        <v>10</v>
      </c>
      <c r="D71" s="21">
        <v>5</v>
      </c>
      <c r="E71" s="22" t="s">
        <v>16</v>
      </c>
      <c r="F71" s="253">
        <v>109.17189</v>
      </c>
      <c r="G71" s="28">
        <v>99.66</v>
      </c>
      <c r="H71" s="28">
        <v>0.34</v>
      </c>
      <c r="I71" s="28">
        <v>1014531</v>
      </c>
      <c r="J71" s="113">
        <v>2.05159</v>
      </c>
      <c r="K71" s="27">
        <v>1.8411500000000001</v>
      </c>
      <c r="L71" s="28">
        <v>96.395799999999994</v>
      </c>
      <c r="M71" s="276">
        <v>108115000</v>
      </c>
      <c r="N71" s="280"/>
    </row>
    <row r="72" spans="1:14" x14ac:dyDescent="0.25">
      <c r="A72" s="17">
        <v>6047</v>
      </c>
      <c r="B72" s="17">
        <v>6</v>
      </c>
      <c r="C72" s="17" t="s">
        <v>12</v>
      </c>
      <c r="D72" s="17">
        <v>8</v>
      </c>
      <c r="E72" s="18" t="s">
        <v>16</v>
      </c>
      <c r="F72" s="254">
        <v>98.365750000000006</v>
      </c>
      <c r="G72" s="25">
        <v>99.65</v>
      </c>
      <c r="H72" s="25">
        <v>0.35</v>
      </c>
      <c r="I72" s="25">
        <v>789692</v>
      </c>
      <c r="J72" s="114">
        <v>1.5499700000000001</v>
      </c>
      <c r="K72" s="26">
        <v>4.8807600000000004</v>
      </c>
      <c r="L72" s="25">
        <v>93.609899999999996</v>
      </c>
      <c r="M72" s="276">
        <v>97463000</v>
      </c>
      <c r="N72" s="280"/>
    </row>
    <row r="73" spans="1:14" x14ac:dyDescent="0.25">
      <c r="A73" s="17">
        <v>6047</v>
      </c>
      <c r="B73" s="17">
        <v>6</v>
      </c>
      <c r="C73" s="17" t="s">
        <v>11</v>
      </c>
      <c r="D73" s="17">
        <v>7</v>
      </c>
      <c r="E73" s="18" t="s">
        <v>16</v>
      </c>
      <c r="F73" s="257">
        <v>72.103769999999997</v>
      </c>
      <c r="G73" s="11">
        <v>97.88</v>
      </c>
      <c r="H73" s="11">
        <v>2.12</v>
      </c>
      <c r="I73" s="11">
        <v>486935</v>
      </c>
      <c r="J73" s="98">
        <v>2.5676899999999998</v>
      </c>
      <c r="K73" s="9">
        <v>1.34494</v>
      </c>
      <c r="L73" s="11">
        <v>96.105599999999995</v>
      </c>
      <c r="M73" s="292">
        <v>69123500</v>
      </c>
      <c r="N73" s="281">
        <f>AVERAGE(K72:K73)</f>
        <v>3.1128500000000003</v>
      </c>
    </row>
    <row r="74" spans="1:14" x14ac:dyDescent="0.25">
      <c r="A74" s="17">
        <v>6117</v>
      </c>
      <c r="B74" s="17">
        <v>6</v>
      </c>
      <c r="C74" s="17" t="s">
        <v>10</v>
      </c>
      <c r="D74" s="17">
        <v>2</v>
      </c>
      <c r="E74" s="18" t="s">
        <v>18</v>
      </c>
      <c r="F74" s="217">
        <v>24.399979999999999</v>
      </c>
      <c r="G74" s="224">
        <v>97.9</v>
      </c>
      <c r="H74" s="224">
        <v>2.1</v>
      </c>
      <c r="I74" s="224">
        <v>219283</v>
      </c>
      <c r="J74" s="98">
        <v>3.8384200000000002</v>
      </c>
      <c r="K74" s="9">
        <v>3.0289600000000001</v>
      </c>
      <c r="L74" s="224">
        <v>93.149500000000003</v>
      </c>
      <c r="M74" s="268">
        <v>23716900</v>
      </c>
      <c r="N74" s="282"/>
    </row>
    <row r="75" spans="1:14" x14ac:dyDescent="0.25">
      <c r="A75" s="17">
        <v>6117</v>
      </c>
      <c r="B75" s="17">
        <v>6</v>
      </c>
      <c r="C75" s="17" t="s">
        <v>12</v>
      </c>
      <c r="D75" s="17">
        <v>2</v>
      </c>
      <c r="E75" s="18" t="s">
        <v>18</v>
      </c>
      <c r="F75" s="217">
        <v>50.305860000000003</v>
      </c>
      <c r="G75" s="224">
        <v>96.94</v>
      </c>
      <c r="H75" s="224">
        <v>3.06</v>
      </c>
      <c r="I75" s="224">
        <v>462228</v>
      </c>
      <c r="J75" s="98">
        <v>0.62090599999999996</v>
      </c>
      <c r="K75" s="9">
        <v>2.34971</v>
      </c>
      <c r="L75" s="224">
        <v>97.030500000000004</v>
      </c>
      <c r="M75" s="286">
        <v>48336300</v>
      </c>
      <c r="N75" s="280"/>
    </row>
    <row r="76" spans="1:14" x14ac:dyDescent="0.25">
      <c r="A76" s="17">
        <v>6117</v>
      </c>
      <c r="B76" s="17">
        <v>6</v>
      </c>
      <c r="C76" s="17" t="s">
        <v>11</v>
      </c>
      <c r="D76" s="17">
        <v>2</v>
      </c>
      <c r="E76" s="18" t="s">
        <v>18</v>
      </c>
      <c r="F76" s="217">
        <v>28.65841</v>
      </c>
      <c r="G76" s="224">
        <v>96.73</v>
      </c>
      <c r="H76" s="224">
        <v>3.27</v>
      </c>
      <c r="I76" s="224">
        <v>321608</v>
      </c>
      <c r="J76" s="98">
        <v>6.1323100000000004</v>
      </c>
      <c r="K76" s="9">
        <v>5.0829000000000004</v>
      </c>
      <c r="L76" s="224">
        <v>89.015799999999999</v>
      </c>
      <c r="M76" s="287">
        <v>27451200</v>
      </c>
      <c r="N76" s="281">
        <f>AVERAGE(K74:K76)</f>
        <v>3.48719</v>
      </c>
    </row>
    <row r="77" spans="1:14" x14ac:dyDescent="0.25">
      <c r="A77" s="17">
        <v>6279</v>
      </c>
      <c r="B77" s="17">
        <v>6</v>
      </c>
      <c r="C77" s="18" t="s">
        <v>10</v>
      </c>
      <c r="D77" s="17" t="s">
        <v>14</v>
      </c>
      <c r="E77" s="18" t="s">
        <v>18</v>
      </c>
      <c r="F77" s="217">
        <v>144.20052000000001</v>
      </c>
      <c r="G77" s="224">
        <v>94.6</v>
      </c>
      <c r="H77" s="224">
        <v>5.4</v>
      </c>
      <c r="I77" s="224">
        <v>1145734</v>
      </c>
      <c r="J77" s="98">
        <v>1.9846699999999999</v>
      </c>
      <c r="K77" s="9">
        <v>1.7188099999999999</v>
      </c>
      <c r="L77" s="224">
        <v>96.448999999999998</v>
      </c>
      <c r="M77" s="268">
        <v>135296000</v>
      </c>
      <c r="N77" s="282"/>
    </row>
    <row r="78" spans="1:14" x14ac:dyDescent="0.25">
      <c r="A78" s="18">
        <v>6279</v>
      </c>
      <c r="B78" s="18">
        <v>6</v>
      </c>
      <c r="C78" s="18" t="s">
        <v>12</v>
      </c>
      <c r="D78" s="18">
        <v>2</v>
      </c>
      <c r="E78" s="18" t="s">
        <v>18</v>
      </c>
      <c r="F78" s="217">
        <v>184.29339999999999</v>
      </c>
      <c r="G78" s="224">
        <v>91.84</v>
      </c>
      <c r="H78" s="224">
        <v>8.16</v>
      </c>
      <c r="I78" s="224">
        <v>1431869</v>
      </c>
      <c r="J78" s="98">
        <v>1.60301</v>
      </c>
      <c r="K78" s="9">
        <v>1.51606</v>
      </c>
      <c r="L78" s="224">
        <v>97.073099999999997</v>
      </c>
      <c r="M78" s="286">
        <v>167914000</v>
      </c>
      <c r="N78" s="280"/>
    </row>
    <row r="79" spans="1:14" ht="15.75" thickBot="1" x14ac:dyDescent="0.3">
      <c r="A79" s="20">
        <v>6279</v>
      </c>
      <c r="B79" s="20">
        <v>6</v>
      </c>
      <c r="C79" s="20" t="s">
        <v>11</v>
      </c>
      <c r="D79" s="20">
        <v>4</v>
      </c>
      <c r="E79" s="104" t="s">
        <v>18</v>
      </c>
      <c r="F79" s="218">
        <v>232.6095</v>
      </c>
      <c r="G79" s="230">
        <v>96.51</v>
      </c>
      <c r="H79" s="230">
        <v>3.49</v>
      </c>
      <c r="I79" s="230">
        <v>1899947</v>
      </c>
      <c r="J79" s="110">
        <v>3.44889</v>
      </c>
      <c r="K79" s="88">
        <v>2.1968999999999999</v>
      </c>
      <c r="L79" s="230">
        <v>94.681100000000001</v>
      </c>
      <c r="M79" s="278">
        <v>223082000</v>
      </c>
      <c r="N79" s="283">
        <f>AVERAGE(K77:K79)</f>
        <v>1.8105900000000001</v>
      </c>
    </row>
    <row r="80" spans="1:14" x14ac:dyDescent="0.25">
      <c r="A80" s="17">
        <v>6219</v>
      </c>
      <c r="B80" s="17">
        <v>6</v>
      </c>
      <c r="C80" s="18" t="s">
        <v>10</v>
      </c>
      <c r="D80" s="18">
        <v>2</v>
      </c>
      <c r="E80" s="18" t="s">
        <v>18</v>
      </c>
      <c r="F80" s="217">
        <v>40.703130000000002</v>
      </c>
      <c r="G80" s="224">
        <v>97.27</v>
      </c>
      <c r="H80" s="224">
        <v>2.73</v>
      </c>
      <c r="I80" s="224">
        <v>405650</v>
      </c>
      <c r="J80" s="98">
        <v>5.1618399999999998</v>
      </c>
      <c r="K80" s="9">
        <v>5.0410500000000003</v>
      </c>
      <c r="L80" s="302">
        <v>89.856999999999999</v>
      </c>
      <c r="M80" s="312">
        <v>39093500</v>
      </c>
      <c r="N80" s="271"/>
    </row>
    <row r="81" spans="1:14" x14ac:dyDescent="0.25">
      <c r="A81" s="17">
        <v>6219</v>
      </c>
      <c r="B81" s="17">
        <v>6</v>
      </c>
      <c r="C81" s="18" t="s">
        <v>12</v>
      </c>
      <c r="D81" s="18">
        <v>2</v>
      </c>
      <c r="E81" s="18" t="s">
        <v>18</v>
      </c>
      <c r="F81" s="217">
        <v>70.192899999999995</v>
      </c>
      <c r="G81" s="224">
        <v>97.78</v>
      </c>
      <c r="H81" s="224">
        <v>2.2200000000000002</v>
      </c>
      <c r="I81" s="224">
        <v>713740</v>
      </c>
      <c r="J81" s="98">
        <v>3.7398799999999999</v>
      </c>
      <c r="K81" s="9">
        <v>5.3474700000000004</v>
      </c>
      <c r="L81" s="302">
        <v>91.028400000000005</v>
      </c>
      <c r="M81" s="306">
        <v>68119700</v>
      </c>
      <c r="N81" s="271"/>
    </row>
    <row r="82" spans="1:14" x14ac:dyDescent="0.25">
      <c r="A82" s="17">
        <v>6219</v>
      </c>
      <c r="B82" s="17">
        <v>6</v>
      </c>
      <c r="C82" s="18" t="s">
        <v>11</v>
      </c>
      <c r="D82" s="18">
        <v>2</v>
      </c>
      <c r="E82" s="18" t="s">
        <v>18</v>
      </c>
      <c r="F82" s="217">
        <v>33.456029999999998</v>
      </c>
      <c r="G82" s="224">
        <v>98.34</v>
      </c>
      <c r="H82" s="224">
        <v>1.66</v>
      </c>
      <c r="I82" s="224">
        <v>347233</v>
      </c>
      <c r="J82" s="98">
        <v>2.9850300000000001</v>
      </c>
      <c r="K82" s="9">
        <v>4.4062599999999996</v>
      </c>
      <c r="L82" s="302">
        <v>92.726500000000001</v>
      </c>
      <c r="M82" s="225">
        <v>32696200</v>
      </c>
      <c r="N82" s="272">
        <f>AVERAGE(K80:K82)</f>
        <v>4.9315933333333328</v>
      </c>
    </row>
    <row r="83" spans="1:14" x14ac:dyDescent="0.25">
      <c r="A83" s="17">
        <v>6115</v>
      </c>
      <c r="B83" s="17">
        <v>9</v>
      </c>
      <c r="C83" s="17" t="s">
        <v>10</v>
      </c>
      <c r="D83" s="17">
        <v>2</v>
      </c>
      <c r="E83" s="18" t="s">
        <v>16</v>
      </c>
      <c r="F83" s="254">
        <v>61.804839999999999</v>
      </c>
      <c r="G83" s="25">
        <v>98.22</v>
      </c>
      <c r="H83" s="25">
        <v>1.78</v>
      </c>
      <c r="I83" s="25">
        <v>530656</v>
      </c>
      <c r="J83" s="114">
        <v>1.68075</v>
      </c>
      <c r="K83" s="26">
        <v>4.3446199999999999</v>
      </c>
      <c r="L83" s="304">
        <v>93.979900000000001</v>
      </c>
      <c r="M83" s="305">
        <v>60094000</v>
      </c>
      <c r="N83" s="273"/>
    </row>
    <row r="84" spans="1:14" x14ac:dyDescent="0.25">
      <c r="A84" s="17">
        <v>6115</v>
      </c>
      <c r="B84" s="17">
        <v>9</v>
      </c>
      <c r="C84" s="17" t="s">
        <v>12</v>
      </c>
      <c r="D84" s="17">
        <v>2</v>
      </c>
      <c r="E84" s="18" t="s">
        <v>16</v>
      </c>
      <c r="F84" s="254">
        <v>57.368429999999996</v>
      </c>
      <c r="G84" s="25">
        <v>97.95</v>
      </c>
      <c r="H84" s="25">
        <v>2.0499999999999998</v>
      </c>
      <c r="I84" s="25">
        <v>551552</v>
      </c>
      <c r="J84" s="114">
        <v>3.4276</v>
      </c>
      <c r="K84" s="26">
        <v>1.8513200000000001</v>
      </c>
      <c r="L84" s="304">
        <v>94.725099999999998</v>
      </c>
      <c r="M84" s="309">
        <v>54592200</v>
      </c>
      <c r="N84" s="271"/>
    </row>
    <row r="85" spans="1:14" ht="15.75" thickBot="1" x14ac:dyDescent="0.3">
      <c r="A85" s="17">
        <v>6115</v>
      </c>
      <c r="B85" s="17">
        <v>9</v>
      </c>
      <c r="C85" s="17" t="s">
        <v>11</v>
      </c>
      <c r="D85" s="17">
        <v>2</v>
      </c>
      <c r="E85" s="18" t="s">
        <v>16</v>
      </c>
      <c r="F85" s="254">
        <v>43.750630000000001</v>
      </c>
      <c r="G85" s="25">
        <v>99.29</v>
      </c>
      <c r="H85" s="25">
        <v>0.71</v>
      </c>
      <c r="I85" s="25">
        <v>400976</v>
      </c>
      <c r="J85" s="114">
        <v>4.8521599999999996</v>
      </c>
      <c r="K85" s="26">
        <v>3.38449</v>
      </c>
      <c r="L85" s="319">
        <v>91.787800000000004</v>
      </c>
      <c r="M85" s="321">
        <v>43069300</v>
      </c>
      <c r="N85" s="279">
        <f>AVERAGE(K83:K85)</f>
        <v>3.1934766666666667</v>
      </c>
    </row>
    <row r="86" spans="1:14" x14ac:dyDescent="0.25">
      <c r="A86" s="21">
        <v>6007</v>
      </c>
      <c r="B86" s="21">
        <v>9</v>
      </c>
      <c r="C86" s="22" t="s">
        <v>10</v>
      </c>
      <c r="D86" s="21">
        <v>2</v>
      </c>
      <c r="E86" s="22" t="s">
        <v>16</v>
      </c>
      <c r="F86" s="82">
        <v>74.054199999999994</v>
      </c>
      <c r="G86" s="147">
        <v>97.36</v>
      </c>
      <c r="H86" s="147">
        <v>2.63</v>
      </c>
      <c r="I86" s="147">
        <v>619882</v>
      </c>
      <c r="J86" s="150">
        <v>1.70549</v>
      </c>
      <c r="K86" s="301">
        <v>10.201599999999999</v>
      </c>
      <c r="L86" s="303">
        <v>88.128699999999995</v>
      </c>
      <c r="M86" s="291">
        <v>71428400</v>
      </c>
      <c r="N86" s="280"/>
    </row>
    <row r="87" spans="1:14" x14ac:dyDescent="0.25">
      <c r="A87" s="17">
        <v>6007</v>
      </c>
      <c r="B87" s="17">
        <v>9</v>
      </c>
      <c r="C87" s="18" t="s">
        <v>10</v>
      </c>
      <c r="D87" s="17">
        <v>8</v>
      </c>
      <c r="E87" s="18" t="s">
        <v>16</v>
      </c>
      <c r="F87" s="257">
        <v>117.30244999999999</v>
      </c>
      <c r="G87" s="11">
        <v>99.2</v>
      </c>
      <c r="H87" s="11">
        <v>0.8</v>
      </c>
      <c r="I87" s="11">
        <v>975674</v>
      </c>
      <c r="J87" s="98">
        <v>2.1987899999999998</v>
      </c>
      <c r="K87" s="275">
        <v>12.4803</v>
      </c>
      <c r="L87" s="11">
        <v>85.363900000000001</v>
      </c>
      <c r="M87" s="180">
        <v>115574000</v>
      </c>
      <c r="N87" s="280"/>
    </row>
    <row r="88" spans="1:14" ht="15.75" thickBot="1" x14ac:dyDescent="0.3">
      <c r="A88" s="17">
        <v>6007</v>
      </c>
      <c r="B88" s="17">
        <v>9</v>
      </c>
      <c r="C88" s="18" t="s">
        <v>11</v>
      </c>
      <c r="D88" s="17">
        <v>4</v>
      </c>
      <c r="E88" s="18" t="s">
        <v>16</v>
      </c>
      <c r="F88" s="257">
        <v>98.659800000000004</v>
      </c>
      <c r="G88" s="11">
        <v>98.09</v>
      </c>
      <c r="H88" s="11">
        <v>1.91</v>
      </c>
      <c r="I88" s="11">
        <v>814327</v>
      </c>
      <c r="J88" s="98">
        <v>1.89801</v>
      </c>
      <c r="K88" s="275">
        <v>12.9139</v>
      </c>
      <c r="L88" s="11">
        <v>85.2333</v>
      </c>
      <c r="M88" s="181">
        <v>95815000</v>
      </c>
      <c r="N88" s="281">
        <f>AVERAGE(K86:K88)</f>
        <v>11.865266666666665</v>
      </c>
    </row>
    <row r="89" spans="1:14" x14ac:dyDescent="0.25">
      <c r="A89" s="17">
        <v>6179</v>
      </c>
      <c r="B89" s="17">
        <v>9</v>
      </c>
      <c r="C89" s="18" t="s">
        <v>10</v>
      </c>
      <c r="D89" s="18" t="s">
        <v>13</v>
      </c>
      <c r="E89" s="18" t="s">
        <v>16</v>
      </c>
      <c r="F89" s="254">
        <v>250.32577000000001</v>
      </c>
      <c r="G89" s="25">
        <v>93.2</v>
      </c>
      <c r="H89" s="25">
        <v>6.8</v>
      </c>
      <c r="I89" s="25">
        <v>1731234</v>
      </c>
      <c r="J89" s="114">
        <v>0.54059699999999999</v>
      </c>
      <c r="K89" s="274">
        <v>4.3247200000000001</v>
      </c>
      <c r="L89" s="25">
        <v>95.139899999999997</v>
      </c>
      <c r="M89" s="284">
        <v>230525000</v>
      </c>
      <c r="N89" s="282"/>
    </row>
    <row r="90" spans="1:14" x14ac:dyDescent="0.25">
      <c r="A90" s="17">
        <v>6179</v>
      </c>
      <c r="B90" s="17">
        <v>9</v>
      </c>
      <c r="C90" s="18" t="s">
        <v>12</v>
      </c>
      <c r="D90" s="18" t="s">
        <v>15</v>
      </c>
      <c r="E90" s="18" t="s">
        <v>16</v>
      </c>
      <c r="F90" s="254">
        <v>158.64894000000001</v>
      </c>
      <c r="G90" s="25">
        <v>96.16</v>
      </c>
      <c r="H90" s="25">
        <v>3.84</v>
      </c>
      <c r="I90" s="25">
        <v>1047503</v>
      </c>
      <c r="J90" s="114">
        <v>0.35551199999999999</v>
      </c>
      <c r="K90" s="274">
        <v>6.8381699999999999</v>
      </c>
      <c r="L90" s="25">
        <v>92.813299999999998</v>
      </c>
      <c r="M90" s="277">
        <v>150669000</v>
      </c>
      <c r="N90" s="280"/>
    </row>
    <row r="91" spans="1:14" ht="15.75" thickBot="1" x14ac:dyDescent="0.3">
      <c r="A91" s="17">
        <v>6179</v>
      </c>
      <c r="B91" s="17">
        <v>9</v>
      </c>
      <c r="C91" s="18" t="s">
        <v>11</v>
      </c>
      <c r="D91" s="18" t="s">
        <v>20</v>
      </c>
      <c r="E91" s="18" t="s">
        <v>16</v>
      </c>
      <c r="F91" s="254">
        <v>146.25509</v>
      </c>
      <c r="G91" s="25">
        <v>97.51</v>
      </c>
      <c r="H91" s="25">
        <v>2.4900000000000002</v>
      </c>
      <c r="I91" s="25">
        <v>1050306</v>
      </c>
      <c r="J91" s="114">
        <v>0.68313400000000002</v>
      </c>
      <c r="K91" s="274">
        <v>9.8374199999999998</v>
      </c>
      <c r="L91" s="25">
        <v>89.498900000000006</v>
      </c>
      <c r="M91" s="285">
        <v>141313000</v>
      </c>
      <c r="N91" s="281">
        <f>AVERAGE(K89:K91)</f>
        <v>7.0001033333333327</v>
      </c>
    </row>
    <row r="92" spans="1:14" x14ac:dyDescent="0.25">
      <c r="A92" s="17">
        <v>6011</v>
      </c>
      <c r="B92" s="17">
        <v>9</v>
      </c>
      <c r="C92" s="18" t="s">
        <v>10</v>
      </c>
      <c r="D92" s="17">
        <v>2</v>
      </c>
      <c r="E92" s="18" t="s">
        <v>21</v>
      </c>
      <c r="F92" s="257">
        <v>91.799909999999997</v>
      </c>
      <c r="G92" s="11">
        <v>92.25</v>
      </c>
      <c r="H92" s="11">
        <v>7.75</v>
      </c>
      <c r="I92" s="11">
        <v>712539</v>
      </c>
      <c r="J92" s="98">
        <v>1.1793</v>
      </c>
      <c r="K92" s="275">
        <v>5.23536</v>
      </c>
      <c r="L92" s="11">
        <v>93.596999999999994</v>
      </c>
      <c r="M92" s="307">
        <v>82128400</v>
      </c>
      <c r="N92" s="280"/>
    </row>
    <row r="93" spans="1:14" x14ac:dyDescent="0.25">
      <c r="A93" s="17">
        <v>6011</v>
      </c>
      <c r="B93" s="17">
        <v>9</v>
      </c>
      <c r="C93" s="18" t="s">
        <v>10</v>
      </c>
      <c r="D93" s="17">
        <v>9</v>
      </c>
      <c r="E93" s="18" t="s">
        <v>21</v>
      </c>
      <c r="F93" s="257">
        <v>52.947760000000002</v>
      </c>
      <c r="G93" s="11">
        <v>96.73</v>
      </c>
      <c r="H93" s="11">
        <v>3.27</v>
      </c>
      <c r="I93" s="11">
        <v>457734</v>
      </c>
      <c r="J93" s="98">
        <v>1.02986</v>
      </c>
      <c r="K93" s="275">
        <v>7.9812700000000003</v>
      </c>
      <c r="L93" s="11">
        <v>91.0077</v>
      </c>
      <c r="M93" s="180">
        <v>50797900</v>
      </c>
      <c r="N93" s="280"/>
    </row>
    <row r="94" spans="1:14" ht="15.75" thickBot="1" x14ac:dyDescent="0.3">
      <c r="A94" s="19">
        <v>6011</v>
      </c>
      <c r="B94" s="19">
        <v>9</v>
      </c>
      <c r="C94" s="20" t="s">
        <v>11</v>
      </c>
      <c r="D94" s="19">
        <v>10</v>
      </c>
      <c r="E94" s="20" t="s">
        <v>21</v>
      </c>
      <c r="F94" s="257">
        <v>82.166439999999994</v>
      </c>
      <c r="G94" s="11">
        <v>96.82</v>
      </c>
      <c r="H94" s="11">
        <v>3.18</v>
      </c>
      <c r="I94" s="11">
        <v>633563</v>
      </c>
      <c r="J94" s="98">
        <v>3.4673699999999998</v>
      </c>
      <c r="K94" s="275">
        <v>10.9643</v>
      </c>
      <c r="L94" s="11">
        <v>85.6494</v>
      </c>
      <c r="M94" s="181">
        <v>78966700</v>
      </c>
      <c r="N94" s="283">
        <f>AVERAGE(K92:K94)</f>
        <v>8.0603099999999994</v>
      </c>
    </row>
    <row r="95" spans="1:14" x14ac:dyDescent="0.25">
      <c r="A95" s="21">
        <v>6060</v>
      </c>
      <c r="B95" s="21">
        <v>9</v>
      </c>
      <c r="C95" s="21" t="s">
        <v>10</v>
      </c>
      <c r="D95" s="21">
        <v>1</v>
      </c>
      <c r="E95" s="22" t="s">
        <v>16</v>
      </c>
      <c r="F95" s="314">
        <v>187.17216999999999</v>
      </c>
      <c r="G95" s="316">
        <v>99.15</v>
      </c>
      <c r="H95" s="316">
        <v>0.85</v>
      </c>
      <c r="I95" s="316">
        <v>1569944</v>
      </c>
      <c r="J95" s="113">
        <v>1.25641</v>
      </c>
      <c r="K95" s="27">
        <v>2.9719500000000001</v>
      </c>
      <c r="L95" s="320">
        <v>95.854100000000003</v>
      </c>
      <c r="M95" s="322">
        <v>184370000</v>
      </c>
      <c r="N95" s="280"/>
    </row>
    <row r="96" spans="1:14" x14ac:dyDescent="0.25">
      <c r="A96" s="17">
        <v>6060</v>
      </c>
      <c r="B96" s="17">
        <v>9</v>
      </c>
      <c r="C96" s="17" t="s">
        <v>12</v>
      </c>
      <c r="D96" s="17">
        <v>4</v>
      </c>
      <c r="E96" s="18" t="s">
        <v>16</v>
      </c>
      <c r="F96" s="254">
        <v>140.56020000000001</v>
      </c>
      <c r="G96" s="25">
        <v>99.1</v>
      </c>
      <c r="H96" s="25">
        <v>0.9</v>
      </c>
      <c r="I96" s="25">
        <v>1169133</v>
      </c>
      <c r="J96" s="114">
        <v>1.5443899999999999</v>
      </c>
      <c r="K96" s="26">
        <v>4.5311399999999997</v>
      </c>
      <c r="L96" s="25">
        <v>93.999799999999993</v>
      </c>
      <c r="M96" s="12">
        <v>138334000</v>
      </c>
      <c r="N96" s="280"/>
    </row>
    <row r="97" spans="1:18" x14ac:dyDescent="0.25">
      <c r="A97" s="17">
        <v>6060</v>
      </c>
      <c r="B97" s="17">
        <v>9</v>
      </c>
      <c r="C97" s="17" t="s">
        <v>11</v>
      </c>
      <c r="D97" s="17">
        <v>3</v>
      </c>
      <c r="E97" s="18" t="s">
        <v>16</v>
      </c>
      <c r="F97" s="254">
        <v>187.54187999999999</v>
      </c>
      <c r="G97" s="25">
        <v>98.99</v>
      </c>
      <c r="H97" s="25">
        <v>1.01</v>
      </c>
      <c r="I97" s="25">
        <v>1698827</v>
      </c>
      <c r="J97" s="114">
        <v>2.4235000000000002</v>
      </c>
      <c r="K97" s="26">
        <v>4.9100900000000003</v>
      </c>
      <c r="L97" s="25">
        <v>92.987499999999997</v>
      </c>
      <c r="M97" s="12">
        <v>184371000</v>
      </c>
      <c r="N97" s="281">
        <f>AVERAGE(K95:K97)</f>
        <v>4.1377266666666666</v>
      </c>
    </row>
    <row r="98" spans="1:18" x14ac:dyDescent="0.25">
      <c r="A98" s="17">
        <v>6140</v>
      </c>
      <c r="B98" s="17">
        <v>9</v>
      </c>
      <c r="C98" s="17" t="s">
        <v>10</v>
      </c>
      <c r="D98" s="17">
        <v>6</v>
      </c>
      <c r="E98" s="18" t="s">
        <v>16</v>
      </c>
      <c r="F98" s="259">
        <v>113.32816</v>
      </c>
      <c r="G98" s="6">
        <v>96.98</v>
      </c>
      <c r="H98" s="6">
        <v>3.02</v>
      </c>
      <c r="I98" s="6">
        <v>843420</v>
      </c>
      <c r="J98" s="114">
        <v>0.88793200000000005</v>
      </c>
      <c r="K98" s="26">
        <v>5.6866099999999999</v>
      </c>
      <c r="L98" s="6">
        <v>93.444999999999993</v>
      </c>
      <c r="M98" s="311">
        <v>108514000</v>
      </c>
      <c r="N98" s="282"/>
    </row>
    <row r="99" spans="1:18" x14ac:dyDescent="0.25">
      <c r="A99" s="17">
        <v>6140</v>
      </c>
      <c r="B99" s="17">
        <v>9</v>
      </c>
      <c r="C99" s="17" t="s">
        <v>12</v>
      </c>
      <c r="D99" s="17">
        <v>2</v>
      </c>
      <c r="E99" s="18" t="s">
        <v>16</v>
      </c>
      <c r="F99" s="254">
        <v>227.21023</v>
      </c>
      <c r="G99" s="25">
        <v>90.54</v>
      </c>
      <c r="H99" s="25">
        <v>9.4600000000000009</v>
      </c>
      <c r="I99" s="25">
        <v>1514220</v>
      </c>
      <c r="J99" s="114">
        <v>0.64178299999999999</v>
      </c>
      <c r="K99" s="26">
        <v>6.0810199999999996</v>
      </c>
      <c r="L99" s="25">
        <v>93.281199999999998</v>
      </c>
      <c r="M99" s="12">
        <v>187344000</v>
      </c>
      <c r="N99" s="280"/>
    </row>
    <row r="100" spans="1:18" x14ac:dyDescent="0.25">
      <c r="A100" s="17">
        <v>6140</v>
      </c>
      <c r="B100" s="17">
        <v>9</v>
      </c>
      <c r="C100" s="17" t="s">
        <v>11</v>
      </c>
      <c r="D100" s="17">
        <v>2</v>
      </c>
      <c r="E100" s="18" t="s">
        <v>16</v>
      </c>
      <c r="F100" s="254">
        <v>186.36894000000001</v>
      </c>
      <c r="G100" s="25">
        <v>97.18</v>
      </c>
      <c r="H100" s="25">
        <v>2.82</v>
      </c>
      <c r="I100" s="25">
        <v>1426641</v>
      </c>
      <c r="J100" s="114">
        <v>1.1230599999999999</v>
      </c>
      <c r="K100" s="26">
        <v>7.5144299999999999</v>
      </c>
      <c r="L100" s="25">
        <v>91.377600000000001</v>
      </c>
      <c r="M100" s="12">
        <v>179163000</v>
      </c>
      <c r="N100" s="281">
        <f>AVERAGE(K98:K100)</f>
        <v>6.4273533333333335</v>
      </c>
    </row>
    <row r="101" spans="1:18" x14ac:dyDescent="0.25">
      <c r="A101" s="17">
        <v>6008</v>
      </c>
      <c r="B101" s="17">
        <v>9</v>
      </c>
      <c r="C101" s="18" t="s">
        <v>10</v>
      </c>
      <c r="D101" s="18">
        <v>2</v>
      </c>
      <c r="E101" s="18" t="s">
        <v>18</v>
      </c>
      <c r="F101" s="217">
        <v>110.2766</v>
      </c>
      <c r="G101" s="224">
        <v>84.34</v>
      </c>
      <c r="H101" s="224">
        <v>15.66</v>
      </c>
      <c r="I101" s="224">
        <v>744952</v>
      </c>
      <c r="J101" s="98">
        <v>0.59091099999999996</v>
      </c>
      <c r="K101" s="9">
        <v>1.8684400000000001</v>
      </c>
      <c r="L101" s="224">
        <v>97.543199999999999</v>
      </c>
      <c r="M101" s="226">
        <v>91838300</v>
      </c>
      <c r="N101" s="280"/>
    </row>
    <row r="102" spans="1:18" x14ac:dyDescent="0.25">
      <c r="A102" s="17">
        <v>6008</v>
      </c>
      <c r="B102" s="17">
        <v>9</v>
      </c>
      <c r="C102" s="18" t="s">
        <v>10</v>
      </c>
      <c r="D102" s="18">
        <v>8</v>
      </c>
      <c r="E102" s="18" t="s">
        <v>18</v>
      </c>
      <c r="F102" s="261">
        <v>85.904849999999996</v>
      </c>
      <c r="G102" s="228">
        <v>85.35</v>
      </c>
      <c r="H102" s="228">
        <v>14.65</v>
      </c>
      <c r="I102" s="228">
        <v>569784</v>
      </c>
      <c r="J102" s="109">
        <v>0.74607199999999996</v>
      </c>
      <c r="K102" s="85">
        <v>1.7366200000000001</v>
      </c>
      <c r="L102" s="228">
        <v>97.519400000000005</v>
      </c>
      <c r="M102" s="229">
        <v>72071500</v>
      </c>
      <c r="N102" s="280"/>
    </row>
    <row r="103" spans="1:18" ht="15.75" thickBot="1" x14ac:dyDescent="0.3">
      <c r="A103" s="19">
        <v>6008</v>
      </c>
      <c r="B103" s="19">
        <v>9</v>
      </c>
      <c r="C103" s="20" t="s">
        <v>11</v>
      </c>
      <c r="D103" s="20">
        <v>9</v>
      </c>
      <c r="E103" s="20" t="s">
        <v>18</v>
      </c>
      <c r="F103" s="217">
        <v>133.58000000000001</v>
      </c>
      <c r="G103" s="224">
        <v>92.74</v>
      </c>
      <c r="H103" s="224">
        <v>7.26</v>
      </c>
      <c r="I103" s="224">
        <v>912085</v>
      </c>
      <c r="J103" s="98">
        <v>1.04541</v>
      </c>
      <c r="K103" s="9">
        <v>2.5343</v>
      </c>
      <c r="L103" s="224">
        <v>96.426900000000003</v>
      </c>
      <c r="M103" s="226">
        <v>122885000</v>
      </c>
      <c r="N103" s="283">
        <f>AVERAGE(K101:K103)</f>
        <v>2.0464533333333335</v>
      </c>
    </row>
    <row r="104" spans="1:18" x14ac:dyDescent="0.25">
      <c r="A104" s="21">
        <v>6178</v>
      </c>
      <c r="B104" s="21">
        <v>9</v>
      </c>
      <c r="C104" s="22" t="s">
        <v>10</v>
      </c>
      <c r="D104" s="21" t="s">
        <v>14</v>
      </c>
      <c r="E104" s="22" t="s">
        <v>18</v>
      </c>
      <c r="F104" s="236">
        <v>190.90413000000001</v>
      </c>
      <c r="G104" s="232">
        <v>92.47</v>
      </c>
      <c r="H104" s="232">
        <v>7.53</v>
      </c>
      <c r="I104" s="232">
        <v>1435705</v>
      </c>
      <c r="J104" s="150">
        <v>1.3360000000000001</v>
      </c>
      <c r="K104" s="149">
        <v>2.3353700000000002</v>
      </c>
      <c r="L104" s="232">
        <v>96.3386</v>
      </c>
      <c r="M104" s="226">
        <v>174875000</v>
      </c>
      <c r="N104" s="270"/>
    </row>
    <row r="105" spans="1:18" x14ac:dyDescent="0.25">
      <c r="A105" s="17">
        <v>6178</v>
      </c>
      <c r="B105" s="17">
        <v>9</v>
      </c>
      <c r="C105" s="18" t="s">
        <v>12</v>
      </c>
      <c r="D105" s="17">
        <v>2</v>
      </c>
      <c r="E105" s="18" t="s">
        <v>18</v>
      </c>
      <c r="F105" s="217">
        <v>146.15970999999999</v>
      </c>
      <c r="G105" s="224">
        <v>94.8</v>
      </c>
      <c r="H105" s="224">
        <v>5.2</v>
      </c>
      <c r="I105" s="224">
        <v>1135012</v>
      </c>
      <c r="J105" s="98">
        <v>0.60880400000000001</v>
      </c>
      <c r="K105" s="9">
        <v>1.55752</v>
      </c>
      <c r="L105" s="224">
        <v>97.834500000000006</v>
      </c>
      <c r="M105" s="226">
        <v>137197000</v>
      </c>
      <c r="N105" s="271"/>
    </row>
    <row r="106" spans="1:18" x14ac:dyDescent="0.25">
      <c r="A106" s="17">
        <v>6178</v>
      </c>
      <c r="B106" s="17">
        <v>9</v>
      </c>
      <c r="C106" s="18" t="s">
        <v>11</v>
      </c>
      <c r="D106" s="17">
        <v>4</v>
      </c>
      <c r="E106" s="18" t="s">
        <v>18</v>
      </c>
      <c r="F106" s="217">
        <v>214.66155000000001</v>
      </c>
      <c r="G106" s="224">
        <v>91.57</v>
      </c>
      <c r="H106" s="224">
        <v>8.43</v>
      </c>
      <c r="I106" s="224">
        <v>1549273</v>
      </c>
      <c r="J106" s="98">
        <v>1.50806</v>
      </c>
      <c r="K106" s="9">
        <v>1.7430099999999999</v>
      </c>
      <c r="L106" s="224">
        <v>96.751800000000003</v>
      </c>
      <c r="M106" s="226">
        <v>193801000</v>
      </c>
      <c r="N106" s="272">
        <f>AVERAGE(K104:K106)</f>
        <v>1.8786333333333334</v>
      </c>
    </row>
    <row r="107" spans="1:18" x14ac:dyDescent="0.25">
      <c r="A107" s="18">
        <v>6019</v>
      </c>
      <c r="B107" s="18">
        <v>9</v>
      </c>
      <c r="C107" s="18" t="s">
        <v>10</v>
      </c>
      <c r="D107" s="18">
        <v>4</v>
      </c>
      <c r="E107" s="18" t="s">
        <v>21</v>
      </c>
      <c r="F107" s="102">
        <v>224.18727999999999</v>
      </c>
      <c r="G107" s="102">
        <v>88.38</v>
      </c>
      <c r="H107" s="102">
        <v>11.62</v>
      </c>
      <c r="I107" s="102">
        <v>1959201</v>
      </c>
      <c r="J107" s="118">
        <v>1.30829</v>
      </c>
      <c r="K107" s="103">
        <v>1.8232900000000001</v>
      </c>
      <c r="L107" s="102">
        <v>97.033799999999999</v>
      </c>
      <c r="M107" s="308">
        <v>196350000</v>
      </c>
      <c r="N107" s="273"/>
      <c r="O107" s="72"/>
      <c r="P107" s="72"/>
      <c r="Q107" s="72"/>
      <c r="R107" s="72"/>
    </row>
    <row r="108" spans="1:18" x14ac:dyDescent="0.25">
      <c r="A108" s="18">
        <v>6019</v>
      </c>
      <c r="B108" s="18">
        <v>9</v>
      </c>
      <c r="C108" s="18" t="s">
        <v>11</v>
      </c>
      <c r="D108" s="18">
        <v>1</v>
      </c>
      <c r="E108" s="18" t="s">
        <v>21</v>
      </c>
      <c r="F108" s="102">
        <v>150.93540999999999</v>
      </c>
      <c r="G108" s="102">
        <v>92.28</v>
      </c>
      <c r="H108" s="102">
        <v>7.72</v>
      </c>
      <c r="I108" s="102">
        <v>1393521</v>
      </c>
      <c r="J108" s="118">
        <v>2.6661999999999999</v>
      </c>
      <c r="K108" s="103">
        <v>2.5457800000000002</v>
      </c>
      <c r="L108" s="102">
        <v>95.208500000000001</v>
      </c>
      <c r="M108" s="308">
        <v>138191000</v>
      </c>
      <c r="N108" s="271"/>
      <c r="O108" s="72"/>
      <c r="P108" s="72"/>
      <c r="Q108" s="72"/>
      <c r="R108" s="72"/>
    </row>
    <row r="109" spans="1:18" x14ac:dyDescent="0.25">
      <c r="A109" s="18">
        <v>6019</v>
      </c>
      <c r="B109" s="18">
        <v>9</v>
      </c>
      <c r="C109" s="18" t="s">
        <v>11</v>
      </c>
      <c r="D109" s="18">
        <v>8</v>
      </c>
      <c r="E109" s="18" t="s">
        <v>21</v>
      </c>
      <c r="F109" s="102">
        <v>108.73081999999999</v>
      </c>
      <c r="G109" s="102">
        <v>85.43</v>
      </c>
      <c r="H109" s="102">
        <v>14.57</v>
      </c>
      <c r="I109" s="102">
        <v>975708</v>
      </c>
      <c r="J109" s="118">
        <v>1.6551100000000001</v>
      </c>
      <c r="K109" s="103">
        <v>2.4139400000000002</v>
      </c>
      <c r="L109" s="102">
        <v>96.123000000000005</v>
      </c>
      <c r="M109" s="308">
        <v>91823900</v>
      </c>
      <c r="N109" s="272">
        <f>AVERAGE(K107:K109)</f>
        <v>2.2610033333333335</v>
      </c>
      <c r="O109" s="72"/>
      <c r="P109" s="72"/>
      <c r="Q109" s="72"/>
      <c r="R109" s="72"/>
    </row>
    <row r="110" spans="1:18" x14ac:dyDescent="0.25">
      <c r="A110" s="17">
        <v>6057</v>
      </c>
      <c r="B110" s="17">
        <v>9</v>
      </c>
      <c r="C110" s="17" t="s">
        <v>10</v>
      </c>
      <c r="D110" s="17">
        <v>3</v>
      </c>
      <c r="E110" s="18" t="s">
        <v>18</v>
      </c>
      <c r="F110" s="217">
        <v>90.121589999999998</v>
      </c>
      <c r="G110" s="224">
        <v>96.86</v>
      </c>
      <c r="H110" s="224">
        <v>3.14</v>
      </c>
      <c r="I110" s="224">
        <v>721421</v>
      </c>
      <c r="J110" s="98">
        <v>2.18153</v>
      </c>
      <c r="K110" s="9">
        <v>1.1469</v>
      </c>
      <c r="L110" s="224">
        <v>96.680400000000006</v>
      </c>
      <c r="M110" s="226">
        <v>86704600</v>
      </c>
      <c r="N110" s="271"/>
    </row>
    <row r="111" spans="1:18" x14ac:dyDescent="0.25">
      <c r="A111" s="17">
        <v>6057</v>
      </c>
      <c r="B111" s="17">
        <v>9</v>
      </c>
      <c r="C111" s="17" t="s">
        <v>12</v>
      </c>
      <c r="D111" s="17">
        <v>3</v>
      </c>
      <c r="E111" s="18" t="s">
        <v>18</v>
      </c>
      <c r="F111" s="217">
        <v>40.901739999999997</v>
      </c>
      <c r="G111" s="224">
        <v>92.68</v>
      </c>
      <c r="H111" s="224">
        <v>7.32</v>
      </c>
      <c r="I111" s="224">
        <v>349140</v>
      </c>
      <c r="J111" s="98">
        <v>1.57874</v>
      </c>
      <c r="K111" s="9">
        <v>2.2592699999999999</v>
      </c>
      <c r="L111" s="224">
        <v>96.176299999999998</v>
      </c>
      <c r="M111" s="226">
        <v>37607300</v>
      </c>
      <c r="N111" s="271"/>
    </row>
    <row r="112" spans="1:18" ht="15.75" thickBot="1" x14ac:dyDescent="0.3">
      <c r="A112" s="19">
        <v>6057</v>
      </c>
      <c r="B112" s="19">
        <v>9</v>
      </c>
      <c r="C112" s="19" t="s">
        <v>11</v>
      </c>
      <c r="D112" s="19">
        <v>3</v>
      </c>
      <c r="E112" s="20" t="s">
        <v>18</v>
      </c>
      <c r="F112" s="218">
        <v>116.3584</v>
      </c>
      <c r="G112" s="230">
        <v>96.73</v>
      </c>
      <c r="H112" s="230">
        <v>3.27</v>
      </c>
      <c r="I112" s="230">
        <v>969967</v>
      </c>
      <c r="J112" s="110">
        <v>2.8678300000000001</v>
      </c>
      <c r="K112" s="88">
        <v>3.2061899999999999</v>
      </c>
      <c r="L112" s="230">
        <v>93.946600000000004</v>
      </c>
      <c r="M112" s="231">
        <v>111837000</v>
      </c>
      <c r="N112" s="279">
        <f>AVERAGE(K110:K112)</f>
        <v>2.2041200000000001</v>
      </c>
    </row>
    <row r="113" spans="1:14" x14ac:dyDescent="0.25">
      <c r="A113" s="21">
        <v>6005</v>
      </c>
      <c r="B113" s="21">
        <v>9</v>
      </c>
      <c r="C113" s="22" t="s">
        <v>10</v>
      </c>
      <c r="D113" s="22">
        <v>5</v>
      </c>
      <c r="E113" s="22" t="s">
        <v>18</v>
      </c>
      <c r="F113" s="236">
        <v>52.237729999999999</v>
      </c>
      <c r="G113" s="232">
        <v>87.56</v>
      </c>
      <c r="H113" s="232">
        <v>12.44</v>
      </c>
      <c r="I113" s="232">
        <v>386061</v>
      </c>
      <c r="J113" s="150">
        <v>2.7570800000000002</v>
      </c>
      <c r="K113" s="149">
        <v>2.99953</v>
      </c>
      <c r="L113" s="232">
        <v>94.2864</v>
      </c>
      <c r="M113" s="310">
        <v>44837400</v>
      </c>
      <c r="N113" s="270"/>
    </row>
    <row r="114" spans="1:14" x14ac:dyDescent="0.25">
      <c r="A114" s="17">
        <v>6005</v>
      </c>
      <c r="B114" s="17">
        <v>9</v>
      </c>
      <c r="C114" s="18" t="s">
        <v>10</v>
      </c>
      <c r="D114" s="18">
        <v>9</v>
      </c>
      <c r="E114" s="18" t="s">
        <v>18</v>
      </c>
      <c r="F114" s="217">
        <v>76.004040000000003</v>
      </c>
      <c r="G114" s="224">
        <v>93.97</v>
      </c>
      <c r="H114" s="224">
        <v>6.03</v>
      </c>
      <c r="I114" s="224">
        <v>649594</v>
      </c>
      <c r="J114" s="98">
        <v>2.3296100000000002</v>
      </c>
      <c r="K114" s="9">
        <v>4.0051199999999998</v>
      </c>
      <c r="L114" s="224">
        <v>93.719300000000004</v>
      </c>
      <c r="M114" s="226">
        <v>70773900</v>
      </c>
      <c r="N114" s="271"/>
    </row>
    <row r="115" spans="1:14" x14ac:dyDescent="0.25">
      <c r="A115" s="17">
        <v>6005</v>
      </c>
      <c r="B115" s="17">
        <v>9</v>
      </c>
      <c r="C115" s="18" t="s">
        <v>11</v>
      </c>
      <c r="D115" s="18">
        <v>8</v>
      </c>
      <c r="E115" s="18" t="s">
        <v>18</v>
      </c>
      <c r="F115" s="217">
        <v>70.42371</v>
      </c>
      <c r="G115" s="224">
        <v>93.09</v>
      </c>
      <c r="H115" s="224">
        <v>6.91</v>
      </c>
      <c r="I115" s="224">
        <v>574711</v>
      </c>
      <c r="J115" s="98">
        <v>1.9006099999999999</v>
      </c>
      <c r="K115" s="9">
        <v>2.7817500000000002</v>
      </c>
      <c r="L115" s="224">
        <v>95.330299999999994</v>
      </c>
      <c r="M115" s="226">
        <v>64762200</v>
      </c>
      <c r="N115" s="272">
        <f>AVERAGE(K113:K115)</f>
        <v>3.2621333333333333</v>
      </c>
    </row>
    <row r="116" spans="1:14" x14ac:dyDescent="0.25">
      <c r="A116" s="17">
        <v>6172</v>
      </c>
      <c r="B116" s="17">
        <v>9</v>
      </c>
      <c r="C116" s="18" t="s">
        <v>10</v>
      </c>
      <c r="D116" s="17" t="s">
        <v>13</v>
      </c>
      <c r="E116" s="18" t="s">
        <v>18</v>
      </c>
      <c r="F116" s="217">
        <v>43.073349999999998</v>
      </c>
      <c r="G116" s="224">
        <v>91.13</v>
      </c>
      <c r="H116" s="224">
        <v>8.8699999999999992</v>
      </c>
      <c r="I116" s="224">
        <v>348957</v>
      </c>
      <c r="J116" s="98">
        <v>2.6900200000000001</v>
      </c>
      <c r="K116" s="9">
        <v>1.6792899999999999</v>
      </c>
      <c r="L116" s="224">
        <v>95.645300000000006</v>
      </c>
      <c r="M116" s="226">
        <v>38982500</v>
      </c>
      <c r="N116" s="269"/>
    </row>
    <row r="117" spans="1:14" x14ac:dyDescent="0.25">
      <c r="A117" s="17">
        <v>6172</v>
      </c>
      <c r="B117" s="17">
        <v>9</v>
      </c>
      <c r="C117" s="18" t="s">
        <v>12</v>
      </c>
      <c r="D117" s="17">
        <v>3</v>
      </c>
      <c r="E117" s="18" t="s">
        <v>18</v>
      </c>
      <c r="F117" s="217">
        <v>176.81469000000001</v>
      </c>
      <c r="G117" s="224">
        <v>80.25</v>
      </c>
      <c r="H117" s="224">
        <v>19.75</v>
      </c>
      <c r="I117" s="224">
        <v>1062901</v>
      </c>
      <c r="J117" s="98">
        <v>2.56684</v>
      </c>
      <c r="K117" s="9">
        <v>1.6145400000000001</v>
      </c>
      <c r="L117" s="224">
        <v>95.825699999999998</v>
      </c>
      <c r="M117" s="226">
        <v>140119000</v>
      </c>
      <c r="N117" s="271"/>
    </row>
    <row r="118" spans="1:14" x14ac:dyDescent="0.25">
      <c r="A118" s="17">
        <v>6172</v>
      </c>
      <c r="B118" s="17">
        <v>9</v>
      </c>
      <c r="C118" s="18" t="s">
        <v>11</v>
      </c>
      <c r="D118" s="17">
        <v>2</v>
      </c>
      <c r="E118" s="18" t="s">
        <v>18</v>
      </c>
      <c r="F118" s="217">
        <v>259.73030999999997</v>
      </c>
      <c r="G118" s="224">
        <v>76.02</v>
      </c>
      <c r="H118" s="224">
        <v>23.98</v>
      </c>
      <c r="I118" s="224">
        <v>1704598</v>
      </c>
      <c r="J118" s="98">
        <v>2.4032100000000001</v>
      </c>
      <c r="K118" s="9">
        <v>1.0539099999999999</v>
      </c>
      <c r="L118" s="224">
        <v>96.546999999999997</v>
      </c>
      <c r="M118" s="226">
        <v>194883000</v>
      </c>
      <c r="N118" s="272">
        <f>AVERAGE(K116:K118)</f>
        <v>1.4492466666666666</v>
      </c>
    </row>
    <row r="119" spans="1:14" x14ac:dyDescent="0.25">
      <c r="A119" s="17">
        <v>6144</v>
      </c>
      <c r="B119" s="17">
        <v>9</v>
      </c>
      <c r="C119" s="17" t="s">
        <v>10</v>
      </c>
      <c r="D119" s="17">
        <v>4</v>
      </c>
      <c r="E119" s="18" t="s">
        <v>18</v>
      </c>
      <c r="F119" s="217">
        <v>79.024199999999993</v>
      </c>
      <c r="G119" s="224">
        <v>92.99</v>
      </c>
      <c r="H119" s="224">
        <v>7.01</v>
      </c>
      <c r="I119" s="224">
        <v>631303</v>
      </c>
      <c r="J119" s="98">
        <v>1.4842299999999999</v>
      </c>
      <c r="K119" s="9">
        <v>0.70599999999999996</v>
      </c>
      <c r="L119" s="224">
        <v>97.811400000000006</v>
      </c>
      <c r="M119" s="226">
        <v>72629000</v>
      </c>
      <c r="N119" s="37"/>
    </row>
    <row r="120" spans="1:14" x14ac:dyDescent="0.25">
      <c r="A120" s="17">
        <v>6144</v>
      </c>
      <c r="B120" s="17">
        <v>9</v>
      </c>
      <c r="C120" s="17" t="s">
        <v>12</v>
      </c>
      <c r="D120" s="17">
        <v>4</v>
      </c>
      <c r="E120" s="18" t="s">
        <v>18</v>
      </c>
      <c r="F120" s="217">
        <v>81.917330000000007</v>
      </c>
      <c r="G120" s="224">
        <v>88.67</v>
      </c>
      <c r="H120" s="224">
        <v>11.33</v>
      </c>
      <c r="I120" s="224">
        <v>668024</v>
      </c>
      <c r="J120" s="98">
        <v>1.23244</v>
      </c>
      <c r="K120" s="9">
        <v>0.30447999999999997</v>
      </c>
      <c r="L120" s="224">
        <v>98.463399999999993</v>
      </c>
      <c r="M120" s="226">
        <v>70875700</v>
      </c>
      <c r="N120" s="37"/>
    </row>
    <row r="121" spans="1:14" ht="15.75" thickBot="1" x14ac:dyDescent="0.3">
      <c r="A121" s="19">
        <v>6144</v>
      </c>
      <c r="B121" s="19">
        <v>9</v>
      </c>
      <c r="C121" s="19" t="s">
        <v>11</v>
      </c>
      <c r="D121" s="19">
        <v>4</v>
      </c>
      <c r="E121" s="20" t="s">
        <v>18</v>
      </c>
      <c r="F121" s="218">
        <v>75.452610000000007</v>
      </c>
      <c r="G121" s="230">
        <v>91.66</v>
      </c>
      <c r="H121" s="230">
        <v>8.34</v>
      </c>
      <c r="I121" s="230">
        <v>698441</v>
      </c>
      <c r="J121" s="110">
        <v>2.6351499999999999</v>
      </c>
      <c r="K121" s="88">
        <v>0.82727099999999998</v>
      </c>
      <c r="L121" s="230">
        <v>96.542199999999994</v>
      </c>
      <c r="M121" s="231">
        <v>67058900</v>
      </c>
      <c r="N121" s="368">
        <f>AVERAGE(K119:K121)</f>
        <v>0.61258366666666664</v>
      </c>
    </row>
    <row r="122" spans="1:14" x14ac:dyDescent="0.25">
      <c r="A122" s="22">
        <v>6230</v>
      </c>
      <c r="B122" s="22">
        <v>6</v>
      </c>
      <c r="C122" s="351" t="s">
        <v>10</v>
      </c>
      <c r="D122" s="22" t="s">
        <v>14</v>
      </c>
      <c r="E122" s="22" t="s">
        <v>21</v>
      </c>
      <c r="F122" s="28">
        <v>95.871619999999993</v>
      </c>
      <c r="G122" s="28">
        <v>97.77</v>
      </c>
      <c r="H122" s="28">
        <v>2.23</v>
      </c>
      <c r="I122" s="28">
        <v>755977</v>
      </c>
      <c r="J122" s="113">
        <v>0.93389100000000003</v>
      </c>
      <c r="K122" s="27">
        <v>0.48480299999999998</v>
      </c>
      <c r="L122" s="28">
        <v>98.582400000000007</v>
      </c>
      <c r="M122" s="392">
        <v>93069300</v>
      </c>
      <c r="N122" s="393"/>
    </row>
    <row r="123" spans="1:14" x14ac:dyDescent="0.25">
      <c r="A123" s="18">
        <v>6230</v>
      </c>
      <c r="B123" s="18">
        <v>6</v>
      </c>
      <c r="C123" s="338" t="s">
        <v>12</v>
      </c>
      <c r="D123" s="18">
        <v>2</v>
      </c>
      <c r="E123" s="18" t="s">
        <v>21</v>
      </c>
      <c r="F123" s="25">
        <v>155.38874999999999</v>
      </c>
      <c r="G123" s="25">
        <v>96.37</v>
      </c>
      <c r="H123" s="25">
        <v>3.63</v>
      </c>
      <c r="I123" s="25">
        <v>1167035</v>
      </c>
      <c r="J123" s="114">
        <v>0.274113</v>
      </c>
      <c r="K123" s="26">
        <v>0.49081599999999997</v>
      </c>
      <c r="L123" s="25">
        <v>99.235200000000006</v>
      </c>
      <c r="M123" s="394">
        <v>148211000</v>
      </c>
      <c r="N123" s="395"/>
    </row>
    <row r="124" spans="1:14" ht="15.75" thickBot="1" x14ac:dyDescent="0.3">
      <c r="A124" s="20">
        <v>6230</v>
      </c>
      <c r="B124" s="20">
        <v>6</v>
      </c>
      <c r="C124" s="354" t="s">
        <v>11</v>
      </c>
      <c r="D124" s="20">
        <v>3</v>
      </c>
      <c r="E124" s="20" t="s">
        <v>21</v>
      </c>
      <c r="F124" s="81">
        <v>131.30333999999999</v>
      </c>
      <c r="G124" s="81">
        <v>97.85</v>
      </c>
      <c r="H124" s="81">
        <v>2.15</v>
      </c>
      <c r="I124" s="81">
        <v>998140</v>
      </c>
      <c r="J124" s="115">
        <v>0.50914700000000002</v>
      </c>
      <c r="K124" s="64">
        <v>0.51926600000000001</v>
      </c>
      <c r="L124" s="81">
        <v>98.971699999999998</v>
      </c>
      <c r="M124" s="396">
        <v>127504000</v>
      </c>
      <c r="N124" s="371">
        <f>AVERAGE(K122:K124)</f>
        <v>0.49829499999999999</v>
      </c>
    </row>
    <row r="125" spans="1:14" x14ac:dyDescent="0.25">
      <c r="A125" s="68">
        <v>6104</v>
      </c>
      <c r="B125" s="68">
        <v>6</v>
      </c>
      <c r="C125" s="68" t="s">
        <v>10</v>
      </c>
      <c r="D125" s="68">
        <v>6</v>
      </c>
      <c r="E125" s="68" t="s">
        <v>16</v>
      </c>
      <c r="F125" s="397">
        <v>95.634330000000006</v>
      </c>
      <c r="G125" s="74">
        <v>97.84</v>
      </c>
      <c r="H125" s="74">
        <v>2.16</v>
      </c>
      <c r="I125" s="303">
        <v>835186</v>
      </c>
      <c r="J125" s="222">
        <v>0.82592399999999999</v>
      </c>
      <c r="K125" s="223">
        <v>3.90584</v>
      </c>
      <c r="L125" s="303">
        <v>95.423100000000005</v>
      </c>
      <c r="M125" s="291">
        <v>92919700</v>
      </c>
      <c r="N125" s="398"/>
    </row>
    <row r="126" spans="1:14" x14ac:dyDescent="0.25">
      <c r="A126" s="18">
        <v>6104</v>
      </c>
      <c r="B126" s="18">
        <v>6</v>
      </c>
      <c r="C126" s="18" t="s">
        <v>12</v>
      </c>
      <c r="D126" s="18">
        <v>3</v>
      </c>
      <c r="E126" s="18" t="s">
        <v>16</v>
      </c>
      <c r="F126" s="102">
        <v>172.32192000000001</v>
      </c>
      <c r="G126" s="25">
        <v>94.84</v>
      </c>
      <c r="H126" s="25">
        <v>5.16</v>
      </c>
      <c r="I126" s="11">
        <v>1590879</v>
      </c>
      <c r="J126" s="98">
        <v>1.4546699999999999</v>
      </c>
      <c r="K126" s="9">
        <v>4.64215</v>
      </c>
      <c r="L126" s="11">
        <v>94.157499999999999</v>
      </c>
      <c r="M126" s="180">
        <v>162307000</v>
      </c>
      <c r="N126" s="399"/>
    </row>
    <row r="127" spans="1:14" ht="15.75" thickBot="1" x14ac:dyDescent="0.3">
      <c r="A127" s="20">
        <v>6104</v>
      </c>
      <c r="B127" s="20">
        <v>6</v>
      </c>
      <c r="C127" s="20" t="s">
        <v>11</v>
      </c>
      <c r="D127" s="20">
        <v>3</v>
      </c>
      <c r="E127" s="20" t="s">
        <v>16</v>
      </c>
      <c r="F127" s="400">
        <v>145.91650999999999</v>
      </c>
      <c r="G127" s="81">
        <v>94.14</v>
      </c>
      <c r="H127" s="81">
        <v>5.86</v>
      </c>
      <c r="I127" s="87">
        <v>1045437</v>
      </c>
      <c r="J127" s="110">
        <v>1.02962</v>
      </c>
      <c r="K127" s="88">
        <v>1.84</v>
      </c>
      <c r="L127" s="87">
        <v>97.132199999999997</v>
      </c>
      <c r="M127" s="181">
        <v>135759000</v>
      </c>
      <c r="N127" s="401">
        <f>AVERAGE(K125:K127)</f>
        <v>3.4626633333333334</v>
      </c>
    </row>
  </sheetData>
  <sortState ref="A2:Z127">
    <sortCondition ref="B2:B12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7"/>
  <sheetViews>
    <sheetView tabSelected="1" workbookViewId="0">
      <pane ySplit="1" topLeftCell="A2" activePane="bottomLeft" state="frozen"/>
      <selection pane="bottomLeft" activeCell="G139" sqref="G139"/>
    </sheetView>
  </sheetViews>
  <sheetFormatPr defaultRowHeight="15" x14ac:dyDescent="0.25"/>
  <cols>
    <col min="1" max="5" width="9.140625" style="1"/>
    <col min="6" max="6" width="9.7109375" style="13" bestFit="1" customWidth="1"/>
    <col min="7" max="7" width="12.7109375" style="13" customWidth="1"/>
    <col min="8" max="9" width="9.140625" style="13"/>
    <col min="10" max="10" width="9.140625" style="137"/>
    <col min="11" max="11" width="9.7109375" style="4" bestFit="1" customWidth="1"/>
    <col min="12" max="12" width="11.7109375" style="13" bestFit="1" customWidth="1"/>
    <col min="13" max="13" width="9.140625" style="13"/>
    <col min="14" max="14" width="17" style="13" customWidth="1"/>
    <col min="15" max="15" width="15.42578125" style="5" customWidth="1"/>
    <col min="16" max="16" width="10.5703125" style="52" bestFit="1" customWidth="1"/>
  </cols>
  <sheetData>
    <row r="1" spans="1:16" ht="52.5" thickBot="1" x14ac:dyDescent="0.3">
      <c r="A1" s="15" t="s">
        <v>0</v>
      </c>
      <c r="B1" s="15" t="s">
        <v>1</v>
      </c>
      <c r="C1" s="15" t="s">
        <v>2</v>
      </c>
      <c r="D1" s="15" t="s">
        <v>3</v>
      </c>
      <c r="E1" s="15" t="s">
        <v>17</v>
      </c>
      <c r="F1" s="14" t="s">
        <v>4</v>
      </c>
      <c r="G1" s="14" t="s">
        <v>27</v>
      </c>
      <c r="H1" s="14" t="s">
        <v>5</v>
      </c>
      <c r="I1" s="14" t="s">
        <v>6</v>
      </c>
      <c r="J1" s="121" t="s">
        <v>30</v>
      </c>
      <c r="K1" s="16" t="s">
        <v>32</v>
      </c>
      <c r="L1" s="14" t="s">
        <v>7</v>
      </c>
      <c r="M1" s="14" t="s">
        <v>8</v>
      </c>
      <c r="N1" s="14" t="s">
        <v>9</v>
      </c>
      <c r="O1" s="143" t="s">
        <v>25</v>
      </c>
      <c r="P1" s="143" t="s">
        <v>26</v>
      </c>
    </row>
    <row r="2" spans="1:16" x14ac:dyDescent="0.25">
      <c r="A2" s="21">
        <v>6174</v>
      </c>
      <c r="B2" s="21">
        <v>3</v>
      </c>
      <c r="C2" s="21" t="s">
        <v>10</v>
      </c>
      <c r="D2" s="21">
        <v>1</v>
      </c>
      <c r="E2" s="22" t="s">
        <v>16</v>
      </c>
      <c r="F2" s="30">
        <v>90.409130000000005</v>
      </c>
      <c r="G2" s="30">
        <v>86.73</v>
      </c>
      <c r="H2" s="30">
        <v>13.27</v>
      </c>
      <c r="I2" s="30">
        <v>659964</v>
      </c>
      <c r="J2" s="122">
        <v>1.4987200000000001</v>
      </c>
      <c r="K2" s="32">
        <v>0.146372</v>
      </c>
      <c r="L2" s="33">
        <v>9.0914000000000001E-4</v>
      </c>
      <c r="M2" s="30">
        <v>98.355800000000002</v>
      </c>
      <c r="N2" s="31">
        <v>77440900</v>
      </c>
      <c r="O2" s="51"/>
    </row>
    <row r="3" spans="1:16" x14ac:dyDescent="0.25">
      <c r="A3" s="17">
        <v>6174</v>
      </c>
      <c r="B3" s="17">
        <v>3</v>
      </c>
      <c r="C3" s="17" t="s">
        <v>12</v>
      </c>
      <c r="D3" s="17">
        <v>3</v>
      </c>
      <c r="E3" s="18" t="s">
        <v>16</v>
      </c>
      <c r="F3" s="30">
        <v>220.64194000000001</v>
      </c>
      <c r="G3" s="30">
        <v>89.81</v>
      </c>
      <c r="H3" s="30">
        <v>10.19</v>
      </c>
      <c r="I3" s="30">
        <v>1540271</v>
      </c>
      <c r="J3" s="122">
        <v>0.87179499999999999</v>
      </c>
      <c r="K3" s="32">
        <v>0.118745</v>
      </c>
      <c r="L3" s="33">
        <v>1.8827900000000001E-3</v>
      </c>
      <c r="M3" s="30">
        <v>99.011300000000006</v>
      </c>
      <c r="N3" s="31">
        <v>190679000</v>
      </c>
      <c r="O3" s="51"/>
    </row>
    <row r="4" spans="1:16" x14ac:dyDescent="0.25">
      <c r="A4" s="17">
        <v>6174</v>
      </c>
      <c r="B4" s="17">
        <v>3</v>
      </c>
      <c r="C4" s="17" t="s">
        <v>11</v>
      </c>
      <c r="D4" s="17">
        <v>3</v>
      </c>
      <c r="E4" s="18" t="s">
        <v>16</v>
      </c>
      <c r="F4" s="30">
        <v>208.80121</v>
      </c>
      <c r="G4" s="30">
        <v>90.38</v>
      </c>
      <c r="H4" s="30">
        <v>9.6199999999999992</v>
      </c>
      <c r="I4" s="30">
        <v>1519489</v>
      </c>
      <c r="J4" s="122">
        <v>1.4478599999999999</v>
      </c>
      <c r="K4" s="32">
        <v>0.14768100000000001</v>
      </c>
      <c r="L4" s="33">
        <v>2.10597E-3</v>
      </c>
      <c r="M4" s="30">
        <v>98.406599999999997</v>
      </c>
      <c r="N4" s="31">
        <v>168823000</v>
      </c>
      <c r="O4" s="51">
        <f>AVERAGE(K2:K4)</f>
        <v>0.13759933333333332</v>
      </c>
      <c r="P4" s="51">
        <f>AVERAGE(L2:L4)</f>
        <v>1.6326333333333335E-3</v>
      </c>
    </row>
    <row r="5" spans="1:16" x14ac:dyDescent="0.25">
      <c r="A5" s="17">
        <v>6222</v>
      </c>
      <c r="B5" s="17">
        <v>6</v>
      </c>
      <c r="C5" s="18" t="s">
        <v>10</v>
      </c>
      <c r="D5" s="18">
        <v>2</v>
      </c>
      <c r="E5" s="18" t="s">
        <v>16</v>
      </c>
      <c r="F5" s="30">
        <v>128.50183000000001</v>
      </c>
      <c r="G5" s="30">
        <v>93.74</v>
      </c>
      <c r="H5" s="30">
        <v>6.26</v>
      </c>
      <c r="I5" s="30">
        <v>870559</v>
      </c>
      <c r="J5" s="122">
        <v>7.3270200000000001</v>
      </c>
      <c r="K5" s="32">
        <v>1.0000500000000001</v>
      </c>
      <c r="L5" s="33">
        <v>6.7313100000000001E-2</v>
      </c>
      <c r="M5" s="30">
        <v>91.740200000000002</v>
      </c>
      <c r="N5" s="31">
        <v>93857700</v>
      </c>
      <c r="O5" s="51"/>
    </row>
    <row r="6" spans="1:16" x14ac:dyDescent="0.25">
      <c r="A6" s="17">
        <v>6222</v>
      </c>
      <c r="B6" s="17">
        <v>6</v>
      </c>
      <c r="C6" s="18" t="s">
        <v>12</v>
      </c>
      <c r="D6" s="18">
        <v>2</v>
      </c>
      <c r="E6" s="18" t="s">
        <v>16</v>
      </c>
      <c r="F6" s="30">
        <v>105.46243</v>
      </c>
      <c r="G6" s="30">
        <v>85.68</v>
      </c>
      <c r="H6" s="30">
        <v>14.32</v>
      </c>
      <c r="I6" s="30">
        <v>691957</v>
      </c>
      <c r="J6" s="122">
        <v>10.6492</v>
      </c>
      <c r="K6" s="32">
        <v>2.4945200000000001</v>
      </c>
      <c r="L6" s="36">
        <v>0.18671699999999999</v>
      </c>
      <c r="M6" s="30">
        <v>87.043000000000006</v>
      </c>
      <c r="N6" s="31">
        <v>76601100</v>
      </c>
      <c r="O6" s="51"/>
    </row>
    <row r="7" spans="1:16" ht="15.75" thickBot="1" x14ac:dyDescent="0.3">
      <c r="A7" s="17">
        <v>6222</v>
      </c>
      <c r="B7" s="17">
        <v>6</v>
      </c>
      <c r="C7" s="18" t="s">
        <v>11</v>
      </c>
      <c r="D7" s="18">
        <v>2</v>
      </c>
      <c r="E7" s="18" t="s">
        <v>16</v>
      </c>
      <c r="F7" s="54">
        <v>128.50183000000001</v>
      </c>
      <c r="G7" s="55">
        <v>93.74</v>
      </c>
      <c r="H7" s="55">
        <v>6.26</v>
      </c>
      <c r="I7" s="55">
        <v>870559</v>
      </c>
      <c r="J7" s="123">
        <v>7.3270200000000001</v>
      </c>
      <c r="K7" s="56">
        <v>1.0000500000000001</v>
      </c>
      <c r="L7" s="53">
        <v>6.7313100000000001E-2</v>
      </c>
      <c r="M7" s="55">
        <v>91.740200000000002</v>
      </c>
      <c r="N7" s="57">
        <v>93857700</v>
      </c>
      <c r="O7" s="51">
        <f>AVERAGE(K5:K7)</f>
        <v>1.4982066666666667</v>
      </c>
      <c r="P7" s="51">
        <f>AVERAGE(L5:L7)</f>
        <v>0.1071144</v>
      </c>
    </row>
    <row r="8" spans="1:16" x14ac:dyDescent="0.25">
      <c r="A8" s="21">
        <v>6106</v>
      </c>
      <c r="B8" s="21">
        <v>3</v>
      </c>
      <c r="C8" s="21" t="s">
        <v>10</v>
      </c>
      <c r="D8" s="21">
        <v>4</v>
      </c>
      <c r="E8" s="22" t="s">
        <v>16</v>
      </c>
      <c r="F8" s="59">
        <v>101.31116</v>
      </c>
      <c r="G8" s="59">
        <v>93.97</v>
      </c>
      <c r="H8" s="59">
        <v>6.03</v>
      </c>
      <c r="I8" s="59">
        <v>844778</v>
      </c>
      <c r="J8" s="125">
        <v>2.5129700000000001</v>
      </c>
      <c r="K8" s="60">
        <v>0.23260500000000001</v>
      </c>
      <c r="L8" s="61">
        <v>1.5388699999999999E-3</v>
      </c>
      <c r="M8" s="59">
        <v>97.256</v>
      </c>
      <c r="N8" s="62">
        <v>60134800</v>
      </c>
      <c r="O8" s="51"/>
    </row>
    <row r="9" spans="1:16" x14ac:dyDescent="0.25">
      <c r="A9" s="17">
        <v>6106</v>
      </c>
      <c r="B9" s="17">
        <v>3</v>
      </c>
      <c r="C9" s="17" t="s">
        <v>12</v>
      </c>
      <c r="D9" s="17">
        <v>4</v>
      </c>
      <c r="E9" s="18" t="s">
        <v>16</v>
      </c>
      <c r="F9" s="30">
        <v>100.31338</v>
      </c>
      <c r="G9" s="30">
        <v>97.6</v>
      </c>
      <c r="H9" s="30">
        <v>2.4</v>
      </c>
      <c r="I9" s="30">
        <v>920594</v>
      </c>
      <c r="J9" s="122">
        <v>0.98979600000000001</v>
      </c>
      <c r="K9" s="32">
        <v>0.27971099999999999</v>
      </c>
      <c r="L9" s="33">
        <v>4.3450200000000002E-4</v>
      </c>
      <c r="M9" s="30">
        <v>98.730900000000005</v>
      </c>
      <c r="N9" s="31">
        <v>95905300</v>
      </c>
      <c r="O9" s="51"/>
    </row>
    <row r="10" spans="1:16" x14ac:dyDescent="0.25">
      <c r="A10" s="17">
        <v>6106</v>
      </c>
      <c r="B10" s="17">
        <v>3</v>
      </c>
      <c r="C10" s="17" t="s">
        <v>11</v>
      </c>
      <c r="D10" s="17">
        <v>1</v>
      </c>
      <c r="E10" s="18" t="s">
        <v>16</v>
      </c>
      <c r="F10" s="30">
        <v>141.03489999999999</v>
      </c>
      <c r="G10" s="30">
        <v>92.54</v>
      </c>
      <c r="H10" s="30">
        <v>7.46</v>
      </c>
      <c r="I10" s="30">
        <v>1123755</v>
      </c>
      <c r="J10" s="122">
        <v>2.0194800000000002</v>
      </c>
      <c r="K10" s="32">
        <v>0.27256799999999998</v>
      </c>
      <c r="L10" s="33">
        <v>2.3136699999999999E-3</v>
      </c>
      <c r="M10" s="30">
        <v>97.710300000000004</v>
      </c>
      <c r="N10" s="31">
        <v>105740000</v>
      </c>
      <c r="O10" s="51">
        <f>AVERAGE(K8:K10)</f>
        <v>0.26162799999999997</v>
      </c>
      <c r="P10" s="51">
        <f>AVERAGE(L8:L10)</f>
        <v>1.4290139999999999E-3</v>
      </c>
    </row>
    <row r="11" spans="1:16" x14ac:dyDescent="0.25">
      <c r="A11" s="17">
        <v>6187</v>
      </c>
      <c r="B11" s="17">
        <v>6</v>
      </c>
      <c r="C11" s="17" t="s">
        <v>10</v>
      </c>
      <c r="D11" s="17">
        <v>2</v>
      </c>
      <c r="E11" s="18" t="s">
        <v>18</v>
      </c>
      <c r="F11" s="224">
        <v>122.7</v>
      </c>
      <c r="G11" s="224">
        <v>96.28</v>
      </c>
      <c r="H11" s="224">
        <v>3.72</v>
      </c>
      <c r="I11" s="224">
        <v>1102848</v>
      </c>
      <c r="J11" s="129">
        <v>7.5126400000000002</v>
      </c>
      <c r="K11" s="9">
        <v>0.90393199999999996</v>
      </c>
      <c r="L11" s="98">
        <v>3.64511E-2</v>
      </c>
      <c r="M11" s="224">
        <v>91.619900000000001</v>
      </c>
      <c r="N11" s="226">
        <v>108985000</v>
      </c>
      <c r="O11" s="51"/>
    </row>
    <row r="12" spans="1:16" x14ac:dyDescent="0.25">
      <c r="A12" s="17">
        <v>6187</v>
      </c>
      <c r="B12" s="17">
        <v>6</v>
      </c>
      <c r="C12" s="17" t="s">
        <v>12</v>
      </c>
      <c r="D12" s="17">
        <v>2</v>
      </c>
      <c r="E12" s="18" t="s">
        <v>18</v>
      </c>
      <c r="F12" s="224">
        <v>42.785049999999998</v>
      </c>
      <c r="G12" s="224">
        <v>98.62</v>
      </c>
      <c r="H12" s="224">
        <v>1.38</v>
      </c>
      <c r="I12" s="224">
        <v>392782</v>
      </c>
      <c r="J12" s="129">
        <v>6.5672600000000001</v>
      </c>
      <c r="K12" s="9">
        <v>1.3768499999999999</v>
      </c>
      <c r="L12" s="98">
        <v>4.4554000000000003E-2</v>
      </c>
      <c r="M12" s="224">
        <v>92.100499999999997</v>
      </c>
      <c r="N12" s="226">
        <v>40042900</v>
      </c>
      <c r="O12" s="51"/>
    </row>
    <row r="13" spans="1:16" x14ac:dyDescent="0.25">
      <c r="A13" s="17">
        <v>6187</v>
      </c>
      <c r="B13" s="17">
        <v>6</v>
      </c>
      <c r="C13" s="17" t="s">
        <v>11</v>
      </c>
      <c r="D13" s="17">
        <v>2</v>
      </c>
      <c r="E13" s="18" t="s">
        <v>18</v>
      </c>
      <c r="F13" s="8">
        <v>43.130099999999999</v>
      </c>
      <c r="G13" s="8">
        <v>97.91</v>
      </c>
      <c r="H13" s="8">
        <v>2.09</v>
      </c>
      <c r="I13" s="25">
        <v>412918</v>
      </c>
      <c r="J13" s="124">
        <v>7.2818300000000002</v>
      </c>
      <c r="K13" s="24">
        <v>1.21671</v>
      </c>
      <c r="L13" s="34">
        <v>3.8990799999999999E-2</v>
      </c>
      <c r="M13" s="23">
        <v>91.540499999999994</v>
      </c>
      <c r="N13" s="178">
        <v>40459500</v>
      </c>
      <c r="O13" s="51">
        <f>AVERAGE(K11:K13)</f>
        <v>1.1658306666666667</v>
      </c>
      <c r="P13" s="51">
        <f>AVERAGE(L11:L13)</f>
        <v>3.9998633333333332E-2</v>
      </c>
    </row>
    <row r="14" spans="1:16" x14ac:dyDescent="0.25">
      <c r="A14" s="17">
        <v>6115</v>
      </c>
      <c r="B14" s="17">
        <v>9</v>
      </c>
      <c r="C14" s="17" t="s">
        <v>10</v>
      </c>
      <c r="D14" s="17">
        <v>2</v>
      </c>
      <c r="E14" s="18" t="s">
        <v>16</v>
      </c>
      <c r="F14" s="30">
        <v>70.969110000000001</v>
      </c>
      <c r="G14" s="25">
        <v>97.28</v>
      </c>
      <c r="H14" s="25">
        <v>2.72</v>
      </c>
      <c r="I14" s="30">
        <v>652432</v>
      </c>
      <c r="J14" s="122">
        <v>6.2732999999999999</v>
      </c>
      <c r="K14" s="32">
        <v>13.288</v>
      </c>
      <c r="L14" s="36">
        <v>0.29167799999999999</v>
      </c>
      <c r="M14" s="30">
        <v>80.730400000000003</v>
      </c>
      <c r="N14" s="31">
        <v>67326600</v>
      </c>
      <c r="O14" s="51"/>
    </row>
    <row r="15" spans="1:16" x14ac:dyDescent="0.25">
      <c r="A15" s="17">
        <v>6115</v>
      </c>
      <c r="B15" s="17">
        <v>9</v>
      </c>
      <c r="C15" s="17" t="s">
        <v>12</v>
      </c>
      <c r="D15" s="17">
        <v>2</v>
      </c>
      <c r="E15" s="18" t="s">
        <v>16</v>
      </c>
      <c r="F15" s="30">
        <v>77.254469999999998</v>
      </c>
      <c r="G15" s="25">
        <v>93.25</v>
      </c>
      <c r="H15" s="25">
        <v>6.75</v>
      </c>
      <c r="I15" s="30">
        <v>660761</v>
      </c>
      <c r="J15" s="122">
        <v>4.9188700000000001</v>
      </c>
      <c r="K15" s="32">
        <v>12.2049</v>
      </c>
      <c r="L15" s="36">
        <v>0.20854700000000001</v>
      </c>
      <c r="M15" s="30">
        <v>83.084800000000001</v>
      </c>
      <c r="N15" s="31">
        <v>68143700</v>
      </c>
      <c r="O15" s="51"/>
    </row>
    <row r="16" spans="1:16" ht="15.75" thickBot="1" x14ac:dyDescent="0.3">
      <c r="A16" s="19">
        <v>6115</v>
      </c>
      <c r="B16" s="19">
        <v>9</v>
      </c>
      <c r="C16" s="19" t="s">
        <v>11</v>
      </c>
      <c r="D16" s="19">
        <v>2</v>
      </c>
      <c r="E16" s="20" t="s">
        <v>16</v>
      </c>
      <c r="F16" s="63">
        <v>38.300020000000004</v>
      </c>
      <c r="G16" s="81">
        <v>98.11</v>
      </c>
      <c r="H16" s="81">
        <v>1.89</v>
      </c>
      <c r="I16" s="63">
        <v>375910</v>
      </c>
      <c r="J16" s="126">
        <v>6.7133099999999999</v>
      </c>
      <c r="K16" s="69">
        <v>9.1817200000000003</v>
      </c>
      <c r="L16" s="90">
        <v>0.215477</v>
      </c>
      <c r="M16" s="63">
        <v>84.320400000000006</v>
      </c>
      <c r="N16" s="66">
        <v>36536800</v>
      </c>
      <c r="O16" s="139">
        <f>AVERAGE(K14:K16)</f>
        <v>11.558206666666665</v>
      </c>
      <c r="P16" s="58">
        <f>AVERAGE(L14:L16)</f>
        <v>0.23856733333333335</v>
      </c>
    </row>
    <row r="17" spans="1:16" x14ac:dyDescent="0.25">
      <c r="A17" s="67">
        <v>6134</v>
      </c>
      <c r="B17" s="67">
        <v>3</v>
      </c>
      <c r="C17" s="67" t="s">
        <v>10</v>
      </c>
      <c r="D17" s="67">
        <v>4</v>
      </c>
      <c r="E17" s="68" t="s">
        <v>16</v>
      </c>
      <c r="F17" s="83">
        <v>95.906030000000001</v>
      </c>
      <c r="G17" s="83">
        <v>94.89</v>
      </c>
      <c r="H17" s="83">
        <v>5.1100000000000003</v>
      </c>
      <c r="I17" s="83">
        <v>762298</v>
      </c>
      <c r="J17" s="127">
        <v>0.36088199999999998</v>
      </c>
      <c r="K17" s="84">
        <v>0.90542</v>
      </c>
      <c r="L17" s="89">
        <v>5.2472900000000004E-4</v>
      </c>
      <c r="M17" s="83">
        <v>98.734200000000001</v>
      </c>
      <c r="N17" s="92">
        <v>89833200</v>
      </c>
      <c r="O17" s="51"/>
    </row>
    <row r="18" spans="1:16" x14ac:dyDescent="0.25">
      <c r="A18" s="17">
        <v>6134</v>
      </c>
      <c r="B18" s="17">
        <v>3</v>
      </c>
      <c r="C18" s="17" t="s">
        <v>12</v>
      </c>
      <c r="D18" s="17">
        <v>3</v>
      </c>
      <c r="E18" s="18" t="s">
        <v>16</v>
      </c>
      <c r="F18" s="8">
        <v>205.65602999999999</v>
      </c>
      <c r="G18" s="8">
        <v>88.69</v>
      </c>
      <c r="H18" s="8">
        <v>11.31</v>
      </c>
      <c r="I18" s="8">
        <v>1426668</v>
      </c>
      <c r="J18" s="128">
        <v>1.33605</v>
      </c>
      <c r="K18" s="85">
        <v>0.79997600000000002</v>
      </c>
      <c r="L18" s="95">
        <v>2.87383E-3</v>
      </c>
      <c r="M18" s="8">
        <v>97.866799999999998</v>
      </c>
      <c r="N18" s="91">
        <v>179196000</v>
      </c>
      <c r="O18" s="51"/>
    </row>
    <row r="19" spans="1:16" x14ac:dyDescent="0.25">
      <c r="A19" s="17">
        <v>6134</v>
      </c>
      <c r="B19" s="17">
        <v>3</v>
      </c>
      <c r="C19" s="17" t="s">
        <v>11</v>
      </c>
      <c r="D19" s="17">
        <v>4</v>
      </c>
      <c r="E19" s="18" t="s">
        <v>16</v>
      </c>
      <c r="F19" s="8">
        <v>125.47674000000001</v>
      </c>
      <c r="G19" s="8">
        <v>92.96</v>
      </c>
      <c r="H19" s="8">
        <v>7.04</v>
      </c>
      <c r="I19" s="8">
        <v>975536</v>
      </c>
      <c r="J19" s="128">
        <v>0.72975299999999999</v>
      </c>
      <c r="K19" s="85">
        <v>1.01237</v>
      </c>
      <c r="L19" s="96">
        <v>1.6401199999999999E-3</v>
      </c>
      <c r="M19" s="8">
        <v>98.259500000000003</v>
      </c>
      <c r="N19" s="7">
        <v>115252000</v>
      </c>
      <c r="O19" s="51">
        <f>AVERAGE(K17:K19)</f>
        <v>0.90592200000000001</v>
      </c>
      <c r="P19" s="51">
        <f>AVERAGE(L17:L19)</f>
        <v>1.6795596666666667E-3</v>
      </c>
    </row>
    <row r="20" spans="1:16" x14ac:dyDescent="0.25">
      <c r="A20" s="17">
        <v>6092</v>
      </c>
      <c r="B20" s="17">
        <v>6</v>
      </c>
      <c r="C20" s="17" t="s">
        <v>10</v>
      </c>
      <c r="D20" s="17">
        <v>2</v>
      </c>
      <c r="E20" s="18" t="s">
        <v>16</v>
      </c>
      <c r="F20" s="10">
        <v>52.928870000000003</v>
      </c>
      <c r="G20" s="11">
        <v>92.2</v>
      </c>
      <c r="H20" s="11">
        <v>7.8</v>
      </c>
      <c r="I20" s="11">
        <v>426294</v>
      </c>
      <c r="J20" s="129">
        <v>2.2449300000000001</v>
      </c>
      <c r="K20" s="9">
        <v>2.88158</v>
      </c>
      <c r="L20" s="97">
        <v>6.0521600000000002E-2</v>
      </c>
      <c r="M20" s="11">
        <v>94.933999999999997</v>
      </c>
      <c r="N20" s="93">
        <v>46701600</v>
      </c>
      <c r="O20" s="51"/>
    </row>
    <row r="21" spans="1:16" x14ac:dyDescent="0.25">
      <c r="A21" s="17">
        <v>6092</v>
      </c>
      <c r="B21" s="17">
        <v>6</v>
      </c>
      <c r="C21" s="17" t="s">
        <v>12</v>
      </c>
      <c r="D21" s="17">
        <v>2</v>
      </c>
      <c r="E21" s="18" t="s">
        <v>16</v>
      </c>
      <c r="F21" s="10">
        <v>67.209159999999997</v>
      </c>
      <c r="G21" s="11">
        <v>95.15</v>
      </c>
      <c r="H21" s="11">
        <v>4.8499999999999996</v>
      </c>
      <c r="I21" s="11">
        <v>611194</v>
      </c>
      <c r="J21" s="129">
        <v>1.5567899999999999</v>
      </c>
      <c r="K21" s="9">
        <v>3.4540600000000001</v>
      </c>
      <c r="L21" s="97">
        <v>5.5955999999999999E-2</v>
      </c>
      <c r="M21" s="11">
        <v>95.045100000000005</v>
      </c>
      <c r="N21" s="93">
        <v>62281100</v>
      </c>
      <c r="O21" s="51"/>
    </row>
    <row r="22" spans="1:16" x14ac:dyDescent="0.25">
      <c r="A22" s="17">
        <v>6092</v>
      </c>
      <c r="B22" s="17">
        <v>6</v>
      </c>
      <c r="C22" s="17" t="s">
        <v>11</v>
      </c>
      <c r="D22" s="17">
        <v>1</v>
      </c>
      <c r="E22" s="18" t="s">
        <v>16</v>
      </c>
      <c r="F22" s="10">
        <v>12.80871</v>
      </c>
      <c r="G22" s="11">
        <v>95.27</v>
      </c>
      <c r="H22" s="11">
        <v>4.7300000000000004</v>
      </c>
      <c r="I22" s="11">
        <v>111426</v>
      </c>
      <c r="J22" s="129">
        <v>5.9519299999999999</v>
      </c>
      <c r="K22" s="9">
        <v>3.7397</v>
      </c>
      <c r="L22" s="98">
        <v>0.297956</v>
      </c>
      <c r="M22" s="11">
        <v>90.606300000000005</v>
      </c>
      <c r="N22" s="93">
        <v>10628700</v>
      </c>
      <c r="O22" s="51">
        <f>AVERAGE(K20:K22)</f>
        <v>3.358446666666667</v>
      </c>
      <c r="P22" s="51">
        <f>AVERAGE(L20:L22)</f>
        <v>0.13814453333333335</v>
      </c>
    </row>
    <row r="23" spans="1:16" x14ac:dyDescent="0.25">
      <c r="A23" s="17">
        <v>6007</v>
      </c>
      <c r="B23" s="17">
        <v>9</v>
      </c>
      <c r="C23" s="18" t="s">
        <v>10</v>
      </c>
      <c r="D23" s="17">
        <v>2</v>
      </c>
      <c r="E23" s="18" t="s">
        <v>16</v>
      </c>
      <c r="F23" s="10">
        <v>73.901970000000006</v>
      </c>
      <c r="G23" s="11">
        <v>90.32</v>
      </c>
      <c r="H23" s="11">
        <v>9.68</v>
      </c>
      <c r="I23" s="11">
        <v>593266</v>
      </c>
      <c r="J23" s="129">
        <v>1.53186</v>
      </c>
      <c r="K23" s="9">
        <v>0.74030899999999999</v>
      </c>
      <c r="L23" s="99">
        <v>1.75301E-2</v>
      </c>
      <c r="M23" s="11">
        <v>97.745400000000004</v>
      </c>
      <c r="N23" s="93">
        <v>62471600</v>
      </c>
      <c r="O23" s="51"/>
    </row>
    <row r="24" spans="1:16" x14ac:dyDescent="0.25">
      <c r="A24" s="17">
        <v>6007</v>
      </c>
      <c r="B24" s="17">
        <v>9</v>
      </c>
      <c r="C24" s="18" t="s">
        <v>10</v>
      </c>
      <c r="D24" s="17">
        <v>8</v>
      </c>
      <c r="E24" s="18" t="s">
        <v>16</v>
      </c>
      <c r="F24" s="11">
        <v>126.9057</v>
      </c>
      <c r="G24" s="11">
        <v>91.81</v>
      </c>
      <c r="H24" s="11">
        <v>8.19</v>
      </c>
      <c r="I24" s="13">
        <v>929804</v>
      </c>
      <c r="J24" s="129">
        <v>1.64906</v>
      </c>
      <c r="K24" s="9">
        <v>1.0624800000000001</v>
      </c>
      <c r="L24" s="99">
        <v>2.2693000000000001E-2</v>
      </c>
      <c r="M24" s="11">
        <v>97.311199999999999</v>
      </c>
      <c r="N24" s="93">
        <v>95712300</v>
      </c>
      <c r="O24" s="51"/>
    </row>
    <row r="25" spans="1:16" ht="15.75" thickBot="1" x14ac:dyDescent="0.3">
      <c r="A25" s="19">
        <v>6007</v>
      </c>
      <c r="B25" s="19">
        <v>9</v>
      </c>
      <c r="C25" s="20" t="s">
        <v>11</v>
      </c>
      <c r="D25" s="19">
        <v>4</v>
      </c>
      <c r="E25" s="20" t="s">
        <v>16</v>
      </c>
      <c r="F25" s="86">
        <v>96.586519999999993</v>
      </c>
      <c r="G25" s="87">
        <v>93.4</v>
      </c>
      <c r="H25" s="87">
        <v>6.6</v>
      </c>
      <c r="I25" s="87">
        <v>768178</v>
      </c>
      <c r="J25" s="130">
        <v>1.2105300000000001</v>
      </c>
      <c r="K25" s="88">
        <v>0.94795700000000005</v>
      </c>
      <c r="L25" s="100">
        <v>1.3798899999999999E-2</v>
      </c>
      <c r="M25" s="87">
        <v>97.8553</v>
      </c>
      <c r="N25" s="94">
        <v>81689200</v>
      </c>
      <c r="O25" s="139">
        <f>AVERAGE(K23:K25)</f>
        <v>0.91691533333333342</v>
      </c>
      <c r="P25" s="58">
        <f>AVERAGE(L23:L25)</f>
        <v>1.8007333333333334E-2</v>
      </c>
    </row>
    <row r="26" spans="1:16" x14ac:dyDescent="0.25">
      <c r="A26" s="21">
        <v>6131</v>
      </c>
      <c r="B26" s="21">
        <v>3</v>
      </c>
      <c r="C26" s="22" t="s">
        <v>10</v>
      </c>
      <c r="D26" s="22">
        <v>4</v>
      </c>
      <c r="E26" s="22" t="s">
        <v>16</v>
      </c>
      <c r="F26" s="59">
        <v>139.76562999999999</v>
      </c>
      <c r="G26" s="59">
        <v>94.11</v>
      </c>
      <c r="H26" s="59">
        <v>5.89</v>
      </c>
      <c r="I26" s="59">
        <v>1036477</v>
      </c>
      <c r="J26" s="125">
        <v>1.3513999999999999</v>
      </c>
      <c r="K26" s="60">
        <v>0.149256</v>
      </c>
      <c r="L26" s="61">
        <v>1.06129E-2</v>
      </c>
      <c r="M26" s="59">
        <v>98.51</v>
      </c>
      <c r="N26" s="62">
        <v>128918000</v>
      </c>
      <c r="O26" s="51"/>
    </row>
    <row r="27" spans="1:16" x14ac:dyDescent="0.25">
      <c r="A27" s="17">
        <v>6131</v>
      </c>
      <c r="B27" s="17">
        <v>3</v>
      </c>
      <c r="C27" s="18" t="s">
        <v>12</v>
      </c>
      <c r="D27" s="18">
        <v>4</v>
      </c>
      <c r="E27" s="18" t="s">
        <v>16</v>
      </c>
      <c r="F27" s="30">
        <v>110.46105</v>
      </c>
      <c r="G27" s="30">
        <v>86.96</v>
      </c>
      <c r="H27" s="30">
        <v>13.04</v>
      </c>
      <c r="I27" s="30">
        <v>734492</v>
      </c>
      <c r="J27" s="122">
        <v>1.28565</v>
      </c>
      <c r="K27" s="32">
        <v>0.24779000000000001</v>
      </c>
      <c r="L27" s="33">
        <v>2.4370599999999999E-2</v>
      </c>
      <c r="M27" s="30">
        <v>98.490899999999996</v>
      </c>
      <c r="N27" s="31">
        <v>89823900</v>
      </c>
      <c r="O27" s="51"/>
    </row>
    <row r="28" spans="1:16" x14ac:dyDescent="0.25">
      <c r="A28" s="17">
        <v>6131</v>
      </c>
      <c r="B28" s="17">
        <v>3</v>
      </c>
      <c r="C28" s="18" t="s">
        <v>11</v>
      </c>
      <c r="D28" s="18">
        <v>1</v>
      </c>
      <c r="E28" s="18" t="s">
        <v>16</v>
      </c>
      <c r="F28" s="30">
        <v>165.62645000000001</v>
      </c>
      <c r="G28" s="30">
        <v>86.9</v>
      </c>
      <c r="H28" s="30">
        <v>13.1</v>
      </c>
      <c r="I28" s="30">
        <v>1107466</v>
      </c>
      <c r="J28" s="122">
        <v>2.09605</v>
      </c>
      <c r="K28" s="32">
        <v>0.27513300000000002</v>
      </c>
      <c r="L28" s="33">
        <v>2.96172E-2</v>
      </c>
      <c r="M28" s="30">
        <v>97.6584</v>
      </c>
      <c r="N28" s="31">
        <v>134976000</v>
      </c>
      <c r="O28" s="51">
        <f>AVERAGE(K26:K28)</f>
        <v>0.22405966666666668</v>
      </c>
      <c r="P28" s="51">
        <f>AVERAGE(L26:L28)</f>
        <v>2.1533566666666667E-2</v>
      </c>
    </row>
    <row r="29" spans="1:16" x14ac:dyDescent="0.25">
      <c r="A29" s="17">
        <v>6126</v>
      </c>
      <c r="B29" s="17">
        <v>6</v>
      </c>
      <c r="C29" s="17" t="s">
        <v>10</v>
      </c>
      <c r="D29" s="17">
        <v>4</v>
      </c>
      <c r="E29" s="18" t="s">
        <v>16</v>
      </c>
      <c r="F29" s="30">
        <v>112.55165</v>
      </c>
      <c r="G29" s="30">
        <v>94.31</v>
      </c>
      <c r="H29" s="30">
        <v>5.69</v>
      </c>
      <c r="I29" s="30">
        <v>968734</v>
      </c>
      <c r="J29" s="122">
        <v>0.99521599999999999</v>
      </c>
      <c r="K29" s="32">
        <v>0.95361600000000002</v>
      </c>
      <c r="L29" s="33">
        <v>4.2323300000000003E-3</v>
      </c>
      <c r="M29" s="30">
        <v>98.055400000000006</v>
      </c>
      <c r="N29" s="31">
        <v>102388000</v>
      </c>
      <c r="O29" s="51"/>
    </row>
    <row r="30" spans="1:16" x14ac:dyDescent="0.25">
      <c r="A30" s="17">
        <v>6126</v>
      </c>
      <c r="B30" s="17">
        <v>6</v>
      </c>
      <c r="C30" s="17" t="s">
        <v>12</v>
      </c>
      <c r="D30" s="17">
        <v>6</v>
      </c>
      <c r="E30" s="18" t="s">
        <v>16</v>
      </c>
      <c r="F30" s="30">
        <v>187.24793</v>
      </c>
      <c r="G30" s="30">
        <v>89.43</v>
      </c>
      <c r="H30" s="30">
        <v>10.57</v>
      </c>
      <c r="I30" s="30">
        <v>1353333</v>
      </c>
      <c r="J30" s="122">
        <v>0.75192099999999995</v>
      </c>
      <c r="K30" s="32">
        <v>1.6618200000000001</v>
      </c>
      <c r="L30" s="33">
        <v>4.0640399999999997E-3</v>
      </c>
      <c r="M30" s="30">
        <v>97.590299999999999</v>
      </c>
      <c r="N30" s="31">
        <v>106031000</v>
      </c>
      <c r="O30" s="51"/>
    </row>
    <row r="31" spans="1:16" x14ac:dyDescent="0.25">
      <c r="A31" s="17">
        <v>6126</v>
      </c>
      <c r="B31" s="17">
        <v>6</v>
      </c>
      <c r="C31" s="17" t="s">
        <v>11</v>
      </c>
      <c r="D31" s="17">
        <v>8</v>
      </c>
      <c r="E31" s="18" t="s">
        <v>16</v>
      </c>
      <c r="F31" s="30">
        <v>249.26247000000001</v>
      </c>
      <c r="G31" s="30">
        <v>91.67</v>
      </c>
      <c r="H31" s="30">
        <v>8.33</v>
      </c>
      <c r="I31" s="30">
        <v>2015356</v>
      </c>
      <c r="J31" s="122">
        <v>1.4168700000000001</v>
      </c>
      <c r="K31" s="32">
        <v>1.4025300000000001</v>
      </c>
      <c r="L31" s="33">
        <v>1.03208E-2</v>
      </c>
      <c r="M31" s="30">
        <v>97.190899999999999</v>
      </c>
      <c r="N31" s="31">
        <v>207178000</v>
      </c>
      <c r="O31" s="51">
        <f>AVERAGE(K29:K31)</f>
        <v>1.3393219999999999</v>
      </c>
      <c r="P31" s="51">
        <f>AVERAGE(L29:L31)</f>
        <v>6.2057233333333338E-3</v>
      </c>
    </row>
    <row r="32" spans="1:16" x14ac:dyDescent="0.25">
      <c r="A32" s="17">
        <v>6179</v>
      </c>
      <c r="B32" s="17">
        <v>9</v>
      </c>
      <c r="C32" s="18" t="s">
        <v>10</v>
      </c>
      <c r="D32" s="18" t="s">
        <v>13</v>
      </c>
      <c r="E32" s="18" t="s">
        <v>16</v>
      </c>
      <c r="F32" s="30">
        <v>256.61759999999998</v>
      </c>
      <c r="G32" s="30">
        <v>91.31</v>
      </c>
      <c r="H32" s="30">
        <v>8.69</v>
      </c>
      <c r="I32" s="30">
        <v>1873864</v>
      </c>
      <c r="J32" s="131">
        <v>1.03118</v>
      </c>
      <c r="K32" s="26">
        <v>4.7886600000000001</v>
      </c>
      <c r="L32" s="33">
        <v>1.5742900000000001E-2</v>
      </c>
      <c r="M32" s="30">
        <v>94.195899999999995</v>
      </c>
      <c r="N32" s="31">
        <v>202500000</v>
      </c>
      <c r="O32" s="51"/>
    </row>
    <row r="33" spans="1:16" x14ac:dyDescent="0.25">
      <c r="A33" s="17">
        <v>6179</v>
      </c>
      <c r="B33" s="17">
        <v>9</v>
      </c>
      <c r="C33" s="18" t="s">
        <v>12</v>
      </c>
      <c r="D33" s="18" t="s">
        <v>15</v>
      </c>
      <c r="E33" s="18" t="s">
        <v>16</v>
      </c>
      <c r="F33" s="30">
        <v>153.92828</v>
      </c>
      <c r="G33" s="30">
        <v>96.11</v>
      </c>
      <c r="H33" s="30">
        <v>3.89</v>
      </c>
      <c r="I33" s="30">
        <v>1022032</v>
      </c>
      <c r="J33" s="131">
        <v>1.02502</v>
      </c>
      <c r="K33" s="26">
        <v>4.6402700000000001</v>
      </c>
      <c r="L33" s="33">
        <v>1.1937E-2</v>
      </c>
      <c r="M33" s="30">
        <v>94.346699999999998</v>
      </c>
      <c r="N33" s="31">
        <v>107448000</v>
      </c>
      <c r="O33" s="138"/>
    </row>
    <row r="34" spans="1:16" ht="15.75" thickBot="1" x14ac:dyDescent="0.3">
      <c r="A34" s="19">
        <v>6179</v>
      </c>
      <c r="B34" s="19">
        <v>9</v>
      </c>
      <c r="C34" s="20" t="s">
        <v>11</v>
      </c>
      <c r="D34" s="20" t="s">
        <v>20</v>
      </c>
      <c r="E34" s="20" t="s">
        <v>16</v>
      </c>
      <c r="F34" s="63">
        <v>158.83461</v>
      </c>
      <c r="G34" s="63">
        <v>97.45</v>
      </c>
      <c r="H34" s="63">
        <v>2.5499999999999998</v>
      </c>
      <c r="I34" s="63">
        <v>1211208</v>
      </c>
      <c r="J34" s="132">
        <v>1.3414699999999999</v>
      </c>
      <c r="K34" s="64">
        <v>5.6541100000000002</v>
      </c>
      <c r="L34" s="65">
        <v>2.0888199999999999E-2</v>
      </c>
      <c r="M34" s="63">
        <v>93.025300000000001</v>
      </c>
      <c r="N34" s="66">
        <v>132068000</v>
      </c>
      <c r="O34" s="139">
        <f>AVERAGE(K32:K34)</f>
        <v>5.0276800000000001</v>
      </c>
      <c r="P34" s="58">
        <f>AVERAGE(L32:L34)</f>
        <v>1.6189366666666666E-2</v>
      </c>
    </row>
    <row r="35" spans="1:16" x14ac:dyDescent="0.25">
      <c r="A35" s="21">
        <v>6250</v>
      </c>
      <c r="B35" s="21">
        <v>3</v>
      </c>
      <c r="C35" s="21" t="s">
        <v>10</v>
      </c>
      <c r="D35" s="21">
        <v>2</v>
      </c>
      <c r="E35" s="22" t="s">
        <v>16</v>
      </c>
      <c r="F35" s="111">
        <v>180.86463000000001</v>
      </c>
      <c r="G35" s="111">
        <v>85.58</v>
      </c>
      <c r="H35" s="111">
        <v>14.42</v>
      </c>
      <c r="I35" s="111">
        <v>1429841</v>
      </c>
      <c r="J35" s="133">
        <v>2.1910099999999999</v>
      </c>
      <c r="K35" s="112">
        <v>0.172537</v>
      </c>
      <c r="L35" s="155">
        <v>8.7422300000000001E-3</v>
      </c>
      <c r="M35" s="111">
        <v>97.645200000000003</v>
      </c>
      <c r="N35" s="120">
        <v>148163000</v>
      </c>
      <c r="O35" s="37"/>
    </row>
    <row r="36" spans="1:16" x14ac:dyDescent="0.25">
      <c r="A36" s="17">
        <v>6250</v>
      </c>
      <c r="B36" s="17">
        <v>3</v>
      </c>
      <c r="C36" s="17" t="s">
        <v>12</v>
      </c>
      <c r="D36" s="17">
        <v>2</v>
      </c>
      <c r="E36" s="18" t="s">
        <v>16</v>
      </c>
      <c r="F36" s="8">
        <v>151.03156999999999</v>
      </c>
      <c r="G36" s="8">
        <v>86.8</v>
      </c>
      <c r="H36" s="8">
        <v>13.2</v>
      </c>
      <c r="I36" s="8">
        <v>1177705</v>
      </c>
      <c r="J36" s="128">
        <v>1.4395800000000001</v>
      </c>
      <c r="K36" s="85">
        <v>0.20319200000000001</v>
      </c>
      <c r="L36" s="156">
        <v>2.88697E-3</v>
      </c>
      <c r="M36" s="8">
        <v>98.360100000000003</v>
      </c>
      <c r="N36" s="91">
        <v>124344000</v>
      </c>
      <c r="O36" s="37"/>
    </row>
    <row r="37" spans="1:16" x14ac:dyDescent="0.25">
      <c r="A37" s="17">
        <v>6250</v>
      </c>
      <c r="B37" s="17">
        <v>3</v>
      </c>
      <c r="C37" s="17" t="s">
        <v>11</v>
      </c>
      <c r="D37" s="17">
        <v>2</v>
      </c>
      <c r="E37" s="18" t="s">
        <v>16</v>
      </c>
      <c r="F37" s="8">
        <v>208.21807999999999</v>
      </c>
      <c r="G37" s="8">
        <v>88.6</v>
      </c>
      <c r="H37" s="8">
        <v>11.4</v>
      </c>
      <c r="I37" s="8">
        <v>1727323</v>
      </c>
      <c r="J37" s="128">
        <v>2.2781500000000001</v>
      </c>
      <c r="K37" s="85">
        <v>0.29618100000000003</v>
      </c>
      <c r="L37" s="156">
        <v>1.0999699999999999E-2</v>
      </c>
      <c r="M37" s="8">
        <v>97.436700000000002</v>
      </c>
      <c r="N37" s="91">
        <v>175303000</v>
      </c>
      <c r="O37" s="37">
        <f>AVERAGE(K35:K37)</f>
        <v>0.22397</v>
      </c>
      <c r="P37" s="51">
        <f>AVERAGE(L35:L37)</f>
        <v>7.5429666666666671E-3</v>
      </c>
    </row>
    <row r="38" spans="1:16" x14ac:dyDescent="0.25">
      <c r="A38" s="17">
        <v>6165</v>
      </c>
      <c r="B38" s="17">
        <v>6</v>
      </c>
      <c r="C38" s="17" t="s">
        <v>10</v>
      </c>
      <c r="D38" s="17">
        <v>4</v>
      </c>
      <c r="E38" s="18" t="s">
        <v>21</v>
      </c>
      <c r="F38" s="10">
        <v>152.91045</v>
      </c>
      <c r="G38" s="11">
        <v>97.73</v>
      </c>
      <c r="H38" s="11">
        <v>2.27</v>
      </c>
      <c r="I38" s="11">
        <v>1432282</v>
      </c>
      <c r="J38" s="129">
        <v>0.82560599999999995</v>
      </c>
      <c r="K38" s="9">
        <v>0.173988</v>
      </c>
      <c r="L38" s="98">
        <v>1.8851E-3</v>
      </c>
      <c r="M38" s="11">
        <v>99.002300000000005</v>
      </c>
      <c r="N38" s="180">
        <v>144080000</v>
      </c>
      <c r="O38" s="51"/>
    </row>
    <row r="39" spans="1:16" x14ac:dyDescent="0.25">
      <c r="A39" s="17">
        <v>6165</v>
      </c>
      <c r="B39" s="17">
        <v>6</v>
      </c>
      <c r="C39" s="17" t="s">
        <v>12</v>
      </c>
      <c r="D39" s="17">
        <v>4</v>
      </c>
      <c r="E39" s="18" t="s">
        <v>21</v>
      </c>
      <c r="F39" s="10">
        <v>240.51169999999999</v>
      </c>
      <c r="G39" s="11">
        <v>94.89</v>
      </c>
      <c r="H39" s="11">
        <v>5.1100000000000003</v>
      </c>
      <c r="I39" s="11">
        <v>2064469</v>
      </c>
      <c r="J39" s="129">
        <v>0.60809800000000003</v>
      </c>
      <c r="K39" s="9">
        <v>7.8034599999999996E-2</v>
      </c>
      <c r="L39" s="98">
        <v>2.9063199999999998E-4</v>
      </c>
      <c r="M39" s="11">
        <v>99.3142</v>
      </c>
      <c r="N39" s="180">
        <v>187909000</v>
      </c>
      <c r="O39" s="51"/>
    </row>
    <row r="40" spans="1:16" x14ac:dyDescent="0.25">
      <c r="A40" s="17">
        <v>6165</v>
      </c>
      <c r="B40" s="17">
        <v>6</v>
      </c>
      <c r="C40" s="17" t="s">
        <v>11</v>
      </c>
      <c r="D40" s="17">
        <v>6</v>
      </c>
      <c r="E40" s="18" t="s">
        <v>21</v>
      </c>
      <c r="F40" s="10">
        <v>198.71449000000001</v>
      </c>
      <c r="G40" s="11">
        <v>97.21</v>
      </c>
      <c r="H40" s="11">
        <v>2.79</v>
      </c>
      <c r="I40" s="11">
        <v>1825107</v>
      </c>
      <c r="J40" s="129">
        <v>1.03413</v>
      </c>
      <c r="K40" s="9">
        <v>0.278285</v>
      </c>
      <c r="L40" s="98">
        <v>2.7395700000000002E-3</v>
      </c>
      <c r="M40" s="11">
        <v>98.690299999999993</v>
      </c>
      <c r="N40" s="180">
        <v>176408000</v>
      </c>
      <c r="O40" s="51">
        <f>AVERAGE(K38:K40)</f>
        <v>0.17676919999999999</v>
      </c>
      <c r="P40" s="51">
        <f>AVERAGE(L38:L40)</f>
        <v>1.638434E-3</v>
      </c>
    </row>
    <row r="41" spans="1:16" x14ac:dyDescent="0.25">
      <c r="A41" s="17">
        <v>6011</v>
      </c>
      <c r="B41" s="17">
        <v>9</v>
      </c>
      <c r="C41" s="18" t="s">
        <v>10</v>
      </c>
      <c r="D41" s="17">
        <v>2</v>
      </c>
      <c r="E41" s="18" t="s">
        <v>21</v>
      </c>
      <c r="F41" s="10">
        <v>94.85763</v>
      </c>
      <c r="G41" s="11">
        <v>97.87</v>
      </c>
      <c r="H41" s="11">
        <v>2.13</v>
      </c>
      <c r="I41" s="11">
        <v>835161</v>
      </c>
      <c r="J41" s="129">
        <v>1.0699700000000001</v>
      </c>
      <c r="K41" s="9">
        <v>0.71423400000000004</v>
      </c>
      <c r="L41" s="98">
        <v>1.67632E-3</v>
      </c>
      <c r="M41" s="11">
        <v>98.217500000000001</v>
      </c>
      <c r="N41" s="180">
        <v>85117000</v>
      </c>
      <c r="O41" s="51"/>
    </row>
    <row r="42" spans="1:16" x14ac:dyDescent="0.25">
      <c r="A42" s="17">
        <v>6011</v>
      </c>
      <c r="B42" s="17">
        <v>9</v>
      </c>
      <c r="C42" s="18" t="s">
        <v>10</v>
      </c>
      <c r="D42" s="17">
        <v>9</v>
      </c>
      <c r="E42" s="18" t="s">
        <v>21</v>
      </c>
      <c r="F42" s="10">
        <v>55.656869999999998</v>
      </c>
      <c r="G42" s="11">
        <v>98.95</v>
      </c>
      <c r="H42" s="11">
        <v>1.05</v>
      </c>
      <c r="I42" s="11">
        <v>537871</v>
      </c>
      <c r="J42" s="129">
        <v>1.0444899999999999</v>
      </c>
      <c r="K42" s="9">
        <v>0.85336400000000001</v>
      </c>
      <c r="L42" s="98">
        <v>2.7887699999999999E-3</v>
      </c>
      <c r="M42" s="11">
        <v>98.104900000000001</v>
      </c>
      <c r="N42" s="180">
        <v>53589000</v>
      </c>
      <c r="O42" s="51"/>
    </row>
    <row r="43" spans="1:16" ht="15.75" thickBot="1" x14ac:dyDescent="0.3">
      <c r="A43" s="19">
        <v>6011</v>
      </c>
      <c r="B43" s="19">
        <v>9</v>
      </c>
      <c r="C43" s="20" t="s">
        <v>11</v>
      </c>
      <c r="D43" s="19">
        <v>10</v>
      </c>
      <c r="E43" s="20" t="s">
        <v>21</v>
      </c>
      <c r="F43" s="86">
        <v>75.031899999999993</v>
      </c>
      <c r="G43" s="87">
        <v>99.44</v>
      </c>
      <c r="H43" s="87">
        <v>0.56000000000000005</v>
      </c>
      <c r="I43" s="87">
        <v>676166</v>
      </c>
      <c r="J43" s="130">
        <v>3.7115100000000001</v>
      </c>
      <c r="K43" s="88">
        <v>1.0676399999999999</v>
      </c>
      <c r="L43" s="110">
        <v>8.2819899999999995E-3</v>
      </c>
      <c r="M43" s="87">
        <v>95.229100000000003</v>
      </c>
      <c r="N43" s="181">
        <v>73189600</v>
      </c>
      <c r="O43" s="58">
        <f>AVERAGE(K41:K43)</f>
        <v>0.87841266666666673</v>
      </c>
      <c r="P43" s="58">
        <f>AVERAGE(L41:L43)</f>
        <v>4.2490266666666667E-3</v>
      </c>
    </row>
    <row r="44" spans="1:16" x14ac:dyDescent="0.25">
      <c r="A44" s="67">
        <v>6003</v>
      </c>
      <c r="B44" s="67">
        <v>3</v>
      </c>
      <c r="C44" s="68" t="s">
        <v>10</v>
      </c>
      <c r="D44" s="68">
        <v>4</v>
      </c>
      <c r="E44" s="68" t="s">
        <v>16</v>
      </c>
      <c r="F44" s="39">
        <v>45.49503</v>
      </c>
      <c r="G44" s="39">
        <v>91.33</v>
      </c>
      <c r="H44" s="39">
        <v>8.67</v>
      </c>
      <c r="I44" s="39">
        <v>359188</v>
      </c>
      <c r="J44" s="134">
        <v>1.53596</v>
      </c>
      <c r="K44" s="40">
        <v>0.228571</v>
      </c>
      <c r="L44" s="41">
        <v>2.2272500000000001E-3</v>
      </c>
      <c r="M44" s="39">
        <v>98.237700000000004</v>
      </c>
      <c r="N44" s="42">
        <v>40778500</v>
      </c>
      <c r="O44" s="51"/>
    </row>
    <row r="45" spans="1:16" x14ac:dyDescent="0.25">
      <c r="A45" s="17">
        <v>6003</v>
      </c>
      <c r="B45" s="17">
        <v>3</v>
      </c>
      <c r="C45" s="18" t="s">
        <v>11</v>
      </c>
      <c r="D45" s="18">
        <v>14</v>
      </c>
      <c r="E45" s="18" t="s">
        <v>16</v>
      </c>
      <c r="F45" s="30">
        <v>78.541409999999999</v>
      </c>
      <c r="G45" s="30">
        <v>89.42</v>
      </c>
      <c r="H45" s="30">
        <v>10.58</v>
      </c>
      <c r="I45" s="30">
        <v>555464</v>
      </c>
      <c r="J45" s="122">
        <v>2.5794700000000002</v>
      </c>
      <c r="K45" s="32">
        <v>0.11377900000000001</v>
      </c>
      <c r="L45" s="33">
        <v>9.0014800000000003E-4</v>
      </c>
      <c r="M45" s="30">
        <v>97.307699999999997</v>
      </c>
      <c r="N45" s="31">
        <v>66130700</v>
      </c>
      <c r="O45" s="51"/>
    </row>
    <row r="46" spans="1:16" x14ac:dyDescent="0.25">
      <c r="A46" s="17">
        <v>6003</v>
      </c>
      <c r="B46" s="17">
        <v>3</v>
      </c>
      <c r="C46" s="18" t="s">
        <v>11</v>
      </c>
      <c r="D46" s="18">
        <v>18</v>
      </c>
      <c r="E46" s="18" t="s">
        <v>16</v>
      </c>
      <c r="F46" s="30">
        <v>85.013710000000003</v>
      </c>
      <c r="G46" s="30">
        <v>94.14</v>
      </c>
      <c r="H46" s="30">
        <v>5.86</v>
      </c>
      <c r="I46" s="30">
        <v>634378</v>
      </c>
      <c r="J46" s="122">
        <v>2.3484400000000001</v>
      </c>
      <c r="K46" s="35">
        <v>7.4561199999999994E-2</v>
      </c>
      <c r="L46" s="33">
        <v>4.7290400000000001E-4</v>
      </c>
      <c r="M46" s="30">
        <v>97.577500000000001</v>
      </c>
      <c r="N46" s="31">
        <v>78332700</v>
      </c>
      <c r="O46" s="51">
        <f>AVERAGE(K44:K46)</f>
        <v>0.13897039999999999</v>
      </c>
      <c r="P46" s="51">
        <f>AVERAGE(L44:L46)</f>
        <v>1.2001006666666667E-3</v>
      </c>
    </row>
    <row r="47" spans="1:16" x14ac:dyDescent="0.25">
      <c r="A47" s="17">
        <v>6251</v>
      </c>
      <c r="B47" s="17">
        <v>6</v>
      </c>
      <c r="C47" s="18" t="s">
        <v>10</v>
      </c>
      <c r="D47" s="17" t="s">
        <v>15</v>
      </c>
      <c r="E47" s="18" t="s">
        <v>16</v>
      </c>
      <c r="F47" s="30">
        <v>255.75922</v>
      </c>
      <c r="G47" s="30">
        <v>89.14</v>
      </c>
      <c r="H47" s="30">
        <v>10.86</v>
      </c>
      <c r="I47" s="30">
        <v>1976141</v>
      </c>
      <c r="J47" s="122">
        <v>1.2975300000000001</v>
      </c>
      <c r="K47" s="32">
        <v>0.15575800000000001</v>
      </c>
      <c r="L47" s="43">
        <v>2.3783699999999999E-3</v>
      </c>
      <c r="M47" s="30">
        <v>98.549099999999996</v>
      </c>
      <c r="N47" s="31">
        <v>225218000</v>
      </c>
      <c r="O47" s="51"/>
    </row>
    <row r="48" spans="1:16" x14ac:dyDescent="0.25">
      <c r="A48" s="17">
        <v>6251</v>
      </c>
      <c r="B48" s="17">
        <v>6</v>
      </c>
      <c r="C48" s="18" t="s">
        <v>12</v>
      </c>
      <c r="D48" s="17">
        <v>4</v>
      </c>
      <c r="E48" s="18" t="s">
        <v>16</v>
      </c>
      <c r="F48" s="30">
        <v>366.65902999999997</v>
      </c>
      <c r="G48" s="30">
        <v>91.55</v>
      </c>
      <c r="H48" s="30">
        <v>8.4499999999999993</v>
      </c>
      <c r="I48" s="30">
        <v>2670726</v>
      </c>
      <c r="J48" s="122">
        <v>1.18211</v>
      </c>
      <c r="K48" s="44">
        <v>9.0761800000000004E-2</v>
      </c>
      <c r="L48" s="45">
        <v>6.7397400000000004E-4</v>
      </c>
      <c r="M48" s="30">
        <v>98.727800000000002</v>
      </c>
      <c r="N48" s="31">
        <v>323582000</v>
      </c>
      <c r="O48" s="51"/>
    </row>
    <row r="49" spans="1:16" x14ac:dyDescent="0.25">
      <c r="A49" s="17">
        <v>6251</v>
      </c>
      <c r="B49" s="17">
        <v>6</v>
      </c>
      <c r="C49" s="18" t="s">
        <v>11</v>
      </c>
      <c r="D49" s="17">
        <v>2</v>
      </c>
      <c r="E49" s="18" t="s">
        <v>16</v>
      </c>
      <c r="F49" s="30">
        <v>355.02350999999999</v>
      </c>
      <c r="G49" s="30">
        <v>91.4</v>
      </c>
      <c r="H49" s="30">
        <v>8.6</v>
      </c>
      <c r="I49" s="30">
        <v>2659668</v>
      </c>
      <c r="J49" s="122">
        <v>1.54331</v>
      </c>
      <c r="K49" s="32">
        <v>0.103058</v>
      </c>
      <c r="L49" s="43">
        <v>1.05276E-3</v>
      </c>
      <c r="M49" s="30">
        <v>98.354699999999994</v>
      </c>
      <c r="N49" s="31">
        <v>314608000</v>
      </c>
      <c r="O49" s="51">
        <f>AVERAGE(K47:K49)</f>
        <v>0.11652593333333333</v>
      </c>
      <c r="P49" s="51">
        <f>AVERAGE(L47:L49)</f>
        <v>1.368368E-3</v>
      </c>
    </row>
    <row r="50" spans="1:16" x14ac:dyDescent="0.25">
      <c r="A50" s="17">
        <v>6060</v>
      </c>
      <c r="B50" s="17">
        <v>9</v>
      </c>
      <c r="C50" s="17" t="s">
        <v>10</v>
      </c>
      <c r="D50" s="17">
        <v>1</v>
      </c>
      <c r="E50" s="18" t="s">
        <v>16</v>
      </c>
      <c r="F50" s="30">
        <v>212.35342</v>
      </c>
      <c r="G50" s="30">
        <v>96.11</v>
      </c>
      <c r="H50" s="30">
        <v>3.89</v>
      </c>
      <c r="I50" s="30">
        <v>1718746</v>
      </c>
      <c r="J50" s="122">
        <v>0.60963100000000003</v>
      </c>
      <c r="K50" s="32">
        <v>1.23864</v>
      </c>
      <c r="L50" s="33">
        <v>3.2581899999999998E-3</v>
      </c>
      <c r="M50" s="30">
        <v>98.155000000000001</v>
      </c>
      <c r="N50" s="31">
        <v>200318000</v>
      </c>
      <c r="O50" s="51"/>
    </row>
    <row r="51" spans="1:16" x14ac:dyDescent="0.25">
      <c r="A51" s="17">
        <v>6060</v>
      </c>
      <c r="B51" s="17">
        <v>9</v>
      </c>
      <c r="C51" s="17" t="s">
        <v>12</v>
      </c>
      <c r="D51" s="17">
        <v>4</v>
      </c>
      <c r="E51" s="18" t="s">
        <v>16</v>
      </c>
      <c r="F51" s="30">
        <v>147.79934</v>
      </c>
      <c r="G51" s="30">
        <v>96.27</v>
      </c>
      <c r="H51" s="30">
        <v>3.73</v>
      </c>
      <c r="I51" s="30">
        <v>1215131</v>
      </c>
      <c r="J51" s="122">
        <v>0.81242300000000001</v>
      </c>
      <c r="K51" s="32">
        <v>1.2307300000000001</v>
      </c>
      <c r="L51" s="33">
        <v>1.3990300000000001E-2</v>
      </c>
      <c r="M51" s="30">
        <v>97.970799999999997</v>
      </c>
      <c r="N51" s="31">
        <v>140278000</v>
      </c>
      <c r="O51" s="51"/>
    </row>
    <row r="52" spans="1:16" ht="15.75" thickBot="1" x14ac:dyDescent="0.3">
      <c r="A52" s="19">
        <v>6060</v>
      </c>
      <c r="B52" s="19">
        <v>9</v>
      </c>
      <c r="C52" s="19" t="s">
        <v>11</v>
      </c>
      <c r="D52" s="19">
        <v>3</v>
      </c>
      <c r="E52" s="20" t="s">
        <v>16</v>
      </c>
      <c r="F52" s="63">
        <v>193.61501000000001</v>
      </c>
      <c r="G52" s="63">
        <v>97.01</v>
      </c>
      <c r="H52" s="63">
        <v>2.99</v>
      </c>
      <c r="I52" s="63">
        <v>1707292</v>
      </c>
      <c r="J52" s="126">
        <v>1.99234</v>
      </c>
      <c r="K52" s="69">
        <v>1.1497200000000001</v>
      </c>
      <c r="L52" s="65">
        <v>2.4893200000000001E-2</v>
      </c>
      <c r="M52" s="63">
        <v>96.882800000000003</v>
      </c>
      <c r="N52" s="66">
        <v>185913000</v>
      </c>
      <c r="O52" s="139">
        <f>AVERAGE(K50:K52)</f>
        <v>1.2063633333333332</v>
      </c>
      <c r="P52" s="58">
        <f>AVERAGE(L50:L52)</f>
        <v>1.4047230000000001E-2</v>
      </c>
    </row>
    <row r="53" spans="1:16" x14ac:dyDescent="0.25">
      <c r="A53" s="21">
        <v>6048</v>
      </c>
      <c r="B53" s="21">
        <v>3</v>
      </c>
      <c r="C53" s="21" t="s">
        <v>10</v>
      </c>
      <c r="D53" s="21">
        <v>5</v>
      </c>
      <c r="E53" s="22" t="s">
        <v>18</v>
      </c>
      <c r="F53" s="232">
        <v>148.9768</v>
      </c>
      <c r="G53" s="232">
        <v>96.05</v>
      </c>
      <c r="H53" s="232">
        <v>3.95</v>
      </c>
      <c r="I53" s="232">
        <v>984426</v>
      </c>
      <c r="J53" s="148">
        <v>0.35005199999999997</v>
      </c>
      <c r="K53" s="149">
        <v>0.105544</v>
      </c>
      <c r="L53" s="150">
        <v>8.1265600000000003E-4</v>
      </c>
      <c r="M53" s="232">
        <v>99.545199999999994</v>
      </c>
      <c r="N53" s="233">
        <v>131186000</v>
      </c>
      <c r="O53" s="51"/>
    </row>
    <row r="54" spans="1:16" x14ac:dyDescent="0.25">
      <c r="A54" s="17">
        <v>6048</v>
      </c>
      <c r="B54" s="17">
        <v>3</v>
      </c>
      <c r="C54" s="17" t="s">
        <v>12</v>
      </c>
      <c r="D54" s="17">
        <v>5</v>
      </c>
      <c r="E54" s="18" t="s">
        <v>18</v>
      </c>
      <c r="F54" s="224">
        <v>130.23689999999999</v>
      </c>
      <c r="G54" s="224">
        <v>95.32</v>
      </c>
      <c r="H54" s="224">
        <v>4.68</v>
      </c>
      <c r="I54" s="224">
        <v>833844</v>
      </c>
      <c r="J54" s="129">
        <v>0.21898599999999999</v>
      </c>
      <c r="K54" s="9">
        <v>0.18504699999999999</v>
      </c>
      <c r="L54" s="98">
        <v>1.1992700000000001E-4</v>
      </c>
      <c r="M54" s="224">
        <v>99.596100000000007</v>
      </c>
      <c r="N54" s="227">
        <v>118816000</v>
      </c>
      <c r="O54" s="51"/>
    </row>
    <row r="55" spans="1:16" x14ac:dyDescent="0.25">
      <c r="A55" s="17">
        <v>6048</v>
      </c>
      <c r="B55" s="17">
        <v>3</v>
      </c>
      <c r="C55" s="17" t="s">
        <v>11</v>
      </c>
      <c r="D55" s="17">
        <v>3</v>
      </c>
      <c r="E55" s="18" t="s">
        <v>18</v>
      </c>
      <c r="F55" s="224">
        <v>156.7115</v>
      </c>
      <c r="G55" s="224">
        <v>94.64</v>
      </c>
      <c r="H55" s="224">
        <v>5.36</v>
      </c>
      <c r="I55" s="224">
        <v>961135</v>
      </c>
      <c r="J55" s="129">
        <v>0.61812299999999998</v>
      </c>
      <c r="K55" s="9">
        <v>0.18634200000000001</v>
      </c>
      <c r="L55" s="98">
        <v>2.08087E-4</v>
      </c>
      <c r="M55" s="224">
        <v>99.195700000000002</v>
      </c>
      <c r="N55" s="227">
        <v>140327000</v>
      </c>
      <c r="O55" s="51">
        <f>AVERAGE(K53:K55)</f>
        <v>0.15897766666666666</v>
      </c>
      <c r="P55" s="51">
        <f>AVERAGE(L53:L55)</f>
        <v>3.8022333333333338E-4</v>
      </c>
    </row>
    <row r="56" spans="1:16" x14ac:dyDescent="0.25">
      <c r="A56" s="17">
        <v>6107</v>
      </c>
      <c r="B56" s="17">
        <v>6</v>
      </c>
      <c r="C56" s="17" t="s">
        <v>10</v>
      </c>
      <c r="D56" s="17">
        <v>4</v>
      </c>
      <c r="E56" s="18" t="s">
        <v>18</v>
      </c>
      <c r="F56" s="241">
        <v>134.49350000000001</v>
      </c>
      <c r="G56" s="241">
        <v>98.19</v>
      </c>
      <c r="H56" s="241">
        <v>1.81</v>
      </c>
      <c r="I56" s="241">
        <v>1248915</v>
      </c>
      <c r="J56" s="242">
        <v>3.6587000000000001</v>
      </c>
      <c r="K56" s="107">
        <v>0.431975</v>
      </c>
      <c r="L56" s="98">
        <v>2.3940800000000002E-2</v>
      </c>
      <c r="M56" s="241">
        <v>95.933300000000003</v>
      </c>
      <c r="N56" s="243">
        <v>125993000</v>
      </c>
      <c r="O56" s="51"/>
    </row>
    <row r="57" spans="1:16" x14ac:dyDescent="0.25">
      <c r="A57" s="17">
        <v>6107</v>
      </c>
      <c r="B57" s="17">
        <v>6</v>
      </c>
      <c r="C57" s="17" t="s">
        <v>12</v>
      </c>
      <c r="D57" s="17">
        <v>4</v>
      </c>
      <c r="E57" s="18" t="s">
        <v>18</v>
      </c>
      <c r="F57" s="241">
        <v>128.9607</v>
      </c>
      <c r="G57" s="241">
        <v>96.59</v>
      </c>
      <c r="H57" s="241">
        <v>3.41</v>
      </c>
      <c r="I57" s="241">
        <v>1187857</v>
      </c>
      <c r="J57" s="242">
        <v>2.8412500000000001</v>
      </c>
      <c r="K57" s="107">
        <v>0.56892399999999999</v>
      </c>
      <c r="L57" s="98">
        <v>3.1653599999999997E-2</v>
      </c>
      <c r="M57" s="241">
        <v>96.621499999999997</v>
      </c>
      <c r="N57" s="243">
        <v>113992000</v>
      </c>
      <c r="O57" s="51"/>
    </row>
    <row r="58" spans="1:16" x14ac:dyDescent="0.25">
      <c r="A58" s="17">
        <v>6107</v>
      </c>
      <c r="B58" s="17">
        <v>6</v>
      </c>
      <c r="C58" s="17" t="s">
        <v>11</v>
      </c>
      <c r="D58" s="17">
        <v>2</v>
      </c>
      <c r="E58" s="18" t="s">
        <v>18</v>
      </c>
      <c r="F58" s="244">
        <v>59.234760000000001</v>
      </c>
      <c r="G58" s="244">
        <v>98.52</v>
      </c>
      <c r="H58" s="244">
        <v>1.48</v>
      </c>
      <c r="I58" s="244">
        <v>550272</v>
      </c>
      <c r="J58" s="245">
        <v>2.52312</v>
      </c>
      <c r="K58" s="246">
        <v>0.70092600000000005</v>
      </c>
      <c r="L58" s="247">
        <v>3.0712099999999999E-2</v>
      </c>
      <c r="M58" s="244">
        <v>96.806700000000006</v>
      </c>
      <c r="N58" s="248">
        <v>55987500</v>
      </c>
      <c r="O58" s="51">
        <f>AVERAGE(K56:K58)</f>
        <v>0.56727499999999997</v>
      </c>
      <c r="P58" s="51">
        <f>AVERAGE(L56:L58)</f>
        <v>2.8768833333333337E-2</v>
      </c>
    </row>
    <row r="59" spans="1:16" x14ac:dyDescent="0.25">
      <c r="A59" s="17">
        <v>6140</v>
      </c>
      <c r="B59" s="17">
        <v>9</v>
      </c>
      <c r="C59" s="17" t="s">
        <v>10</v>
      </c>
      <c r="D59" s="17">
        <v>6</v>
      </c>
      <c r="E59" s="18" t="s">
        <v>16</v>
      </c>
      <c r="F59" s="30">
        <v>107.49395</v>
      </c>
      <c r="G59" s="30">
        <v>92.97</v>
      </c>
      <c r="H59" s="30">
        <v>7.03</v>
      </c>
      <c r="I59" s="30">
        <v>829917</v>
      </c>
      <c r="J59" s="122">
        <v>1.1879500000000001</v>
      </c>
      <c r="K59" s="32">
        <v>1.6167899999999999</v>
      </c>
      <c r="L59" s="33">
        <v>3.8558099999999999E-3</v>
      </c>
      <c r="M59" s="30">
        <v>97.199100000000001</v>
      </c>
      <c r="N59" s="31">
        <v>93358400</v>
      </c>
      <c r="O59" s="51"/>
    </row>
    <row r="60" spans="1:16" x14ac:dyDescent="0.25">
      <c r="A60" s="17">
        <v>6140</v>
      </c>
      <c r="B60" s="17">
        <v>9</v>
      </c>
      <c r="C60" s="17" t="s">
        <v>12</v>
      </c>
      <c r="D60" s="17">
        <v>2</v>
      </c>
      <c r="E60" s="18" t="s">
        <v>16</v>
      </c>
      <c r="F60" s="30">
        <v>235.68373</v>
      </c>
      <c r="G60" s="30">
        <v>84.51</v>
      </c>
      <c r="H60" s="30">
        <v>15.49</v>
      </c>
      <c r="I60" s="30">
        <v>1627345</v>
      </c>
      <c r="J60" s="122">
        <v>0.96808000000000005</v>
      </c>
      <c r="K60" s="32">
        <v>1.2801199999999999</v>
      </c>
      <c r="L60" s="33">
        <v>1.9663900000000002E-3</v>
      </c>
      <c r="M60" s="30">
        <v>97.753799999999998</v>
      </c>
      <c r="N60" s="31">
        <v>165954000</v>
      </c>
      <c r="O60" s="51"/>
    </row>
    <row r="61" spans="1:16" ht="15.75" thickBot="1" x14ac:dyDescent="0.3">
      <c r="A61" s="19">
        <v>6140</v>
      </c>
      <c r="B61" s="19">
        <v>9</v>
      </c>
      <c r="C61" s="19" t="s">
        <v>11</v>
      </c>
      <c r="D61" s="19">
        <v>2</v>
      </c>
      <c r="E61" s="20" t="s">
        <v>16</v>
      </c>
      <c r="F61" s="63">
        <v>203.02349000000001</v>
      </c>
      <c r="G61" s="63">
        <v>86.95</v>
      </c>
      <c r="H61" s="63">
        <v>13.05</v>
      </c>
      <c r="I61" s="63">
        <v>1463579</v>
      </c>
      <c r="J61" s="126">
        <v>1.43252</v>
      </c>
      <c r="K61" s="69">
        <v>1.8825099999999999</v>
      </c>
      <c r="L61" s="65">
        <v>3.48461E-3</v>
      </c>
      <c r="M61" s="63">
        <v>96.688500000000005</v>
      </c>
      <c r="N61" s="66">
        <v>152637000</v>
      </c>
      <c r="O61" s="139">
        <f>AVERAGE(K59:K61)</f>
        <v>1.59314</v>
      </c>
      <c r="P61" s="58">
        <f>AVERAGE(L59:L61)</f>
        <v>3.1022699999999994E-3</v>
      </c>
    </row>
    <row r="62" spans="1:16" x14ac:dyDescent="0.25">
      <c r="A62" s="21">
        <v>6235</v>
      </c>
      <c r="B62" s="21">
        <v>3</v>
      </c>
      <c r="C62" s="22" t="s">
        <v>10</v>
      </c>
      <c r="D62" s="22" t="s">
        <v>14</v>
      </c>
      <c r="E62" s="22" t="s">
        <v>16</v>
      </c>
      <c r="F62" s="59">
        <v>251.59155999999999</v>
      </c>
      <c r="G62" s="59">
        <v>92.06</v>
      </c>
      <c r="H62" s="59">
        <v>7.94</v>
      </c>
      <c r="I62" s="59">
        <v>2111506</v>
      </c>
      <c r="J62" s="125">
        <v>1.1463399999999999</v>
      </c>
      <c r="K62" s="60">
        <v>0.220222</v>
      </c>
      <c r="L62" s="70">
        <v>8.0984899999999999E-3</v>
      </c>
      <c r="M62" s="59">
        <v>98.641499999999994</v>
      </c>
      <c r="N62" s="62">
        <v>224428000</v>
      </c>
      <c r="O62" s="51"/>
    </row>
    <row r="63" spans="1:16" x14ac:dyDescent="0.25">
      <c r="A63" s="17">
        <v>6235</v>
      </c>
      <c r="B63" s="17">
        <v>3</v>
      </c>
      <c r="C63" s="18" t="s">
        <v>12</v>
      </c>
      <c r="D63" s="18">
        <v>2</v>
      </c>
      <c r="E63" s="18" t="s">
        <v>16</v>
      </c>
      <c r="F63" s="30">
        <v>265.51387999999997</v>
      </c>
      <c r="G63" s="30">
        <v>91.3</v>
      </c>
      <c r="H63" s="30">
        <v>8.6999999999999993</v>
      </c>
      <c r="I63" s="30">
        <v>1931668</v>
      </c>
      <c r="J63" s="122">
        <v>0.96848900000000004</v>
      </c>
      <c r="K63" s="32">
        <v>0.251855</v>
      </c>
      <c r="L63" s="46">
        <v>8.2830000000000004E-3</v>
      </c>
      <c r="M63" s="30">
        <v>98.787899999999993</v>
      </c>
      <c r="N63" s="31">
        <v>234186000</v>
      </c>
      <c r="O63" s="37"/>
    </row>
    <row r="64" spans="1:16" x14ac:dyDescent="0.25">
      <c r="A64" s="17">
        <v>6235</v>
      </c>
      <c r="B64" s="17">
        <v>3</v>
      </c>
      <c r="C64" s="18" t="s">
        <v>11</v>
      </c>
      <c r="D64" s="18">
        <v>2</v>
      </c>
      <c r="E64" s="18" t="s">
        <v>16</v>
      </c>
      <c r="F64" s="30">
        <v>396.09492999999998</v>
      </c>
      <c r="G64" s="30">
        <v>92.49</v>
      </c>
      <c r="H64" s="30">
        <v>7.51</v>
      </c>
      <c r="I64" s="30">
        <v>2878293</v>
      </c>
      <c r="J64" s="122">
        <v>1.0382899999999999</v>
      </c>
      <c r="K64" s="32">
        <v>0.27881099999999998</v>
      </c>
      <c r="L64" s="38">
        <v>1.07355E-2</v>
      </c>
      <c r="M64" s="30">
        <v>98.693600000000004</v>
      </c>
      <c r="N64" s="31">
        <v>353308000</v>
      </c>
      <c r="O64" s="37">
        <f>AVERAGE(K62:K64)</f>
        <v>0.25029600000000002</v>
      </c>
      <c r="P64" s="51">
        <f>AVERAGE(L62:L64)</f>
        <v>9.0389966666666668E-3</v>
      </c>
    </row>
    <row r="65" spans="1:17" x14ac:dyDescent="0.25">
      <c r="A65" s="17">
        <v>6129</v>
      </c>
      <c r="B65" s="17">
        <v>6</v>
      </c>
      <c r="C65" s="17" t="s">
        <v>10</v>
      </c>
      <c r="D65" s="17">
        <v>6</v>
      </c>
      <c r="E65" s="18" t="s">
        <v>18</v>
      </c>
      <c r="F65" s="224">
        <v>125.4054</v>
      </c>
      <c r="G65" s="224">
        <v>94.94</v>
      </c>
      <c r="H65" s="224">
        <v>5.0599999999999996</v>
      </c>
      <c r="I65" s="224">
        <v>1119837</v>
      </c>
      <c r="J65" s="129">
        <v>1.2295499999999999</v>
      </c>
      <c r="K65" s="9">
        <v>0.244143</v>
      </c>
      <c r="L65" s="98">
        <v>3.03616E-3</v>
      </c>
      <c r="M65" s="224">
        <v>98.529300000000006</v>
      </c>
      <c r="N65" s="227">
        <v>105361000</v>
      </c>
      <c r="O65" s="37"/>
    </row>
    <row r="66" spans="1:17" x14ac:dyDescent="0.25">
      <c r="A66" s="17">
        <v>6129</v>
      </c>
      <c r="B66" s="17">
        <v>6</v>
      </c>
      <c r="C66" s="17" t="s">
        <v>12</v>
      </c>
      <c r="D66" s="17">
        <v>6</v>
      </c>
      <c r="E66" s="18" t="s">
        <v>18</v>
      </c>
      <c r="F66" s="224">
        <v>231.36930000000001</v>
      </c>
      <c r="G66" s="224">
        <v>92.16</v>
      </c>
      <c r="H66" s="224">
        <v>7.84</v>
      </c>
      <c r="I66" s="224">
        <v>1806889</v>
      </c>
      <c r="J66" s="129">
        <v>1.1042700000000001</v>
      </c>
      <c r="K66" s="9">
        <v>0.61641900000000005</v>
      </c>
      <c r="L66" s="98">
        <v>9.4084400000000003E-4</v>
      </c>
      <c r="M66" s="224">
        <v>98.280199999999994</v>
      </c>
      <c r="N66" s="227">
        <v>183985000</v>
      </c>
      <c r="O66" s="37"/>
    </row>
    <row r="67" spans="1:17" x14ac:dyDescent="0.25">
      <c r="A67" s="17">
        <v>6129</v>
      </c>
      <c r="B67" s="17">
        <v>6</v>
      </c>
      <c r="C67" s="17" t="s">
        <v>11</v>
      </c>
      <c r="D67" s="17">
        <v>3</v>
      </c>
      <c r="E67" s="18" t="s">
        <v>18</v>
      </c>
      <c r="F67" s="224">
        <v>182.10570000000001</v>
      </c>
      <c r="G67" s="224">
        <v>95.44</v>
      </c>
      <c r="H67" s="224">
        <v>4.5599999999999996</v>
      </c>
      <c r="I67" s="224">
        <v>1630106</v>
      </c>
      <c r="J67" s="129">
        <v>1.8012900000000001</v>
      </c>
      <c r="K67" s="9">
        <v>0.49499799999999999</v>
      </c>
      <c r="L67" s="98">
        <v>2.4538300000000002E-3</v>
      </c>
      <c r="M67" s="224">
        <v>97.706199999999995</v>
      </c>
      <c r="N67" s="227">
        <v>164766000</v>
      </c>
      <c r="O67" s="37">
        <f>AVERAGE(K65:K67)</f>
        <v>0.45185333333333338</v>
      </c>
      <c r="P67" s="51">
        <f>AVERAGE(L65:L67)</f>
        <v>2.1436113333333333E-3</v>
      </c>
    </row>
    <row r="68" spans="1:17" x14ac:dyDescent="0.25">
      <c r="A68" s="17">
        <v>6008</v>
      </c>
      <c r="B68" s="17">
        <v>9</v>
      </c>
      <c r="C68" s="18" t="s">
        <v>10</v>
      </c>
      <c r="D68" s="18">
        <v>2</v>
      </c>
      <c r="E68" s="18" t="s">
        <v>18</v>
      </c>
      <c r="F68" s="224">
        <v>105.3222</v>
      </c>
      <c r="G68" s="224">
        <v>85.56</v>
      </c>
      <c r="H68" s="224">
        <v>14.44</v>
      </c>
      <c r="I68" s="224">
        <v>713236</v>
      </c>
      <c r="J68" s="129">
        <v>0.31840800000000002</v>
      </c>
      <c r="K68" s="9">
        <v>1.0009300000000001</v>
      </c>
      <c r="L68" s="98">
        <v>2.8041200000000001E-4</v>
      </c>
      <c r="M68" s="224">
        <v>98.680899999999994</v>
      </c>
      <c r="N68" s="226">
        <v>86677000</v>
      </c>
      <c r="O68" s="37"/>
    </row>
    <row r="69" spans="1:17" x14ac:dyDescent="0.25">
      <c r="A69" s="17">
        <v>6008</v>
      </c>
      <c r="B69" s="17">
        <v>9</v>
      </c>
      <c r="C69" s="18" t="s">
        <v>10</v>
      </c>
      <c r="D69" s="18">
        <v>8</v>
      </c>
      <c r="E69" s="18" t="s">
        <v>18</v>
      </c>
      <c r="F69" s="228">
        <v>87.234250000000003</v>
      </c>
      <c r="G69" s="228">
        <v>89.31</v>
      </c>
      <c r="H69" s="228">
        <v>10.69</v>
      </c>
      <c r="I69" s="228">
        <v>588547</v>
      </c>
      <c r="J69" s="128">
        <v>0.74556500000000003</v>
      </c>
      <c r="K69" s="85">
        <v>0.84734100000000001</v>
      </c>
      <c r="L69" s="109">
        <v>3.3982000000000001E-4</v>
      </c>
      <c r="M69" s="228">
        <v>98.407399999999996</v>
      </c>
      <c r="N69" s="229">
        <v>70407600</v>
      </c>
      <c r="O69" s="37"/>
    </row>
    <row r="70" spans="1:17" ht="15.75" thickBot="1" x14ac:dyDescent="0.3">
      <c r="A70" s="19">
        <v>6008</v>
      </c>
      <c r="B70" s="19">
        <v>9</v>
      </c>
      <c r="C70" s="20" t="s">
        <v>11</v>
      </c>
      <c r="D70" s="20">
        <v>9</v>
      </c>
      <c r="E70" s="20" t="s">
        <v>18</v>
      </c>
      <c r="F70" s="230">
        <v>146.684</v>
      </c>
      <c r="G70" s="230">
        <v>93.11</v>
      </c>
      <c r="H70" s="230">
        <v>6.89</v>
      </c>
      <c r="I70" s="230">
        <v>1010978</v>
      </c>
      <c r="J70" s="130">
        <v>0.716831</v>
      </c>
      <c r="K70" s="88">
        <v>1.2680800000000001</v>
      </c>
      <c r="L70" s="110">
        <v>5.9348500000000004E-4</v>
      </c>
      <c r="M70" s="230">
        <v>98.015699999999995</v>
      </c>
      <c r="N70" s="231">
        <v>126208000</v>
      </c>
      <c r="O70" s="142">
        <f>AVERAGE(K68:K70)</f>
        <v>1.0387836666666665</v>
      </c>
      <c r="P70" s="58">
        <f>AVERAGE(L68:L70)</f>
        <v>4.0457233333333334E-4</v>
      </c>
    </row>
    <row r="71" spans="1:17" x14ac:dyDescent="0.25">
      <c r="A71" s="21">
        <v>6099</v>
      </c>
      <c r="B71" s="21">
        <v>3</v>
      </c>
      <c r="C71" s="21" t="s">
        <v>10</v>
      </c>
      <c r="D71" s="21">
        <v>6</v>
      </c>
      <c r="E71" s="22" t="s">
        <v>18</v>
      </c>
      <c r="F71" s="232">
        <v>191.96299999999999</v>
      </c>
      <c r="G71" s="232">
        <v>97</v>
      </c>
      <c r="H71" s="232">
        <v>3</v>
      </c>
      <c r="I71" s="232">
        <v>1473470</v>
      </c>
      <c r="J71" s="148">
        <v>0.78874999999999995</v>
      </c>
      <c r="K71" s="149">
        <v>0.18799199999999999</v>
      </c>
      <c r="L71" s="150">
        <v>1.0858700000000001E-3</v>
      </c>
      <c r="M71" s="232">
        <v>99.024299999999997</v>
      </c>
      <c r="N71" s="233">
        <v>165140000</v>
      </c>
      <c r="O71" s="37"/>
      <c r="Q71" s="52"/>
    </row>
    <row r="72" spans="1:17" x14ac:dyDescent="0.25">
      <c r="A72" s="17">
        <v>6099</v>
      </c>
      <c r="B72" s="17">
        <v>3</v>
      </c>
      <c r="C72" s="17" t="s">
        <v>12</v>
      </c>
      <c r="D72" s="17">
        <v>6</v>
      </c>
      <c r="E72" s="18" t="s">
        <v>18</v>
      </c>
      <c r="F72" s="224">
        <v>184.04339999999999</v>
      </c>
      <c r="G72" s="224">
        <v>96.49</v>
      </c>
      <c r="H72" s="224">
        <v>3.51</v>
      </c>
      <c r="I72" s="224">
        <v>1397477</v>
      </c>
      <c r="J72" s="129">
        <v>1.4045300000000001</v>
      </c>
      <c r="K72" s="9">
        <v>0.27635500000000002</v>
      </c>
      <c r="L72" s="98">
        <v>2.6476300000000002E-3</v>
      </c>
      <c r="M72" s="224">
        <v>98.321799999999996</v>
      </c>
      <c r="N72" s="227">
        <v>154718000</v>
      </c>
      <c r="O72" s="37"/>
      <c r="Q72" s="52"/>
    </row>
    <row r="73" spans="1:17" x14ac:dyDescent="0.25">
      <c r="A73" s="17">
        <v>6099</v>
      </c>
      <c r="B73" s="17">
        <v>3</v>
      </c>
      <c r="C73" s="17" t="s">
        <v>11</v>
      </c>
      <c r="D73" s="17">
        <v>8</v>
      </c>
      <c r="E73" s="18" t="s">
        <v>18</v>
      </c>
      <c r="F73" s="224">
        <v>172.71789999999999</v>
      </c>
      <c r="G73" s="224">
        <v>97.35</v>
      </c>
      <c r="H73" s="224">
        <v>2.65</v>
      </c>
      <c r="I73" s="224">
        <v>1355590</v>
      </c>
      <c r="J73" s="129">
        <v>1.74987</v>
      </c>
      <c r="K73" s="9">
        <v>0.30687700000000001</v>
      </c>
      <c r="L73" s="98">
        <v>2.80321E-3</v>
      </c>
      <c r="M73" s="224">
        <v>97.946100000000001</v>
      </c>
      <c r="N73" s="227">
        <v>155184000</v>
      </c>
      <c r="O73" s="37">
        <f>AVERAGE(K71:K73)</f>
        <v>0.25707466666666667</v>
      </c>
      <c r="P73" s="51">
        <f>AVERAGE(L71:L73)</f>
        <v>2.1789033333333334E-3</v>
      </c>
      <c r="Q73" s="52"/>
    </row>
    <row r="74" spans="1:17" x14ac:dyDescent="0.25">
      <c r="A74" s="17">
        <v>6229</v>
      </c>
      <c r="B74" s="17">
        <v>6</v>
      </c>
      <c r="C74" s="17" t="s">
        <v>10</v>
      </c>
      <c r="D74" s="17">
        <v>2</v>
      </c>
      <c r="E74" s="18" t="s">
        <v>18</v>
      </c>
      <c r="F74" s="217">
        <v>373.46136000000001</v>
      </c>
      <c r="G74" s="224">
        <v>92.25</v>
      </c>
      <c r="H74" s="224">
        <v>7.75</v>
      </c>
      <c r="I74" s="252">
        <v>2676329</v>
      </c>
      <c r="J74" s="242">
        <v>2.41629</v>
      </c>
      <c r="K74" s="107">
        <v>0.12576899999999999</v>
      </c>
      <c r="L74" s="119">
        <v>2.5407899999999998E-3</v>
      </c>
      <c r="M74" s="241">
        <v>97.460499999999996</v>
      </c>
      <c r="N74" s="243">
        <v>270193000</v>
      </c>
      <c r="O74" s="37"/>
      <c r="Q74" s="52"/>
    </row>
    <row r="75" spans="1:17" x14ac:dyDescent="0.25">
      <c r="A75" s="17">
        <v>6229</v>
      </c>
      <c r="B75" s="17">
        <v>6</v>
      </c>
      <c r="C75" s="17" t="s">
        <v>12</v>
      </c>
      <c r="D75" s="17">
        <v>4</v>
      </c>
      <c r="E75" s="18" t="s">
        <v>18</v>
      </c>
      <c r="F75" s="249">
        <v>338.20630999999997</v>
      </c>
      <c r="G75" s="241">
        <v>93.91</v>
      </c>
      <c r="H75" s="241">
        <v>6.09</v>
      </c>
      <c r="I75" s="241">
        <v>2603332</v>
      </c>
      <c r="J75" s="242">
        <v>3.2330100000000002</v>
      </c>
      <c r="K75" s="107">
        <v>0.111473</v>
      </c>
      <c r="L75" s="119">
        <v>1.9206200000000001E-3</v>
      </c>
      <c r="M75" s="241">
        <v>96.657399999999996</v>
      </c>
      <c r="N75" s="243">
        <v>283907000</v>
      </c>
      <c r="O75" s="37"/>
      <c r="Q75" s="52"/>
    </row>
    <row r="76" spans="1:17" x14ac:dyDescent="0.25">
      <c r="A76" s="17">
        <v>6229</v>
      </c>
      <c r="B76" s="17">
        <v>6</v>
      </c>
      <c r="C76" s="17" t="s">
        <v>11</v>
      </c>
      <c r="D76" s="17">
        <v>4</v>
      </c>
      <c r="E76" s="18" t="s">
        <v>21</v>
      </c>
      <c r="F76" s="48">
        <v>240.38973999999999</v>
      </c>
      <c r="G76" s="48">
        <v>92.62</v>
      </c>
      <c r="H76" s="48">
        <v>7.38</v>
      </c>
      <c r="I76" s="48">
        <v>1564562</v>
      </c>
      <c r="J76" s="135">
        <v>4.7325699999999999</v>
      </c>
      <c r="K76" s="49">
        <v>9.1463299999999997E-2</v>
      </c>
      <c r="L76" s="50">
        <v>3.1318700000000001E-3</v>
      </c>
      <c r="M76" s="48">
        <v>95.179100000000005</v>
      </c>
      <c r="N76" s="93">
        <v>183968000</v>
      </c>
      <c r="O76" s="37">
        <f>AVERAGE(K74:K76)</f>
        <v>0.10956843333333333</v>
      </c>
      <c r="P76" s="51">
        <f>AVERAGE(L74:L76)</f>
        <v>2.5310933333333335E-3</v>
      </c>
      <c r="Q76" s="52"/>
    </row>
    <row r="77" spans="1:17" x14ac:dyDescent="0.25">
      <c r="A77" s="17">
        <v>6178</v>
      </c>
      <c r="B77" s="17">
        <v>9</v>
      </c>
      <c r="C77" s="18" t="s">
        <v>10</v>
      </c>
      <c r="D77" s="17" t="s">
        <v>14</v>
      </c>
      <c r="E77" s="18" t="s">
        <v>21</v>
      </c>
      <c r="F77" s="174">
        <v>176.27853999999999</v>
      </c>
      <c r="G77" s="174">
        <v>96.96</v>
      </c>
      <c r="H77" s="174">
        <v>3.04</v>
      </c>
      <c r="I77" s="174">
        <v>1466704</v>
      </c>
      <c r="J77" s="175">
        <v>1.67021</v>
      </c>
      <c r="K77" s="176">
        <v>0.26072099999999998</v>
      </c>
      <c r="L77" s="177">
        <v>1.7045000000000001E-3</v>
      </c>
      <c r="M77" s="174">
        <v>98.070800000000006</v>
      </c>
      <c r="N77" s="182">
        <v>134354000</v>
      </c>
      <c r="O77" s="37"/>
      <c r="Q77" s="52"/>
    </row>
    <row r="78" spans="1:17" x14ac:dyDescent="0.25">
      <c r="A78" s="17">
        <v>6178</v>
      </c>
      <c r="B78" s="17">
        <v>9</v>
      </c>
      <c r="C78" s="18" t="s">
        <v>12</v>
      </c>
      <c r="D78" s="17">
        <v>2</v>
      </c>
      <c r="E78" s="18" t="s">
        <v>21</v>
      </c>
      <c r="F78" s="157">
        <v>112.05880000000001</v>
      </c>
      <c r="G78" s="157">
        <v>99.12</v>
      </c>
      <c r="H78" s="157">
        <v>0.88</v>
      </c>
      <c r="I78" s="157">
        <v>1014653</v>
      </c>
      <c r="J78" s="158">
        <v>0.45325799999999999</v>
      </c>
      <c r="K78" s="159">
        <v>0.32158799999999998</v>
      </c>
      <c r="L78" s="160">
        <v>2.9566800000000002E-4</v>
      </c>
      <c r="M78" s="157">
        <v>99.225399999999993</v>
      </c>
      <c r="N78" s="183">
        <v>108828000</v>
      </c>
      <c r="O78" s="37"/>
      <c r="Q78" s="52"/>
    </row>
    <row r="79" spans="1:17" ht="15.75" thickBot="1" x14ac:dyDescent="0.3">
      <c r="A79" s="19">
        <v>6178</v>
      </c>
      <c r="B79" s="19">
        <v>9</v>
      </c>
      <c r="C79" s="20" t="s">
        <v>11</v>
      </c>
      <c r="D79" s="19">
        <v>4</v>
      </c>
      <c r="E79" s="20" t="s">
        <v>21</v>
      </c>
      <c r="F79" s="162">
        <v>199.42465999999999</v>
      </c>
      <c r="G79" s="162">
        <v>98.65</v>
      </c>
      <c r="H79" s="162">
        <v>1.35</v>
      </c>
      <c r="I79" s="162">
        <v>1680847</v>
      </c>
      <c r="J79" s="163">
        <v>1.6736800000000001</v>
      </c>
      <c r="K79" s="164">
        <v>0.30371599999999999</v>
      </c>
      <c r="L79" s="165">
        <v>2.4987400000000002E-3</v>
      </c>
      <c r="M79" s="162">
        <v>98.025099999999995</v>
      </c>
      <c r="N79" s="184">
        <v>189724000</v>
      </c>
      <c r="O79" s="142">
        <f>AVERAGE(K77:K79)</f>
        <v>0.29534166666666667</v>
      </c>
      <c r="P79" s="58">
        <f>AVERAGE(L77:L79)</f>
        <v>1.4996360000000002E-3</v>
      </c>
      <c r="Q79" s="52"/>
    </row>
    <row r="80" spans="1:17" s="2" customFormat="1" x14ac:dyDescent="0.25">
      <c r="A80" s="21">
        <v>6162</v>
      </c>
      <c r="B80" s="21">
        <v>3</v>
      </c>
      <c r="C80" s="21" t="s">
        <v>10</v>
      </c>
      <c r="D80" s="21">
        <v>2</v>
      </c>
      <c r="E80" s="22" t="s">
        <v>21</v>
      </c>
      <c r="F80" s="146">
        <v>78.617840000000001</v>
      </c>
      <c r="G80" s="147">
        <v>96.3</v>
      </c>
      <c r="H80" s="147">
        <v>3.7</v>
      </c>
      <c r="I80" s="147">
        <v>610590</v>
      </c>
      <c r="J80" s="148">
        <v>0.926481</v>
      </c>
      <c r="K80" s="149">
        <v>8.1560499999999994E-2</v>
      </c>
      <c r="L80" s="150">
        <v>1.63776E-4</v>
      </c>
      <c r="M80" s="147">
        <v>98.992099999999994</v>
      </c>
      <c r="N80" s="185">
        <v>62453900</v>
      </c>
      <c r="O80" s="37"/>
    </row>
    <row r="81" spans="1:17" s="2" customFormat="1" x14ac:dyDescent="0.25">
      <c r="A81" s="17">
        <v>6162</v>
      </c>
      <c r="B81" s="17">
        <v>3</v>
      </c>
      <c r="C81" s="17" t="s">
        <v>12</v>
      </c>
      <c r="D81" s="17">
        <v>4</v>
      </c>
      <c r="E81" s="18" t="s">
        <v>21</v>
      </c>
      <c r="F81" s="10">
        <v>112.23042</v>
      </c>
      <c r="G81" s="11">
        <v>98.14</v>
      </c>
      <c r="H81" s="11">
        <v>1.86</v>
      </c>
      <c r="I81" s="11">
        <v>922163</v>
      </c>
      <c r="J81" s="129">
        <v>1.15435</v>
      </c>
      <c r="K81" s="9">
        <v>0.125357</v>
      </c>
      <c r="L81" s="98">
        <v>5.42203E-4</v>
      </c>
      <c r="M81" s="11">
        <v>98.720799999999997</v>
      </c>
      <c r="N81" s="93">
        <v>103094000</v>
      </c>
      <c r="O81" s="72"/>
    </row>
    <row r="82" spans="1:17" s="2" customFormat="1" x14ac:dyDescent="0.25">
      <c r="A82" s="17">
        <v>6162</v>
      </c>
      <c r="B82" s="17">
        <v>3</v>
      </c>
      <c r="C82" s="17" t="s">
        <v>11</v>
      </c>
      <c r="D82" s="17">
        <v>6</v>
      </c>
      <c r="E82" s="18" t="s">
        <v>21</v>
      </c>
      <c r="F82" s="10">
        <v>157.47998999999999</v>
      </c>
      <c r="G82" s="11">
        <v>98.97</v>
      </c>
      <c r="H82" s="11">
        <v>1.03</v>
      </c>
      <c r="I82" s="11">
        <v>1409072</v>
      </c>
      <c r="J82" s="129">
        <v>1.8602300000000001</v>
      </c>
      <c r="K82" s="9">
        <v>0.26052599999999998</v>
      </c>
      <c r="L82" s="98">
        <v>7.8065600000000001E-4</v>
      </c>
      <c r="M82" s="11">
        <v>97.88</v>
      </c>
      <c r="N82" s="93">
        <v>151432000</v>
      </c>
      <c r="O82" s="37">
        <f>AVERAGE(K80:K82)</f>
        <v>0.15581449999999999</v>
      </c>
      <c r="P82" s="51">
        <f>AVERAGE(L80:L82)</f>
        <v>4.9554500000000001E-4</v>
      </c>
    </row>
    <row r="83" spans="1:17" x14ac:dyDescent="0.25">
      <c r="A83" s="17">
        <v>6254</v>
      </c>
      <c r="B83" s="17">
        <v>6</v>
      </c>
      <c r="C83" s="18" t="s">
        <v>10</v>
      </c>
      <c r="D83" s="17" t="s">
        <v>13</v>
      </c>
      <c r="E83" s="18" t="s">
        <v>21</v>
      </c>
      <c r="F83" s="8">
        <v>157.99190999999999</v>
      </c>
      <c r="G83" s="8">
        <v>96.17</v>
      </c>
      <c r="H83" s="8">
        <v>3.83</v>
      </c>
      <c r="I83" s="8">
        <v>1323058</v>
      </c>
      <c r="J83" s="128">
        <v>1.56138</v>
      </c>
      <c r="K83" s="85">
        <v>0.28305599999999997</v>
      </c>
      <c r="L83" s="109">
        <v>8.4652400000000006E-3</v>
      </c>
      <c r="M83" s="8">
        <v>98.164000000000001</v>
      </c>
      <c r="N83" s="7">
        <v>146331000</v>
      </c>
      <c r="O83" s="37"/>
      <c r="Q83" s="52"/>
    </row>
    <row r="84" spans="1:17" s="2" customFormat="1" x14ac:dyDescent="0.25">
      <c r="A84" s="17">
        <v>6254</v>
      </c>
      <c r="B84" s="17">
        <v>6</v>
      </c>
      <c r="C84" s="18" t="s">
        <v>12</v>
      </c>
      <c r="D84" s="17">
        <v>2</v>
      </c>
      <c r="E84" s="18" t="s">
        <v>21</v>
      </c>
      <c r="F84" s="8">
        <v>228.70444000000001</v>
      </c>
      <c r="G84" s="8">
        <v>94.25</v>
      </c>
      <c r="H84" s="8">
        <v>5.75</v>
      </c>
      <c r="I84" s="8">
        <v>1795251</v>
      </c>
      <c r="J84" s="128">
        <v>1.6047899999999999</v>
      </c>
      <c r="K84" s="85">
        <v>0.574627</v>
      </c>
      <c r="L84" s="109">
        <v>1.4482699999999999E-2</v>
      </c>
      <c r="M84" s="8">
        <v>97.835099999999997</v>
      </c>
      <c r="N84" s="7">
        <v>186890000</v>
      </c>
      <c r="O84" s="72"/>
      <c r="P84" s="72"/>
      <c r="Q84" s="72"/>
    </row>
    <row r="85" spans="1:17" s="2" customFormat="1" x14ac:dyDescent="0.25">
      <c r="A85" s="17">
        <v>6254</v>
      </c>
      <c r="B85" s="17">
        <v>6</v>
      </c>
      <c r="C85" s="18" t="s">
        <v>11</v>
      </c>
      <c r="D85" s="17">
        <v>2</v>
      </c>
      <c r="E85" s="18" t="s">
        <v>21</v>
      </c>
      <c r="F85" s="8">
        <v>199.6841</v>
      </c>
      <c r="G85" s="8">
        <v>95.44</v>
      </c>
      <c r="H85" s="8">
        <v>4.5599999999999996</v>
      </c>
      <c r="I85" s="8">
        <v>1555305</v>
      </c>
      <c r="J85" s="128">
        <v>2.6344699999999999</v>
      </c>
      <c r="K85" s="85">
        <v>0.63627400000000001</v>
      </c>
      <c r="L85" s="109">
        <v>2.17964E-2</v>
      </c>
      <c r="M85" s="8">
        <v>96.751099999999994</v>
      </c>
      <c r="N85" s="7">
        <v>173029000</v>
      </c>
      <c r="O85" s="37">
        <f>AVERAGE(K83:K85)</f>
        <v>0.49798566666666666</v>
      </c>
      <c r="P85" s="51">
        <f>AVERAGE(L83:L85)</f>
        <v>1.4914780000000001E-2</v>
      </c>
      <c r="Q85" s="72"/>
    </row>
    <row r="86" spans="1:17" s="2" customFormat="1" x14ac:dyDescent="0.25">
      <c r="A86" s="17">
        <v>6019</v>
      </c>
      <c r="B86" s="17">
        <v>9</v>
      </c>
      <c r="C86" s="17" t="s">
        <v>10</v>
      </c>
      <c r="D86" s="18">
        <v>4</v>
      </c>
      <c r="E86" s="18" t="s">
        <v>21</v>
      </c>
      <c r="F86" s="8">
        <v>214.07</v>
      </c>
      <c r="G86" s="8">
        <v>98.16</v>
      </c>
      <c r="H86" s="8">
        <v>1.84</v>
      </c>
      <c r="I86" s="8">
        <v>1967223</v>
      </c>
      <c r="J86" s="128">
        <v>1.0253000000000001</v>
      </c>
      <c r="K86" s="85">
        <v>3.3905699999999997E-2</v>
      </c>
      <c r="L86" s="109">
        <v>2.03332E-4</v>
      </c>
      <c r="M86" s="8">
        <v>98.941000000000003</v>
      </c>
      <c r="N86" s="7">
        <v>195343000</v>
      </c>
      <c r="O86" s="37"/>
      <c r="P86" s="72"/>
      <c r="Q86" s="72"/>
    </row>
    <row r="87" spans="1:17" s="2" customFormat="1" x14ac:dyDescent="0.25">
      <c r="A87" s="17">
        <v>6019</v>
      </c>
      <c r="B87" s="17">
        <v>9</v>
      </c>
      <c r="C87" s="17" t="s">
        <v>11</v>
      </c>
      <c r="D87" s="18">
        <v>1</v>
      </c>
      <c r="E87" s="18" t="s">
        <v>21</v>
      </c>
      <c r="F87" s="8">
        <v>161.00361000000001</v>
      </c>
      <c r="G87" s="8">
        <v>95.83</v>
      </c>
      <c r="H87" s="8">
        <v>4.17</v>
      </c>
      <c r="I87" s="8">
        <v>1452972</v>
      </c>
      <c r="J87" s="128">
        <v>1.99963</v>
      </c>
      <c r="K87" s="85">
        <v>8.4378800000000004E-2</v>
      </c>
      <c r="L87" s="109">
        <v>8.1212899999999998E-3</v>
      </c>
      <c r="M87" s="8">
        <v>97.924099999999996</v>
      </c>
      <c r="N87" s="7">
        <v>140400000</v>
      </c>
      <c r="O87" s="37"/>
      <c r="P87" s="72"/>
      <c r="Q87" s="72"/>
    </row>
    <row r="88" spans="1:17" s="2" customFormat="1" ht="15.75" thickBot="1" x14ac:dyDescent="0.3">
      <c r="A88" s="19">
        <v>6019</v>
      </c>
      <c r="B88" s="19">
        <v>9</v>
      </c>
      <c r="C88" s="19" t="s">
        <v>11</v>
      </c>
      <c r="D88" s="20">
        <v>8</v>
      </c>
      <c r="E88" s="20" t="s">
        <v>21</v>
      </c>
      <c r="F88" s="151">
        <v>112.68635999999999</v>
      </c>
      <c r="G88" s="151">
        <v>96.86</v>
      </c>
      <c r="H88" s="151">
        <v>3.14</v>
      </c>
      <c r="I88" s="151">
        <v>998627</v>
      </c>
      <c r="J88" s="152">
        <v>1.3263199999999999</v>
      </c>
      <c r="K88" s="153">
        <v>7.9609299999999994E-2</v>
      </c>
      <c r="L88" s="154">
        <v>3.3045399999999999E-3</v>
      </c>
      <c r="M88" s="151">
        <v>98.597399999999993</v>
      </c>
      <c r="N88" s="186">
        <v>93056900</v>
      </c>
      <c r="O88" s="142">
        <f>AVERAGE(K86:K88)</f>
        <v>6.5964599999999998E-2</v>
      </c>
      <c r="P88" s="58">
        <f>AVERAGE(L86:L88)</f>
        <v>3.8763873333333334E-3</v>
      </c>
      <c r="Q88" s="72"/>
    </row>
    <row r="89" spans="1:17" x14ac:dyDescent="0.25">
      <c r="A89" s="67">
        <v>6278</v>
      </c>
      <c r="B89" s="67">
        <v>3</v>
      </c>
      <c r="C89" s="67" t="s">
        <v>10</v>
      </c>
      <c r="D89" s="67">
        <v>4</v>
      </c>
      <c r="E89" s="68" t="s">
        <v>16</v>
      </c>
      <c r="F89" s="39">
        <v>163.51646</v>
      </c>
      <c r="G89" s="39">
        <v>91.97</v>
      </c>
      <c r="H89" s="39">
        <v>8.0299999999999994</v>
      </c>
      <c r="I89" s="39">
        <v>1210834</v>
      </c>
      <c r="J89" s="134">
        <v>3.0573999999999999</v>
      </c>
      <c r="K89" s="40">
        <v>0.163606</v>
      </c>
      <c r="L89" s="108">
        <v>1.13145E-2</v>
      </c>
      <c r="M89" s="39">
        <v>96.790300000000002</v>
      </c>
      <c r="N89" s="42">
        <v>128413000</v>
      </c>
      <c r="O89" s="37"/>
      <c r="Q89" s="52"/>
    </row>
    <row r="90" spans="1:17" x14ac:dyDescent="0.25">
      <c r="A90" s="17">
        <v>6278</v>
      </c>
      <c r="B90" s="17">
        <v>3</v>
      </c>
      <c r="C90" s="18" t="s">
        <v>12</v>
      </c>
      <c r="D90" s="17">
        <v>4</v>
      </c>
      <c r="E90" s="18" t="s">
        <v>16</v>
      </c>
      <c r="F90" s="30">
        <v>128.88909000000001</v>
      </c>
      <c r="G90" s="30">
        <v>92.63</v>
      </c>
      <c r="H90" s="30">
        <v>7.37</v>
      </c>
      <c r="I90" s="30">
        <v>1086994</v>
      </c>
      <c r="J90" s="122">
        <v>2.9948600000000001</v>
      </c>
      <c r="K90" s="32">
        <v>0.28150999999999998</v>
      </c>
      <c r="L90" s="38">
        <v>1.3523500000000001E-2</v>
      </c>
      <c r="M90" s="30">
        <v>96.737099999999998</v>
      </c>
      <c r="N90" s="31">
        <v>113550000</v>
      </c>
      <c r="O90" s="37"/>
      <c r="Q90" s="52"/>
    </row>
    <row r="91" spans="1:17" x14ac:dyDescent="0.25">
      <c r="A91" s="17">
        <v>6278</v>
      </c>
      <c r="B91" s="17">
        <v>3</v>
      </c>
      <c r="C91" s="18" t="s">
        <v>11</v>
      </c>
      <c r="D91" s="17">
        <v>2</v>
      </c>
      <c r="E91" s="18" t="s">
        <v>16</v>
      </c>
      <c r="F91" s="30">
        <v>118.88762</v>
      </c>
      <c r="G91" s="30">
        <v>91.44</v>
      </c>
      <c r="H91" s="30">
        <v>8.56</v>
      </c>
      <c r="I91" s="30">
        <v>1017087</v>
      </c>
      <c r="J91" s="122">
        <v>3.58494</v>
      </c>
      <c r="K91" s="32">
        <v>0.40016200000000002</v>
      </c>
      <c r="L91" s="38">
        <v>1.90741E-2</v>
      </c>
      <c r="M91" s="30">
        <v>96.034000000000006</v>
      </c>
      <c r="N91" s="31">
        <v>106196000</v>
      </c>
      <c r="O91" s="37">
        <f>AVERAGE(K89:K91)</f>
        <v>0.28175933333333331</v>
      </c>
      <c r="P91" s="51">
        <f>AVERAGE(L89:L91)</f>
        <v>1.4637366666666665E-2</v>
      </c>
      <c r="Q91" s="52"/>
    </row>
    <row r="92" spans="1:17" x14ac:dyDescent="0.25">
      <c r="A92" s="17">
        <v>6047</v>
      </c>
      <c r="B92" s="17">
        <v>6</v>
      </c>
      <c r="C92" s="17" t="s">
        <v>10</v>
      </c>
      <c r="D92" s="17">
        <v>5</v>
      </c>
      <c r="E92" s="18" t="s">
        <v>16</v>
      </c>
      <c r="F92" s="39">
        <v>114.66222</v>
      </c>
      <c r="G92" s="39">
        <v>96.25</v>
      </c>
      <c r="H92" s="39">
        <v>3.75</v>
      </c>
      <c r="I92" s="39">
        <v>916204</v>
      </c>
      <c r="J92" s="134">
        <v>1.63523</v>
      </c>
      <c r="K92" s="71">
        <v>9.5830200000000004E-2</v>
      </c>
      <c r="L92" s="41">
        <v>5.0207200000000002E-3</v>
      </c>
      <c r="M92" s="39">
        <v>98.274000000000001</v>
      </c>
      <c r="N92" s="42">
        <v>99607600</v>
      </c>
      <c r="O92" s="37"/>
      <c r="Q92" s="52"/>
    </row>
    <row r="93" spans="1:17" x14ac:dyDescent="0.25">
      <c r="A93" s="17">
        <v>6047</v>
      </c>
      <c r="B93" s="17">
        <v>6</v>
      </c>
      <c r="C93" s="17" t="s">
        <v>12</v>
      </c>
      <c r="D93" s="17">
        <v>8</v>
      </c>
      <c r="E93" s="18" t="s">
        <v>16</v>
      </c>
      <c r="F93" s="30">
        <v>100.99597</v>
      </c>
      <c r="G93" s="30">
        <v>94</v>
      </c>
      <c r="H93" s="30">
        <v>6</v>
      </c>
      <c r="I93" s="30">
        <v>725598</v>
      </c>
      <c r="J93" s="122">
        <v>0.78927999999999998</v>
      </c>
      <c r="K93" s="32">
        <v>1.5886199999999999</v>
      </c>
      <c r="L93" s="33">
        <v>4.4101599999999998E-3</v>
      </c>
      <c r="M93" s="30">
        <v>97.626499999999993</v>
      </c>
      <c r="N93" s="31">
        <v>71697200</v>
      </c>
      <c r="O93" s="72"/>
    </row>
    <row r="94" spans="1:17" x14ac:dyDescent="0.25">
      <c r="A94" s="17">
        <v>6047</v>
      </c>
      <c r="B94" s="17">
        <v>6</v>
      </c>
      <c r="C94" s="17" t="s">
        <v>11</v>
      </c>
      <c r="D94" s="17">
        <v>7</v>
      </c>
      <c r="E94" s="18" t="s">
        <v>16</v>
      </c>
      <c r="F94" s="30">
        <v>68.968609999999998</v>
      </c>
      <c r="G94" s="30">
        <v>88.3</v>
      </c>
      <c r="H94" s="30">
        <v>11.7</v>
      </c>
      <c r="I94" s="30">
        <v>490826</v>
      </c>
      <c r="J94" s="122">
        <v>2.0764999999999998</v>
      </c>
      <c r="K94" s="32">
        <v>0.96368200000000004</v>
      </c>
      <c r="L94" s="38">
        <v>1.05944E-2</v>
      </c>
      <c r="M94" s="30">
        <v>96.970399999999998</v>
      </c>
      <c r="N94" s="31">
        <v>48552700</v>
      </c>
      <c r="O94" s="37">
        <f>AVERAGE(K92:K94)</f>
        <v>0.88271073333333339</v>
      </c>
      <c r="P94" s="51">
        <f>AVERAGE(L92:L94)</f>
        <v>6.6750933333333332E-3</v>
      </c>
    </row>
    <row r="95" spans="1:17" x14ac:dyDescent="0.25">
      <c r="A95" s="17">
        <v>6057</v>
      </c>
      <c r="B95" s="17">
        <v>9</v>
      </c>
      <c r="C95" s="17" t="s">
        <v>10</v>
      </c>
      <c r="D95" s="17">
        <v>3</v>
      </c>
      <c r="E95" s="18" t="s">
        <v>22</v>
      </c>
      <c r="F95" s="25">
        <v>101.24418</v>
      </c>
      <c r="G95" s="25">
        <v>96.71</v>
      </c>
      <c r="H95" s="25">
        <v>3.29</v>
      </c>
      <c r="I95" s="25">
        <v>1005852</v>
      </c>
      <c r="J95" s="131">
        <v>2.3532299999999999</v>
      </c>
      <c r="K95" s="26">
        <v>1.5549999999999999</v>
      </c>
      <c r="L95" s="47">
        <v>2.0380700000000002E-2</v>
      </c>
      <c r="M95" s="25">
        <v>96.112200000000001</v>
      </c>
      <c r="N95" s="12">
        <v>95863300</v>
      </c>
      <c r="O95" s="37"/>
    </row>
    <row r="96" spans="1:17" x14ac:dyDescent="0.25">
      <c r="A96" s="17">
        <v>6057</v>
      </c>
      <c r="B96" s="17">
        <v>9</v>
      </c>
      <c r="C96" s="17" t="s">
        <v>12</v>
      </c>
      <c r="D96" s="17">
        <v>3</v>
      </c>
      <c r="E96" s="80" t="s">
        <v>21</v>
      </c>
      <c r="F96" s="157">
        <v>101.28937999999999</v>
      </c>
      <c r="G96" s="157">
        <v>98.24</v>
      </c>
      <c r="H96" s="157">
        <v>1.76</v>
      </c>
      <c r="I96" s="157">
        <v>822611</v>
      </c>
      <c r="J96" s="158">
        <v>2.6573899999999999</v>
      </c>
      <c r="K96" s="159">
        <v>0.63736099999999996</v>
      </c>
      <c r="L96" s="160">
        <v>1.9085600000000001E-2</v>
      </c>
      <c r="M96" s="157">
        <v>96.724299999999999</v>
      </c>
      <c r="N96" s="183">
        <v>80716700</v>
      </c>
      <c r="O96" s="37"/>
    </row>
    <row r="97" spans="1:16" ht="15.75" thickBot="1" x14ac:dyDescent="0.3">
      <c r="A97" s="19">
        <v>6057</v>
      </c>
      <c r="B97" s="19">
        <v>9</v>
      </c>
      <c r="C97" s="19" t="s">
        <v>11</v>
      </c>
      <c r="D97" s="19">
        <v>3</v>
      </c>
      <c r="E97" s="161" t="s">
        <v>21</v>
      </c>
      <c r="F97" s="162">
        <v>146.55174</v>
      </c>
      <c r="G97" s="162">
        <v>98.91</v>
      </c>
      <c r="H97" s="162">
        <v>1.0900000000000001</v>
      </c>
      <c r="I97" s="162">
        <v>1290233</v>
      </c>
      <c r="J97" s="163">
        <v>2.7684899999999999</v>
      </c>
      <c r="K97" s="164">
        <v>0.99687400000000004</v>
      </c>
      <c r="L97" s="165">
        <v>3.3017299999999999E-2</v>
      </c>
      <c r="M97" s="162">
        <v>96.267700000000005</v>
      </c>
      <c r="N97" s="184">
        <v>132506000</v>
      </c>
      <c r="O97" s="142">
        <f>AVERAGE(K95:K97)</f>
        <v>1.0630783333333333</v>
      </c>
      <c r="P97" s="58">
        <f>AVERAGE(L95:L97)</f>
        <v>2.4161200000000004E-2</v>
      </c>
    </row>
    <row r="98" spans="1:16" x14ac:dyDescent="0.25">
      <c r="A98" s="17">
        <v>6117</v>
      </c>
      <c r="B98" s="17">
        <v>6</v>
      </c>
      <c r="C98" s="17" t="s">
        <v>10</v>
      </c>
      <c r="D98" s="17">
        <v>2</v>
      </c>
      <c r="E98" s="18" t="s">
        <v>18</v>
      </c>
      <c r="F98" s="224">
        <v>25.786930000000002</v>
      </c>
      <c r="G98" s="224">
        <v>99.78</v>
      </c>
      <c r="H98" s="224">
        <v>0.22</v>
      </c>
      <c r="I98" s="224">
        <v>250678</v>
      </c>
      <c r="J98" s="129">
        <v>3.3297699999999999</v>
      </c>
      <c r="K98" s="9">
        <v>1.88608</v>
      </c>
      <c r="L98" s="98">
        <v>1.8749200000000001E-2</v>
      </c>
      <c r="M98" s="224">
        <v>94.802899999999994</v>
      </c>
      <c r="N98" s="227">
        <v>24744400</v>
      </c>
      <c r="O98" s="37"/>
    </row>
    <row r="99" spans="1:16" x14ac:dyDescent="0.25">
      <c r="A99" s="17">
        <v>6117</v>
      </c>
      <c r="B99" s="17">
        <v>6</v>
      </c>
      <c r="C99" s="17" t="s">
        <v>12</v>
      </c>
      <c r="D99" s="17">
        <v>2</v>
      </c>
      <c r="E99" s="18" t="s">
        <v>18</v>
      </c>
      <c r="F99" s="224">
        <v>51.124830000000003</v>
      </c>
      <c r="G99" s="224">
        <v>99.34</v>
      </c>
      <c r="H99" s="224">
        <v>0.66</v>
      </c>
      <c r="I99" s="224">
        <v>478274</v>
      </c>
      <c r="J99" s="129">
        <v>4.5802199999999997</v>
      </c>
      <c r="K99" s="9">
        <v>1.5223500000000001</v>
      </c>
      <c r="L99" s="98">
        <v>2.29994E-2</v>
      </c>
      <c r="M99" s="224">
        <v>93.920400000000001</v>
      </c>
      <c r="N99" s="227">
        <v>47546200</v>
      </c>
      <c r="O99" s="37"/>
    </row>
    <row r="100" spans="1:16" x14ac:dyDescent="0.25">
      <c r="A100" s="17">
        <v>6117</v>
      </c>
      <c r="B100" s="17">
        <v>6</v>
      </c>
      <c r="C100" s="17" t="s">
        <v>11</v>
      </c>
      <c r="D100" s="17">
        <v>2</v>
      </c>
      <c r="E100" s="18" t="s">
        <v>18</v>
      </c>
      <c r="F100" s="224">
        <v>30.659389999999998</v>
      </c>
      <c r="G100" s="224">
        <v>99.1</v>
      </c>
      <c r="H100" s="224">
        <v>0.9</v>
      </c>
      <c r="I100" s="224">
        <v>314527</v>
      </c>
      <c r="J100" s="129">
        <v>5.5394300000000003</v>
      </c>
      <c r="K100" s="9">
        <v>1.2240599999999999</v>
      </c>
      <c r="L100" s="98">
        <v>2.79785E-2</v>
      </c>
      <c r="M100" s="224">
        <v>93.264499999999998</v>
      </c>
      <c r="N100" s="227">
        <v>28535500</v>
      </c>
      <c r="O100" s="37">
        <f>AVERAGE(K98:K100)</f>
        <v>1.5441633333333333</v>
      </c>
      <c r="P100" s="51">
        <f>AVERAGE(L98:L100)</f>
        <v>2.3242366666666667E-2</v>
      </c>
    </row>
    <row r="101" spans="1:16" x14ac:dyDescent="0.25">
      <c r="A101" s="17">
        <v>6005</v>
      </c>
      <c r="B101" s="17">
        <v>9</v>
      </c>
      <c r="C101" s="18" t="s">
        <v>10</v>
      </c>
      <c r="D101" s="18">
        <v>5</v>
      </c>
      <c r="E101" s="18" t="s">
        <v>18</v>
      </c>
      <c r="F101" s="224">
        <v>56.403300000000002</v>
      </c>
      <c r="G101" s="224">
        <v>86.84</v>
      </c>
      <c r="H101" s="224">
        <v>13.16</v>
      </c>
      <c r="I101" s="224">
        <v>448973</v>
      </c>
      <c r="J101" s="129">
        <v>2.4832200000000002</v>
      </c>
      <c r="K101" s="9">
        <v>0.167271</v>
      </c>
      <c r="L101" s="98">
        <v>4.4546100000000002E-4</v>
      </c>
      <c r="M101" s="224">
        <v>97.35</v>
      </c>
      <c r="N101" s="226">
        <v>45693200</v>
      </c>
      <c r="O101" s="37"/>
    </row>
    <row r="102" spans="1:16" x14ac:dyDescent="0.25">
      <c r="A102" s="17">
        <v>6005</v>
      </c>
      <c r="B102" s="17">
        <v>9</v>
      </c>
      <c r="C102" s="18" t="s">
        <v>10</v>
      </c>
      <c r="D102" s="18">
        <v>9</v>
      </c>
      <c r="E102" s="18" t="s">
        <v>18</v>
      </c>
      <c r="F102" s="217">
        <v>85.953090000000003</v>
      </c>
      <c r="G102" s="224">
        <v>90.58</v>
      </c>
      <c r="H102" s="224">
        <v>9.42</v>
      </c>
      <c r="I102" s="224">
        <v>709344</v>
      </c>
      <c r="J102" s="129">
        <v>1.7878499999999999</v>
      </c>
      <c r="K102" s="9">
        <v>0.15817400000000001</v>
      </c>
      <c r="L102" s="98">
        <v>1.6917E-3</v>
      </c>
      <c r="M102" s="224">
        <v>98.055700000000002</v>
      </c>
      <c r="N102" s="226">
        <v>75429400</v>
      </c>
      <c r="O102" s="37"/>
    </row>
    <row r="103" spans="1:16" ht="15.75" thickBot="1" x14ac:dyDescent="0.3">
      <c r="A103" s="19">
        <v>6005</v>
      </c>
      <c r="B103" s="19">
        <v>9</v>
      </c>
      <c r="C103" s="20" t="s">
        <v>11</v>
      </c>
      <c r="D103" s="20">
        <v>8</v>
      </c>
      <c r="E103" s="20" t="s">
        <v>18</v>
      </c>
      <c r="F103" s="218">
        <v>75.668360000000007</v>
      </c>
      <c r="G103" s="230">
        <v>95.35</v>
      </c>
      <c r="H103" s="230">
        <v>4.6500000000000004</v>
      </c>
      <c r="I103" s="230">
        <v>611243</v>
      </c>
      <c r="J103" s="130">
        <v>2.0015000000000001</v>
      </c>
      <c r="K103" s="88">
        <v>8.8180999999999995E-2</v>
      </c>
      <c r="L103" s="110">
        <v>1.3088100000000001E-3</v>
      </c>
      <c r="M103" s="230">
        <v>97.911600000000007</v>
      </c>
      <c r="N103" s="231">
        <v>66647000</v>
      </c>
      <c r="O103" s="142">
        <f>AVERAGE(K101:K103)</f>
        <v>0.13787533333333332</v>
      </c>
      <c r="P103" s="58">
        <f>AVERAGE(L101:L103)</f>
        <v>1.148657E-3</v>
      </c>
    </row>
    <row r="104" spans="1:16" x14ac:dyDescent="0.25">
      <c r="A104" s="21">
        <v>6073</v>
      </c>
      <c r="B104" s="21">
        <v>3</v>
      </c>
      <c r="C104" s="21" t="s">
        <v>10</v>
      </c>
      <c r="D104" s="21">
        <v>2</v>
      </c>
      <c r="E104" s="101" t="s">
        <v>21</v>
      </c>
      <c r="F104" s="166">
        <v>42.2532</v>
      </c>
      <c r="G104" s="166">
        <v>97.56</v>
      </c>
      <c r="H104" s="166">
        <v>2.44</v>
      </c>
      <c r="I104" s="166">
        <v>376110</v>
      </c>
      <c r="J104" s="167">
        <v>1.7377899999999999</v>
      </c>
      <c r="K104" s="168">
        <v>1.03826</v>
      </c>
      <c r="L104" s="169">
        <v>4.2540700000000004E-3</v>
      </c>
      <c r="M104" s="166">
        <v>97.228200000000001</v>
      </c>
      <c r="N104" s="187">
        <v>39489300</v>
      </c>
      <c r="O104" s="73"/>
      <c r="P104" s="266"/>
    </row>
    <row r="105" spans="1:16" x14ac:dyDescent="0.25">
      <c r="A105" s="17">
        <v>6073</v>
      </c>
      <c r="B105" s="17">
        <v>3</v>
      </c>
      <c r="C105" s="17" t="s">
        <v>12</v>
      </c>
      <c r="D105" s="17">
        <v>1</v>
      </c>
      <c r="E105" s="80" t="s">
        <v>21</v>
      </c>
      <c r="F105" s="170">
        <v>163.50230999999999</v>
      </c>
      <c r="G105" s="170">
        <v>98.9</v>
      </c>
      <c r="H105" s="170">
        <v>1.1000000000000001</v>
      </c>
      <c r="I105" s="170">
        <v>1355315</v>
      </c>
      <c r="J105" s="171">
        <v>1.0495000000000001</v>
      </c>
      <c r="K105" s="172">
        <v>1.7311099999999999</v>
      </c>
      <c r="L105" s="173">
        <v>4.7221499999999996E-3</v>
      </c>
      <c r="M105" s="170">
        <v>97.224100000000007</v>
      </c>
      <c r="N105" s="179">
        <v>151291000</v>
      </c>
      <c r="O105" s="37"/>
    </row>
    <row r="106" spans="1:16" x14ac:dyDescent="0.25">
      <c r="A106" s="17">
        <v>6073</v>
      </c>
      <c r="B106" s="17">
        <v>3</v>
      </c>
      <c r="C106" s="17" t="s">
        <v>11</v>
      </c>
      <c r="D106" s="17">
        <v>1</v>
      </c>
      <c r="E106" s="80" t="s">
        <v>21</v>
      </c>
      <c r="F106" s="170">
        <v>204.58874</v>
      </c>
      <c r="G106" s="170">
        <v>99.04</v>
      </c>
      <c r="H106" s="170">
        <v>0.96</v>
      </c>
      <c r="I106" s="170">
        <v>1780101</v>
      </c>
      <c r="J106" s="171">
        <v>1.00803</v>
      </c>
      <c r="K106" s="172">
        <v>1.3975</v>
      </c>
      <c r="L106" s="173">
        <v>3.5953000000000001E-3</v>
      </c>
      <c r="M106" s="170">
        <v>97.598100000000002</v>
      </c>
      <c r="N106" s="179">
        <v>192588000</v>
      </c>
      <c r="O106" s="37">
        <f>AVERAGE(K104:K106)</f>
        <v>1.3889566666666664</v>
      </c>
      <c r="P106" s="51">
        <f>AVERAGE(L104:L106)</f>
        <v>4.1905066666666664E-3</v>
      </c>
    </row>
    <row r="107" spans="1:16" x14ac:dyDescent="0.25">
      <c r="A107" s="17">
        <v>6279</v>
      </c>
      <c r="B107" s="17">
        <v>6</v>
      </c>
      <c r="C107" s="18" t="s">
        <v>10</v>
      </c>
      <c r="D107" s="17" t="s">
        <v>14</v>
      </c>
      <c r="E107" s="18" t="s">
        <v>21</v>
      </c>
      <c r="F107" s="55">
        <v>144.37379000000001</v>
      </c>
      <c r="G107" s="55">
        <v>89.06</v>
      </c>
      <c r="H107" s="55">
        <v>10.94</v>
      </c>
      <c r="I107" s="55">
        <v>1102806</v>
      </c>
      <c r="J107" s="123">
        <v>2.2960500000000001</v>
      </c>
      <c r="K107" s="56">
        <v>0.22270499999999999</v>
      </c>
      <c r="L107" s="76">
        <v>3.7449900000000001E-2</v>
      </c>
      <c r="M107" s="55">
        <v>97.518699999999995</v>
      </c>
      <c r="N107" s="57">
        <v>125375000</v>
      </c>
      <c r="O107" s="37"/>
    </row>
    <row r="108" spans="1:16" x14ac:dyDescent="0.25">
      <c r="A108" s="18">
        <v>6279</v>
      </c>
      <c r="B108" s="18">
        <v>6</v>
      </c>
      <c r="C108" s="18" t="s">
        <v>12</v>
      </c>
      <c r="D108" s="18">
        <v>2</v>
      </c>
      <c r="E108" s="18" t="s">
        <v>21</v>
      </c>
      <c r="F108" s="29">
        <v>176.01302000000001</v>
      </c>
      <c r="G108" s="30">
        <v>84.17</v>
      </c>
      <c r="H108" s="30">
        <v>15.83</v>
      </c>
      <c r="I108" s="30">
        <v>1307595</v>
      </c>
      <c r="J108" s="122">
        <v>1.8466</v>
      </c>
      <c r="K108" s="32">
        <v>0.15195800000000001</v>
      </c>
      <c r="L108" s="33">
        <v>2.4625399999999999E-2</v>
      </c>
      <c r="M108" s="30">
        <v>98.0261</v>
      </c>
      <c r="N108" s="31">
        <v>138388000</v>
      </c>
      <c r="O108" s="37"/>
    </row>
    <row r="109" spans="1:16" x14ac:dyDescent="0.25">
      <c r="A109" s="18">
        <v>6279</v>
      </c>
      <c r="B109" s="18">
        <v>6</v>
      </c>
      <c r="C109" s="18" t="s">
        <v>11</v>
      </c>
      <c r="D109" s="18">
        <v>4</v>
      </c>
      <c r="E109" s="18" t="s">
        <v>21</v>
      </c>
      <c r="F109" s="29">
        <v>240.14077</v>
      </c>
      <c r="G109" s="30">
        <v>90.11</v>
      </c>
      <c r="H109" s="30">
        <v>9.89</v>
      </c>
      <c r="I109" s="30">
        <v>1748185</v>
      </c>
      <c r="J109" s="122">
        <v>3.7275800000000001</v>
      </c>
      <c r="K109" s="32">
        <v>0.258382</v>
      </c>
      <c r="L109" s="33">
        <v>7.4191199999999999E-2</v>
      </c>
      <c r="M109" s="30">
        <v>96.088200000000001</v>
      </c>
      <c r="N109" s="31">
        <v>194612000</v>
      </c>
      <c r="O109" s="37">
        <f>AVERAGE(K107:K109)</f>
        <v>0.21101499999999998</v>
      </c>
      <c r="P109" s="51">
        <f>AVERAGE(L107:L109)</f>
        <v>4.5422166666666673E-2</v>
      </c>
    </row>
    <row r="110" spans="1:16" x14ac:dyDescent="0.25">
      <c r="A110" s="17">
        <v>6172</v>
      </c>
      <c r="B110" s="17">
        <v>9</v>
      </c>
      <c r="C110" s="18" t="s">
        <v>10</v>
      </c>
      <c r="D110" s="17" t="s">
        <v>13</v>
      </c>
      <c r="E110" s="18" t="s">
        <v>18</v>
      </c>
      <c r="F110" s="217">
        <v>50.910710000000002</v>
      </c>
      <c r="G110" s="224">
        <v>86.12</v>
      </c>
      <c r="H110" s="224">
        <v>13.88</v>
      </c>
      <c r="I110" s="224">
        <v>380391</v>
      </c>
      <c r="J110" s="129">
        <v>2.7227199999999998</v>
      </c>
      <c r="K110" s="9">
        <v>0.28891299999999998</v>
      </c>
      <c r="L110" s="98">
        <v>3.1546500000000002E-3</v>
      </c>
      <c r="M110" s="224">
        <v>96.991500000000002</v>
      </c>
      <c r="N110" s="243">
        <v>38256300</v>
      </c>
      <c r="O110" s="37"/>
    </row>
    <row r="111" spans="1:16" x14ac:dyDescent="0.25">
      <c r="A111" s="17">
        <v>6172</v>
      </c>
      <c r="B111" s="17">
        <v>9</v>
      </c>
      <c r="C111" s="18" t="s">
        <v>12</v>
      </c>
      <c r="D111" s="17">
        <v>3</v>
      </c>
      <c r="E111" s="18" t="s">
        <v>18</v>
      </c>
      <c r="F111" s="217">
        <v>197.79859999999999</v>
      </c>
      <c r="G111" s="224">
        <v>77.209999999999994</v>
      </c>
      <c r="H111" s="224">
        <v>22.79</v>
      </c>
      <c r="I111" s="224">
        <v>1193109</v>
      </c>
      <c r="J111" s="129">
        <v>2.0336799999999999</v>
      </c>
      <c r="K111" s="9">
        <v>0.235184</v>
      </c>
      <c r="L111" s="98">
        <v>1.50866E-3</v>
      </c>
      <c r="M111" s="224">
        <v>97.732600000000005</v>
      </c>
      <c r="N111" s="243">
        <v>132571000</v>
      </c>
      <c r="O111" s="37"/>
    </row>
    <row r="112" spans="1:16" ht="15.75" thickBot="1" x14ac:dyDescent="0.3">
      <c r="A112" s="19">
        <v>6172</v>
      </c>
      <c r="B112" s="19">
        <v>9</v>
      </c>
      <c r="C112" s="20" t="s">
        <v>11</v>
      </c>
      <c r="D112" s="19">
        <v>2</v>
      </c>
      <c r="E112" s="20" t="s">
        <v>18</v>
      </c>
      <c r="F112" s="218">
        <v>262.97050000000002</v>
      </c>
      <c r="G112" s="230">
        <v>85.06</v>
      </c>
      <c r="H112" s="230">
        <v>14.94</v>
      </c>
      <c r="I112" s="230">
        <v>2050409</v>
      </c>
      <c r="J112" s="130">
        <v>2.8042699999999998</v>
      </c>
      <c r="K112" s="88">
        <v>0.22551599999999999</v>
      </c>
      <c r="L112" s="110">
        <v>3.6578100000000001E-3</v>
      </c>
      <c r="M112" s="230">
        <v>96.9739</v>
      </c>
      <c r="N112" s="267">
        <v>207833000</v>
      </c>
      <c r="O112" s="142">
        <f>AVERAGE(K110:K112)</f>
        <v>0.24987100000000004</v>
      </c>
      <c r="P112" s="58">
        <f>AVERAGE(L110:L112)</f>
        <v>2.7737066666666671E-3</v>
      </c>
    </row>
    <row r="113" spans="1:16" x14ac:dyDescent="0.25">
      <c r="A113" s="67">
        <v>6200</v>
      </c>
      <c r="B113" s="67">
        <v>3</v>
      </c>
      <c r="C113" s="67" t="s">
        <v>10</v>
      </c>
      <c r="D113" s="67">
        <v>2</v>
      </c>
      <c r="E113" s="68" t="s">
        <v>16</v>
      </c>
      <c r="F113" s="74">
        <v>45.514029999999998</v>
      </c>
      <c r="G113" s="74">
        <v>67.23</v>
      </c>
      <c r="H113" s="74">
        <v>32.770000000000003</v>
      </c>
      <c r="I113" s="74">
        <v>327407</v>
      </c>
      <c r="J113" s="265">
        <v>21.863600000000002</v>
      </c>
      <c r="K113" s="75">
        <v>10.420400000000001</v>
      </c>
      <c r="L113" s="116">
        <v>2.0503499999999999</v>
      </c>
      <c r="M113" s="74">
        <v>69.766400000000004</v>
      </c>
      <c r="N113" s="79">
        <v>29467300</v>
      </c>
      <c r="O113" s="37"/>
    </row>
    <row r="114" spans="1:16" x14ac:dyDescent="0.25">
      <c r="A114" s="17">
        <v>6200</v>
      </c>
      <c r="B114" s="17">
        <v>3</v>
      </c>
      <c r="C114" s="17" t="s">
        <v>12</v>
      </c>
      <c r="D114" s="17">
        <v>2</v>
      </c>
      <c r="E114" s="18" t="s">
        <v>16</v>
      </c>
      <c r="F114" s="25">
        <v>19.016760000000001</v>
      </c>
      <c r="G114" s="25">
        <v>76.13</v>
      </c>
      <c r="H114" s="25">
        <v>23.87</v>
      </c>
      <c r="I114" s="25">
        <v>153305</v>
      </c>
      <c r="J114" s="131">
        <v>9.1758299999999995</v>
      </c>
      <c r="K114" s="26">
        <v>11.0146</v>
      </c>
      <c r="L114" s="114">
        <v>0.63468199999999997</v>
      </c>
      <c r="M114" s="25">
        <v>80.444199999999995</v>
      </c>
      <c r="N114" s="12">
        <v>13807500</v>
      </c>
      <c r="O114" s="37"/>
    </row>
    <row r="115" spans="1:16" x14ac:dyDescent="0.25">
      <c r="A115" s="17">
        <v>6200</v>
      </c>
      <c r="B115" s="17">
        <v>3</v>
      </c>
      <c r="C115" s="17" t="s">
        <v>11</v>
      </c>
      <c r="D115" s="17">
        <v>2</v>
      </c>
      <c r="E115" s="18" t="s">
        <v>16</v>
      </c>
      <c r="F115" s="30">
        <v>9.0484600000000004</v>
      </c>
      <c r="G115" s="30">
        <v>79.97</v>
      </c>
      <c r="H115" s="30">
        <v>20.03</v>
      </c>
      <c r="I115" s="30">
        <v>80617</v>
      </c>
      <c r="J115" s="122">
        <v>14.4399</v>
      </c>
      <c r="K115" s="32">
        <v>8.5540299999999991</v>
      </c>
      <c r="L115" s="36">
        <v>0.85962000000000005</v>
      </c>
      <c r="M115" s="30">
        <v>77.865700000000004</v>
      </c>
      <c r="N115" s="31">
        <v>6960780</v>
      </c>
      <c r="O115" s="37">
        <f>AVERAGE(K113:K115)</f>
        <v>9.9963433333333338</v>
      </c>
      <c r="P115" s="51">
        <f>AVERAGE(L113:L115)</f>
        <v>1.1815506666666666</v>
      </c>
    </row>
    <row r="116" spans="1:16" x14ac:dyDescent="0.25">
      <c r="A116" s="17">
        <v>6219</v>
      </c>
      <c r="B116" s="17">
        <v>6</v>
      </c>
      <c r="C116" s="18" t="s">
        <v>10</v>
      </c>
      <c r="D116" s="18">
        <v>2</v>
      </c>
      <c r="E116" s="18" t="s">
        <v>18</v>
      </c>
      <c r="F116" s="224">
        <v>43.453049999999998</v>
      </c>
      <c r="G116" s="224">
        <v>99.25</v>
      </c>
      <c r="H116" s="224">
        <v>0.75</v>
      </c>
      <c r="I116" s="224">
        <v>433308</v>
      </c>
      <c r="J116" s="129">
        <v>5.8533400000000002</v>
      </c>
      <c r="K116" s="9">
        <v>1.1594500000000001</v>
      </c>
      <c r="L116" s="98">
        <v>2.5847700000000001E-2</v>
      </c>
      <c r="M116" s="224">
        <v>93.013099999999994</v>
      </c>
      <c r="N116" s="227">
        <v>37631700</v>
      </c>
      <c r="O116" s="37"/>
    </row>
    <row r="117" spans="1:16" x14ac:dyDescent="0.25">
      <c r="A117" s="17">
        <v>6219</v>
      </c>
      <c r="B117" s="17">
        <v>6</v>
      </c>
      <c r="C117" s="18" t="s">
        <v>12</v>
      </c>
      <c r="D117" s="18">
        <v>2</v>
      </c>
      <c r="E117" s="18" t="s">
        <v>18</v>
      </c>
      <c r="F117" s="224">
        <v>74.330609999999993</v>
      </c>
      <c r="G117" s="224">
        <v>99.18</v>
      </c>
      <c r="H117" s="224">
        <v>0.82</v>
      </c>
      <c r="I117" s="224">
        <v>788935</v>
      </c>
      <c r="J117" s="129">
        <v>3.8660999999999999</v>
      </c>
      <c r="K117" s="9">
        <v>1.00997</v>
      </c>
      <c r="L117" s="98">
        <v>1.8632699999999999E-2</v>
      </c>
      <c r="M117" s="224">
        <v>95.142600000000002</v>
      </c>
      <c r="N117" s="227">
        <v>69411800</v>
      </c>
      <c r="O117" s="37"/>
    </row>
    <row r="118" spans="1:16" x14ac:dyDescent="0.25">
      <c r="A118" s="17">
        <v>6219</v>
      </c>
      <c r="B118" s="17">
        <v>6</v>
      </c>
      <c r="C118" s="18" t="s">
        <v>11</v>
      </c>
      <c r="D118" s="18">
        <v>2</v>
      </c>
      <c r="E118" s="18" t="s">
        <v>18</v>
      </c>
      <c r="F118" s="224">
        <v>35.019489999999998</v>
      </c>
      <c r="G118" s="224">
        <v>99.67</v>
      </c>
      <c r="H118" s="224">
        <v>0.33</v>
      </c>
      <c r="I118" s="224">
        <v>363787</v>
      </c>
      <c r="J118" s="129">
        <v>3.0759799999999999</v>
      </c>
      <c r="K118" s="9">
        <v>0.66165099999999999</v>
      </c>
      <c r="L118" s="98">
        <v>1.23699E-2</v>
      </c>
      <c r="M118" s="224">
        <v>96.274699999999996</v>
      </c>
      <c r="N118" s="227">
        <v>32644200</v>
      </c>
      <c r="O118" s="37">
        <f>AVERAGE(K116:K118)</f>
        <v>0.94369033333333341</v>
      </c>
      <c r="P118" s="51">
        <f>AVERAGE(L116:L118)</f>
        <v>1.8950100000000001E-2</v>
      </c>
    </row>
    <row r="119" spans="1:16" x14ac:dyDescent="0.25">
      <c r="A119" s="17">
        <v>6144</v>
      </c>
      <c r="B119" s="17">
        <v>9</v>
      </c>
      <c r="C119" s="17" t="s">
        <v>10</v>
      </c>
      <c r="D119" s="17">
        <v>4</v>
      </c>
      <c r="E119" s="18" t="s">
        <v>21</v>
      </c>
      <c r="F119" s="250">
        <v>75.082059999999998</v>
      </c>
      <c r="G119" s="250">
        <v>99.9</v>
      </c>
      <c r="H119" s="250">
        <v>0.1</v>
      </c>
      <c r="I119" s="250">
        <v>686008</v>
      </c>
      <c r="J119" s="136">
        <v>1.55538</v>
      </c>
      <c r="K119" s="35">
        <v>1.96878</v>
      </c>
      <c r="L119" s="33">
        <v>2.1865600000000002E-3</v>
      </c>
      <c r="M119" s="250">
        <v>96.477999999999994</v>
      </c>
      <c r="N119" s="192">
        <v>74367000</v>
      </c>
      <c r="O119" s="37"/>
    </row>
    <row r="120" spans="1:16" x14ac:dyDescent="0.25">
      <c r="A120" s="17">
        <v>6144</v>
      </c>
      <c r="B120" s="17">
        <v>9</v>
      </c>
      <c r="C120" s="17" t="s">
        <v>12</v>
      </c>
      <c r="D120" s="17">
        <v>4</v>
      </c>
      <c r="E120" s="18" t="s">
        <v>21</v>
      </c>
      <c r="F120" s="250">
        <v>94.648880000000005</v>
      </c>
      <c r="G120" s="250">
        <v>99.74</v>
      </c>
      <c r="H120" s="250">
        <v>0.26</v>
      </c>
      <c r="I120" s="250">
        <v>853131</v>
      </c>
      <c r="J120" s="136">
        <v>2.44171</v>
      </c>
      <c r="K120" s="35">
        <v>2.00251</v>
      </c>
      <c r="L120" s="33">
        <v>1.14871E-2</v>
      </c>
      <c r="M120" s="250">
        <v>95.567300000000003</v>
      </c>
      <c r="N120" s="192">
        <v>93328900</v>
      </c>
      <c r="O120" s="51"/>
    </row>
    <row r="121" spans="1:16" ht="15.75" thickBot="1" x14ac:dyDescent="0.3">
      <c r="A121" s="19">
        <v>6144</v>
      </c>
      <c r="B121" s="19">
        <v>9</v>
      </c>
      <c r="C121" s="19" t="s">
        <v>11</v>
      </c>
      <c r="D121" s="19">
        <v>4</v>
      </c>
      <c r="E121" s="20" t="s">
        <v>21</v>
      </c>
      <c r="F121" s="251">
        <v>46.385719999999999</v>
      </c>
      <c r="G121" s="251">
        <v>99.55</v>
      </c>
      <c r="H121" s="251">
        <v>0.45</v>
      </c>
      <c r="I121" s="251">
        <v>464868</v>
      </c>
      <c r="J121" s="144">
        <v>3.3719199999999998</v>
      </c>
      <c r="K121" s="145">
        <v>1.68327</v>
      </c>
      <c r="L121" s="65">
        <v>6.2383300000000003E-3</v>
      </c>
      <c r="M121" s="251">
        <v>94.950999999999993</v>
      </c>
      <c r="N121" s="199">
        <v>45471100</v>
      </c>
      <c r="O121" s="139">
        <f>AVERAGE(K119:K121)</f>
        <v>1.8848533333333333</v>
      </c>
      <c r="P121" s="58">
        <f>AVERAGE(L119:L121)</f>
        <v>6.6373300000000003E-3</v>
      </c>
    </row>
    <row r="122" spans="1:16" x14ac:dyDescent="0.25">
      <c r="A122" s="360">
        <v>6230</v>
      </c>
      <c r="B122" s="294">
        <v>6</v>
      </c>
      <c r="C122" s="337" t="s">
        <v>10</v>
      </c>
      <c r="D122" s="359" t="s">
        <v>14</v>
      </c>
      <c r="E122" s="359" t="s">
        <v>21</v>
      </c>
      <c r="F122" s="39">
        <v>96.589489999999998</v>
      </c>
      <c r="G122" s="39">
        <v>99.52</v>
      </c>
      <c r="H122" s="39">
        <v>0.48</v>
      </c>
      <c r="I122" s="39">
        <v>876155</v>
      </c>
      <c r="J122" s="134">
        <v>1.85253</v>
      </c>
      <c r="K122" s="40">
        <v>0.17017499999999999</v>
      </c>
      <c r="L122" s="41">
        <v>8.33186E-3</v>
      </c>
      <c r="M122" s="39">
        <v>97.985600000000005</v>
      </c>
      <c r="N122" s="42">
        <v>94895800</v>
      </c>
      <c r="O122" s="264"/>
    </row>
    <row r="123" spans="1:16" x14ac:dyDescent="0.25">
      <c r="A123" s="361">
        <v>6230</v>
      </c>
      <c r="B123" s="105">
        <v>6</v>
      </c>
      <c r="C123" s="105" t="s">
        <v>12</v>
      </c>
      <c r="D123" s="335">
        <v>2</v>
      </c>
      <c r="E123" s="335" t="s">
        <v>21</v>
      </c>
      <c r="F123" s="30">
        <v>157.69852</v>
      </c>
      <c r="G123" s="30">
        <v>99.55</v>
      </c>
      <c r="H123" s="30">
        <v>0.45</v>
      </c>
      <c r="I123" s="30">
        <v>1421020</v>
      </c>
      <c r="J123" s="122">
        <v>1.3576900000000001</v>
      </c>
      <c r="K123" s="32">
        <v>0.187612</v>
      </c>
      <c r="L123" s="33">
        <v>6.9668300000000002E-3</v>
      </c>
      <c r="M123" s="30">
        <v>98.461699999999993</v>
      </c>
      <c r="N123" s="31">
        <v>153772000</v>
      </c>
      <c r="O123" s="264"/>
    </row>
    <row r="124" spans="1:16" ht="15.75" thickBot="1" x14ac:dyDescent="0.3">
      <c r="A124" s="362">
        <v>6230</v>
      </c>
      <c r="B124" s="295">
        <v>6</v>
      </c>
      <c r="C124" s="295" t="s">
        <v>11</v>
      </c>
      <c r="D124" s="336">
        <v>3</v>
      </c>
      <c r="E124" s="336" t="s">
        <v>21</v>
      </c>
      <c r="F124" s="63">
        <v>131.75841</v>
      </c>
      <c r="G124" s="63">
        <v>99.64</v>
      </c>
      <c r="H124" s="63">
        <v>0.36</v>
      </c>
      <c r="I124" s="63">
        <v>1186786</v>
      </c>
      <c r="J124" s="126">
        <v>2.3536700000000002</v>
      </c>
      <c r="K124" s="69">
        <v>0.32280500000000001</v>
      </c>
      <c r="L124" s="65">
        <v>2.0391200000000002E-2</v>
      </c>
      <c r="M124" s="63">
        <v>97.343900000000005</v>
      </c>
      <c r="N124" s="66">
        <v>129965000</v>
      </c>
      <c r="O124" s="139">
        <f>AVERAGE(K122:K124)</f>
        <v>0.22686399999999998</v>
      </c>
      <c r="P124" s="58">
        <f>AVERAGE(L122:L124)</f>
        <v>1.189663E-2</v>
      </c>
    </row>
    <row r="125" spans="1:16" x14ac:dyDescent="0.25">
      <c r="A125" s="363">
        <v>6104</v>
      </c>
      <c r="B125" s="337">
        <v>6</v>
      </c>
      <c r="C125" s="22" t="s">
        <v>10</v>
      </c>
      <c r="D125" s="351">
        <v>6</v>
      </c>
      <c r="E125" s="351" t="s">
        <v>16</v>
      </c>
      <c r="F125" s="297">
        <v>108.44840000000001</v>
      </c>
      <c r="G125" s="28">
        <v>97.63</v>
      </c>
      <c r="H125" s="28">
        <v>2.37</v>
      </c>
      <c r="I125" s="297">
        <v>993822</v>
      </c>
      <c r="J125" s="352">
        <v>0.76764200000000005</v>
      </c>
      <c r="K125" s="300">
        <v>0.16401299999999999</v>
      </c>
      <c r="L125" s="353">
        <v>2.4149200000000001E-3</v>
      </c>
      <c r="M125" s="297">
        <v>99.070800000000006</v>
      </c>
      <c r="N125" s="345">
        <v>104958000</v>
      </c>
      <c r="O125" s="266"/>
      <c r="P125" s="266"/>
    </row>
    <row r="126" spans="1:16" x14ac:dyDescent="0.25">
      <c r="A126" s="361">
        <v>6104</v>
      </c>
      <c r="B126" s="105">
        <v>6</v>
      </c>
      <c r="C126" s="18" t="s">
        <v>12</v>
      </c>
      <c r="D126" s="338">
        <v>3</v>
      </c>
      <c r="E126" s="338" t="s">
        <v>16</v>
      </c>
      <c r="F126" s="106">
        <v>173.73084</v>
      </c>
      <c r="G126" s="106">
        <v>95.04</v>
      </c>
      <c r="H126" s="106">
        <v>4.96</v>
      </c>
      <c r="I126" s="106">
        <v>1654996</v>
      </c>
      <c r="J126" s="242">
        <v>1.36955</v>
      </c>
      <c r="K126" s="107">
        <v>0.164774</v>
      </c>
      <c r="L126" s="339">
        <v>2.8398899999999999E-3</v>
      </c>
      <c r="M126" s="106">
        <v>98.468500000000006</v>
      </c>
      <c r="N126" s="340">
        <v>163807000</v>
      </c>
      <c r="O126" s="52"/>
    </row>
    <row r="127" spans="1:16" ht="15.75" thickBot="1" x14ac:dyDescent="0.3">
      <c r="A127" s="362">
        <v>6104</v>
      </c>
      <c r="B127" s="295">
        <v>6</v>
      </c>
      <c r="C127" s="20" t="s">
        <v>11</v>
      </c>
      <c r="D127" s="354">
        <v>3</v>
      </c>
      <c r="E127" s="354" t="s">
        <v>16</v>
      </c>
      <c r="F127" s="298">
        <v>151.12799000000001</v>
      </c>
      <c r="G127" s="81">
        <v>94.18</v>
      </c>
      <c r="H127" s="81">
        <v>5.82</v>
      </c>
      <c r="I127" s="298">
        <v>1323148</v>
      </c>
      <c r="J127" s="355">
        <v>2.1509299999999998</v>
      </c>
      <c r="K127" s="356">
        <v>0.16166</v>
      </c>
      <c r="L127" s="357">
        <v>5.5927199999999998E-3</v>
      </c>
      <c r="M127" s="298">
        <v>97.692999999999998</v>
      </c>
      <c r="N127" s="346">
        <v>141026000</v>
      </c>
      <c r="O127" s="58">
        <f>AVERAGE(K125:K127)</f>
        <v>0.16348233333333331</v>
      </c>
      <c r="P127" s="58">
        <f>AVERAGE(L125:L127)</f>
        <v>3.6158433333333337E-3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7"/>
  <sheetViews>
    <sheetView workbookViewId="0">
      <pane ySplit="1" topLeftCell="A2" activePane="bottomLeft" state="frozen"/>
      <selection pane="bottomLeft" activeCell="A8" sqref="A8:XFD10"/>
    </sheetView>
  </sheetViews>
  <sheetFormatPr defaultRowHeight="15" x14ac:dyDescent="0.25"/>
  <cols>
    <col min="1" max="2" width="9.28515625" style="2" bestFit="1" customWidth="1"/>
    <col min="3" max="3" width="9.140625" style="2"/>
    <col min="4" max="4" width="9.28515625" style="2" bestFit="1" customWidth="1"/>
    <col min="5" max="5" width="9.140625" style="2"/>
    <col min="6" max="6" width="10.85546875" style="2" bestFit="1" customWidth="1"/>
    <col min="7" max="7" width="12.140625" style="2" customWidth="1"/>
    <col min="8" max="8" width="9.28515625" style="2" bestFit="1" customWidth="1"/>
    <col min="9" max="9" width="10.28515625" style="2" bestFit="1" customWidth="1"/>
    <col min="10" max="10" width="10.85546875" style="383" bestFit="1" customWidth="1"/>
    <col min="11" max="12" width="9.5703125" style="2" bestFit="1" customWidth="1"/>
    <col min="13" max="13" width="16.28515625" style="2" customWidth="1"/>
    <col min="14" max="16384" width="9.140625" style="2"/>
  </cols>
  <sheetData>
    <row r="1" spans="1:14" ht="39.75" thickBot="1" x14ac:dyDescent="0.3">
      <c r="A1" s="77" t="s">
        <v>0</v>
      </c>
      <c r="B1" s="77" t="s">
        <v>1</v>
      </c>
      <c r="C1" s="77" t="s">
        <v>2</v>
      </c>
      <c r="D1" s="77" t="s">
        <v>3</v>
      </c>
      <c r="E1" s="77" t="s">
        <v>17</v>
      </c>
      <c r="F1" s="364" t="s">
        <v>4</v>
      </c>
      <c r="G1" s="364" t="s">
        <v>28</v>
      </c>
      <c r="H1" s="364" t="s">
        <v>5</v>
      </c>
      <c r="I1" s="364" t="s">
        <v>6</v>
      </c>
      <c r="J1" s="365" t="s">
        <v>30</v>
      </c>
      <c r="K1" s="78" t="s">
        <v>33</v>
      </c>
      <c r="L1" s="364" t="s">
        <v>8</v>
      </c>
      <c r="M1" s="364" t="s">
        <v>9</v>
      </c>
      <c r="N1" s="3" t="s">
        <v>23</v>
      </c>
    </row>
    <row r="2" spans="1:14" x14ac:dyDescent="0.25">
      <c r="A2" s="188">
        <v>6174</v>
      </c>
      <c r="B2" s="188">
        <v>3</v>
      </c>
      <c r="C2" s="188" t="s">
        <v>10</v>
      </c>
      <c r="D2" s="188">
        <v>1</v>
      </c>
      <c r="E2" s="189" t="s">
        <v>16</v>
      </c>
      <c r="F2" s="366">
        <v>80.927160000000001</v>
      </c>
      <c r="G2" s="366">
        <v>94.65</v>
      </c>
      <c r="H2" s="366">
        <v>5.35</v>
      </c>
      <c r="I2" s="366">
        <v>539500</v>
      </c>
      <c r="J2" s="116">
        <v>1.59259</v>
      </c>
      <c r="K2" s="75">
        <v>1.52363</v>
      </c>
      <c r="L2" s="366">
        <v>96.905299999999997</v>
      </c>
      <c r="M2" s="367">
        <v>75434900</v>
      </c>
      <c r="N2" s="37"/>
    </row>
    <row r="3" spans="1:14" x14ac:dyDescent="0.25">
      <c r="A3" s="190">
        <v>6174</v>
      </c>
      <c r="B3" s="190">
        <v>3</v>
      </c>
      <c r="C3" s="190" t="s">
        <v>12</v>
      </c>
      <c r="D3" s="190">
        <v>3</v>
      </c>
      <c r="E3" s="191" t="s">
        <v>16</v>
      </c>
      <c r="F3" s="198">
        <v>211.66867999999999</v>
      </c>
      <c r="G3" s="198">
        <v>97.21</v>
      </c>
      <c r="H3" s="198">
        <v>2.79</v>
      </c>
      <c r="I3" s="198">
        <v>1429260</v>
      </c>
      <c r="J3" s="114">
        <v>1.14367</v>
      </c>
      <c r="K3" s="26">
        <v>1.5828500000000001</v>
      </c>
      <c r="L3" s="198">
        <v>97.306399999999996</v>
      </c>
      <c r="M3" s="210">
        <v>204095000</v>
      </c>
      <c r="N3" s="37"/>
    </row>
    <row r="4" spans="1:14" x14ac:dyDescent="0.25">
      <c r="A4" s="190">
        <v>6174</v>
      </c>
      <c r="B4" s="190">
        <v>3</v>
      </c>
      <c r="C4" s="190" t="s">
        <v>11</v>
      </c>
      <c r="D4" s="190">
        <v>3</v>
      </c>
      <c r="E4" s="191" t="s">
        <v>16</v>
      </c>
      <c r="F4" s="198">
        <v>196.77453</v>
      </c>
      <c r="G4" s="198">
        <v>97.42</v>
      </c>
      <c r="H4" s="198">
        <v>2.58</v>
      </c>
      <c r="I4" s="198">
        <v>1399901</v>
      </c>
      <c r="J4" s="114">
        <v>2.0345</v>
      </c>
      <c r="K4" s="26">
        <v>1.95642</v>
      </c>
      <c r="L4" s="198">
        <v>96.044499999999999</v>
      </c>
      <c r="M4" s="210">
        <v>189903000</v>
      </c>
      <c r="N4" s="37">
        <f>AVERAGE(K2:K4)</f>
        <v>1.6876333333333335</v>
      </c>
    </row>
    <row r="5" spans="1:14" x14ac:dyDescent="0.25">
      <c r="A5" s="190">
        <v>6222</v>
      </c>
      <c r="B5" s="190">
        <v>6</v>
      </c>
      <c r="C5" s="191" t="s">
        <v>10</v>
      </c>
      <c r="D5" s="191">
        <v>2</v>
      </c>
      <c r="E5" s="191" t="s">
        <v>24</v>
      </c>
      <c r="F5" s="198">
        <v>121.68068</v>
      </c>
      <c r="G5" s="198">
        <v>99.82</v>
      </c>
      <c r="H5" s="198">
        <v>0.18</v>
      </c>
      <c r="I5" s="198">
        <v>981318</v>
      </c>
      <c r="J5" s="114">
        <v>5.3509700000000002</v>
      </c>
      <c r="K5" s="26">
        <v>5.5143199999999997</v>
      </c>
      <c r="L5" s="198">
        <v>89.538399999999996</v>
      </c>
      <c r="M5" s="210">
        <v>120726000</v>
      </c>
      <c r="N5" s="37"/>
    </row>
    <row r="6" spans="1:14" x14ac:dyDescent="0.25">
      <c r="A6" s="190">
        <v>6222</v>
      </c>
      <c r="B6" s="190">
        <v>6</v>
      </c>
      <c r="C6" s="191" t="s">
        <v>12</v>
      </c>
      <c r="D6" s="191">
        <v>2</v>
      </c>
      <c r="E6" s="191" t="s">
        <v>24</v>
      </c>
      <c r="F6" s="198">
        <v>92.951650000000001</v>
      </c>
      <c r="G6" s="198">
        <v>99.39</v>
      </c>
      <c r="H6" s="198">
        <v>0.61</v>
      </c>
      <c r="I6" s="198">
        <v>762952</v>
      </c>
      <c r="J6" s="114">
        <v>8.1415299999999995</v>
      </c>
      <c r="K6" s="26">
        <v>5.8385100000000003</v>
      </c>
      <c r="L6" s="198">
        <v>86.584000000000003</v>
      </c>
      <c r="M6" s="210">
        <v>91639500</v>
      </c>
      <c r="N6" s="37"/>
    </row>
    <row r="7" spans="1:14" ht="15.75" thickBot="1" x14ac:dyDescent="0.3">
      <c r="A7" s="190">
        <v>6222</v>
      </c>
      <c r="B7" s="190">
        <v>6</v>
      </c>
      <c r="C7" s="191" t="s">
        <v>11</v>
      </c>
      <c r="D7" s="191">
        <v>2</v>
      </c>
      <c r="E7" s="191" t="s">
        <v>24</v>
      </c>
      <c r="F7" s="198">
        <v>70.63158</v>
      </c>
      <c r="G7" s="198">
        <v>99.32</v>
      </c>
      <c r="H7" s="198">
        <v>0.68</v>
      </c>
      <c r="I7" s="198">
        <v>603360</v>
      </c>
      <c r="J7" s="114">
        <v>9.9928699999999999</v>
      </c>
      <c r="K7" s="26">
        <v>6.63584</v>
      </c>
      <c r="L7" s="198">
        <v>83.685699999999997</v>
      </c>
      <c r="M7" s="210">
        <v>69511300</v>
      </c>
      <c r="N7" s="37">
        <f>AVERAGE(K5:K7)</f>
        <v>5.996223333333333</v>
      </c>
    </row>
    <row r="8" spans="1:14" x14ac:dyDescent="0.25">
      <c r="A8" s="195">
        <v>6106</v>
      </c>
      <c r="B8" s="195">
        <v>3</v>
      </c>
      <c r="C8" s="195" t="s">
        <v>10</v>
      </c>
      <c r="D8" s="195">
        <v>4</v>
      </c>
      <c r="E8" s="196" t="s">
        <v>16</v>
      </c>
      <c r="F8" s="211">
        <v>102.24574</v>
      </c>
      <c r="G8" s="211">
        <v>98.46</v>
      </c>
      <c r="H8" s="211">
        <v>1.54</v>
      </c>
      <c r="I8" s="211">
        <v>827723</v>
      </c>
      <c r="J8" s="113">
        <v>3.48184</v>
      </c>
      <c r="K8" s="27">
        <v>2.0640999999999998</v>
      </c>
      <c r="L8" s="211">
        <v>94.54</v>
      </c>
      <c r="M8" s="212">
        <v>99728100</v>
      </c>
      <c r="N8" s="73"/>
    </row>
    <row r="9" spans="1:14" x14ac:dyDescent="0.25">
      <c r="A9" s="190">
        <v>6106</v>
      </c>
      <c r="B9" s="190">
        <v>3</v>
      </c>
      <c r="C9" s="190" t="s">
        <v>12</v>
      </c>
      <c r="D9" s="190">
        <v>4</v>
      </c>
      <c r="E9" s="191" t="s">
        <v>16</v>
      </c>
      <c r="F9" s="198">
        <v>98.381969999999995</v>
      </c>
      <c r="G9" s="198">
        <v>96.78</v>
      </c>
      <c r="H9" s="198">
        <v>3.22</v>
      </c>
      <c r="I9" s="198">
        <v>767629</v>
      </c>
      <c r="J9" s="114">
        <v>2.7500300000000002</v>
      </c>
      <c r="K9" s="26">
        <v>2.09294</v>
      </c>
      <c r="L9" s="198">
        <v>95.192700000000002</v>
      </c>
      <c r="M9" s="210">
        <v>94190900</v>
      </c>
      <c r="N9" s="37"/>
    </row>
    <row r="10" spans="1:14" x14ac:dyDescent="0.25">
      <c r="A10" s="190">
        <v>6106</v>
      </c>
      <c r="B10" s="190">
        <v>3</v>
      </c>
      <c r="C10" s="190" t="s">
        <v>11</v>
      </c>
      <c r="D10" s="190">
        <v>1</v>
      </c>
      <c r="E10" s="191" t="s">
        <v>16</v>
      </c>
      <c r="F10" s="198">
        <v>133.59914000000001</v>
      </c>
      <c r="G10" s="198">
        <v>98.82</v>
      </c>
      <c r="H10" s="198">
        <v>1.18</v>
      </c>
      <c r="I10" s="198">
        <v>1100877</v>
      </c>
      <c r="J10" s="114">
        <v>3.8430300000000002</v>
      </c>
      <c r="K10" s="26">
        <v>2.1180400000000001</v>
      </c>
      <c r="L10" s="198">
        <v>94.155799999999999</v>
      </c>
      <c r="M10" s="210">
        <v>130830000</v>
      </c>
      <c r="N10" s="37">
        <f>AVERAGE(K8:K10)</f>
        <v>2.0916933333333336</v>
      </c>
    </row>
    <row r="11" spans="1:14" x14ac:dyDescent="0.25">
      <c r="A11" s="190">
        <v>6187</v>
      </c>
      <c r="B11" s="190">
        <v>6</v>
      </c>
      <c r="C11" s="190" t="s">
        <v>10</v>
      </c>
      <c r="D11" s="190">
        <v>2</v>
      </c>
      <c r="E11" s="191" t="s">
        <v>21</v>
      </c>
      <c r="F11" s="221">
        <v>105.92993</v>
      </c>
      <c r="G11" s="221">
        <v>98.94</v>
      </c>
      <c r="H11" s="221">
        <v>1.06</v>
      </c>
      <c r="I11" s="221">
        <v>915245</v>
      </c>
      <c r="J11" s="222">
        <v>9.9694599999999998</v>
      </c>
      <c r="K11" s="223">
        <v>1.9718199999999999</v>
      </c>
      <c r="L11" s="221">
        <v>88.3125</v>
      </c>
      <c r="M11" s="225">
        <v>103643000</v>
      </c>
      <c r="N11" s="37"/>
    </row>
    <row r="12" spans="1:14" x14ac:dyDescent="0.25">
      <c r="A12" s="190">
        <v>6187</v>
      </c>
      <c r="B12" s="190">
        <v>6</v>
      </c>
      <c r="C12" s="190" t="s">
        <v>12</v>
      </c>
      <c r="D12" s="190">
        <v>2</v>
      </c>
      <c r="E12" s="191" t="s">
        <v>21</v>
      </c>
      <c r="F12" s="224">
        <v>34.905839999999998</v>
      </c>
      <c r="G12" s="224">
        <v>99.24</v>
      </c>
      <c r="H12" s="224">
        <v>0.76</v>
      </c>
      <c r="I12" s="224">
        <v>313834</v>
      </c>
      <c r="J12" s="98">
        <v>10.394</v>
      </c>
      <c r="K12" s="9">
        <v>2.0941000000000001</v>
      </c>
      <c r="L12" s="224">
        <v>87.741299999999995</v>
      </c>
      <c r="M12" s="226">
        <v>34348600</v>
      </c>
      <c r="N12" s="37"/>
    </row>
    <row r="13" spans="1:14" x14ac:dyDescent="0.25">
      <c r="A13" s="190">
        <v>6187</v>
      </c>
      <c r="B13" s="190">
        <v>6</v>
      </c>
      <c r="C13" s="190" t="s">
        <v>11</v>
      </c>
      <c r="D13" s="190">
        <v>2</v>
      </c>
      <c r="E13" s="191" t="s">
        <v>21</v>
      </c>
      <c r="F13" s="197">
        <v>39.998420000000003</v>
      </c>
      <c r="G13" s="197">
        <v>98.21</v>
      </c>
      <c r="H13" s="197">
        <v>1.79</v>
      </c>
      <c r="I13" s="198">
        <v>357500</v>
      </c>
      <c r="J13" s="98">
        <v>11.562799999999999</v>
      </c>
      <c r="K13" s="9">
        <v>1.73678</v>
      </c>
      <c r="L13" s="224">
        <v>86.815399999999997</v>
      </c>
      <c r="M13" s="226">
        <v>38667400</v>
      </c>
      <c r="N13" s="37">
        <f>AVERAGE(K11:K13)</f>
        <v>1.9342333333333332</v>
      </c>
    </row>
    <row r="14" spans="1:14" x14ac:dyDescent="0.25">
      <c r="A14" s="190">
        <v>6115</v>
      </c>
      <c r="B14" s="190">
        <v>9</v>
      </c>
      <c r="C14" s="190" t="s">
        <v>10</v>
      </c>
      <c r="D14" s="190">
        <v>2</v>
      </c>
      <c r="E14" s="191" t="s">
        <v>16</v>
      </c>
      <c r="F14" s="198">
        <v>69.653919999999999</v>
      </c>
      <c r="G14" s="198">
        <v>99.49</v>
      </c>
      <c r="H14" s="198">
        <v>0.51</v>
      </c>
      <c r="I14" s="198">
        <v>560027</v>
      </c>
      <c r="J14" s="114">
        <v>6.1145300000000002</v>
      </c>
      <c r="K14" s="26">
        <v>10.240600000000001</v>
      </c>
      <c r="L14" s="198">
        <v>83.965999999999994</v>
      </c>
      <c r="M14" s="210">
        <v>68813000</v>
      </c>
      <c r="N14" s="37"/>
    </row>
    <row r="15" spans="1:14" x14ac:dyDescent="0.25">
      <c r="A15" s="190">
        <v>6115</v>
      </c>
      <c r="B15" s="190">
        <v>9</v>
      </c>
      <c r="C15" s="190" t="s">
        <v>12</v>
      </c>
      <c r="D15" s="190">
        <v>2</v>
      </c>
      <c r="E15" s="191" t="s">
        <v>16</v>
      </c>
      <c r="F15" s="198">
        <v>66.529920000000004</v>
      </c>
      <c r="G15" s="198">
        <v>99.05</v>
      </c>
      <c r="H15" s="198">
        <v>0.95</v>
      </c>
      <c r="I15" s="198">
        <v>575759</v>
      </c>
      <c r="J15" s="114">
        <v>5.8151099999999998</v>
      </c>
      <c r="K15" s="26">
        <v>8.9066799999999997</v>
      </c>
      <c r="L15" s="198">
        <v>85.675600000000003</v>
      </c>
      <c r="M15" s="210">
        <v>65341600</v>
      </c>
      <c r="N15" s="37"/>
    </row>
    <row r="16" spans="1:14" ht="15.75" thickBot="1" x14ac:dyDescent="0.3">
      <c r="A16" s="193">
        <v>6115</v>
      </c>
      <c r="B16" s="193">
        <v>9</v>
      </c>
      <c r="C16" s="193" t="s">
        <v>11</v>
      </c>
      <c r="D16" s="193">
        <v>2</v>
      </c>
      <c r="E16" s="194" t="s">
        <v>16</v>
      </c>
      <c r="F16" s="369">
        <v>41.636769999999999</v>
      </c>
      <c r="G16" s="369">
        <v>99.67</v>
      </c>
      <c r="H16" s="369">
        <v>0.33</v>
      </c>
      <c r="I16" s="369">
        <v>358225</v>
      </c>
      <c r="J16" s="115">
        <v>7.3769299999999998</v>
      </c>
      <c r="K16" s="64">
        <v>9.9261599999999994</v>
      </c>
      <c r="L16" s="369">
        <v>83.051699999999997</v>
      </c>
      <c r="M16" s="370">
        <v>41191200</v>
      </c>
      <c r="N16" s="368">
        <f>AVERAGE(K14:K16)</f>
        <v>9.6911466666666666</v>
      </c>
    </row>
    <row r="17" spans="1:14" x14ac:dyDescent="0.25">
      <c r="A17" s="195">
        <v>6134</v>
      </c>
      <c r="B17" s="195">
        <v>3</v>
      </c>
      <c r="C17" s="195" t="s">
        <v>10</v>
      </c>
      <c r="D17" s="195">
        <v>4</v>
      </c>
      <c r="E17" s="196" t="s">
        <v>16</v>
      </c>
      <c r="F17" s="211">
        <v>122.93977</v>
      </c>
      <c r="G17" s="211">
        <v>92.43</v>
      </c>
      <c r="H17" s="211">
        <v>7.57</v>
      </c>
      <c r="I17" s="211">
        <v>693013</v>
      </c>
      <c r="J17" s="113">
        <v>0.92292600000000002</v>
      </c>
      <c r="K17" s="27">
        <v>2.2145299999999999</v>
      </c>
      <c r="L17" s="211">
        <v>96.938699999999997</v>
      </c>
      <c r="M17" s="212">
        <v>112205000</v>
      </c>
      <c r="N17" s="73"/>
    </row>
    <row r="18" spans="1:14" x14ac:dyDescent="0.25">
      <c r="A18" s="190">
        <v>6134</v>
      </c>
      <c r="B18" s="190">
        <v>3</v>
      </c>
      <c r="C18" s="190" t="s">
        <v>12</v>
      </c>
      <c r="D18" s="190">
        <v>3</v>
      </c>
      <c r="E18" s="191" t="s">
        <v>16</v>
      </c>
      <c r="F18" s="198">
        <v>195.35283000000001</v>
      </c>
      <c r="G18" s="198">
        <v>95.6</v>
      </c>
      <c r="H18" s="198">
        <v>4.4000000000000004</v>
      </c>
      <c r="I18" s="198">
        <v>1202927</v>
      </c>
      <c r="J18" s="114">
        <v>1.6395</v>
      </c>
      <c r="K18" s="26">
        <v>3.5290599999999999</v>
      </c>
      <c r="L18" s="198">
        <v>94.9221</v>
      </c>
      <c r="M18" s="210">
        <v>185350000</v>
      </c>
      <c r="N18" s="37"/>
    </row>
    <row r="19" spans="1:14" x14ac:dyDescent="0.25">
      <c r="A19" s="190">
        <v>6134</v>
      </c>
      <c r="B19" s="190">
        <v>3</v>
      </c>
      <c r="C19" s="190" t="s">
        <v>11</v>
      </c>
      <c r="D19" s="190">
        <v>4</v>
      </c>
      <c r="E19" s="191" t="s">
        <v>16</v>
      </c>
      <c r="F19" s="198">
        <v>146.02874</v>
      </c>
      <c r="G19" s="198">
        <v>92.68</v>
      </c>
      <c r="H19" s="198">
        <v>7.32</v>
      </c>
      <c r="I19" s="198">
        <v>726216</v>
      </c>
      <c r="J19" s="114">
        <v>1.62734</v>
      </c>
      <c r="K19" s="26">
        <v>2.2034799999999999</v>
      </c>
      <c r="L19" s="198">
        <v>96.255499999999998</v>
      </c>
      <c r="M19" s="210">
        <v>133000000</v>
      </c>
      <c r="N19" s="37">
        <f>AVERAGE(K17:K19)</f>
        <v>2.6490233333333331</v>
      </c>
    </row>
    <row r="20" spans="1:14" x14ac:dyDescent="0.25">
      <c r="A20" s="190">
        <v>6092</v>
      </c>
      <c r="B20" s="190">
        <v>6</v>
      </c>
      <c r="C20" s="190" t="s">
        <v>10</v>
      </c>
      <c r="D20" s="190">
        <v>2</v>
      </c>
      <c r="E20" s="191" t="s">
        <v>16</v>
      </c>
      <c r="F20" s="200">
        <v>51.160269999999997</v>
      </c>
      <c r="G20" s="201">
        <v>96.63</v>
      </c>
      <c r="H20" s="201">
        <v>3.37</v>
      </c>
      <c r="I20" s="201">
        <v>376741</v>
      </c>
      <c r="J20" s="98">
        <v>3.4222399999999999</v>
      </c>
      <c r="K20" s="9">
        <v>6.4261699999999999</v>
      </c>
      <c r="L20" s="201">
        <v>90.279499999999999</v>
      </c>
      <c r="M20" s="202">
        <v>48814900</v>
      </c>
      <c r="N20" s="72"/>
    </row>
    <row r="21" spans="1:14" x14ac:dyDescent="0.25">
      <c r="A21" s="190">
        <v>6092</v>
      </c>
      <c r="B21" s="190">
        <v>6</v>
      </c>
      <c r="C21" s="190" t="s">
        <v>12</v>
      </c>
      <c r="D21" s="190">
        <v>2</v>
      </c>
      <c r="E21" s="191" t="s">
        <v>16</v>
      </c>
      <c r="F21" s="200">
        <v>65.102990000000005</v>
      </c>
      <c r="G21" s="201">
        <v>96.87</v>
      </c>
      <c r="H21" s="201">
        <v>3.13</v>
      </c>
      <c r="I21" s="201">
        <v>493970</v>
      </c>
      <c r="J21" s="247">
        <v>3.1495799999999998</v>
      </c>
      <c r="K21" s="9">
        <v>6.8953600000000002</v>
      </c>
      <c r="L21" s="201">
        <v>90.111099999999993</v>
      </c>
      <c r="M21" s="202">
        <v>62265800</v>
      </c>
      <c r="N21" s="72"/>
    </row>
    <row r="22" spans="1:14" x14ac:dyDescent="0.25">
      <c r="A22" s="190">
        <v>6092</v>
      </c>
      <c r="B22" s="190">
        <v>6</v>
      </c>
      <c r="C22" s="190" t="s">
        <v>11</v>
      </c>
      <c r="D22" s="190">
        <v>1</v>
      </c>
      <c r="E22" s="191" t="s">
        <v>16</v>
      </c>
      <c r="F22" s="200">
        <v>10.0223</v>
      </c>
      <c r="G22" s="201">
        <v>99.39</v>
      </c>
      <c r="H22" s="201">
        <v>0.61</v>
      </c>
      <c r="I22" s="201">
        <v>85013</v>
      </c>
      <c r="J22" s="98">
        <v>3.4230100000000001</v>
      </c>
      <c r="K22" s="9">
        <v>10.523099999999999</v>
      </c>
      <c r="L22" s="201">
        <v>86.139799999999994</v>
      </c>
      <c r="M22" s="202">
        <v>9892740</v>
      </c>
      <c r="N22" s="37">
        <f>AVERAGE(K20:K22)</f>
        <v>7.9482099999999996</v>
      </c>
    </row>
    <row r="23" spans="1:14" x14ac:dyDescent="0.25">
      <c r="A23" s="190">
        <v>6007</v>
      </c>
      <c r="B23" s="190">
        <v>9</v>
      </c>
      <c r="C23" s="191" t="s">
        <v>10</v>
      </c>
      <c r="D23" s="190">
        <v>2</v>
      </c>
      <c r="E23" s="191" t="s">
        <v>21</v>
      </c>
      <c r="F23" s="200">
        <v>71.639319999999998</v>
      </c>
      <c r="G23" s="201">
        <v>98.63</v>
      </c>
      <c r="H23" s="201">
        <v>1.37</v>
      </c>
      <c r="I23" s="201">
        <v>587346</v>
      </c>
      <c r="J23" s="98">
        <v>1.6285099999999999</v>
      </c>
      <c r="K23" s="9">
        <v>5.69034</v>
      </c>
      <c r="L23" s="201">
        <v>92.689099999999996</v>
      </c>
      <c r="M23" s="202">
        <v>69800800</v>
      </c>
      <c r="N23" s="37"/>
    </row>
    <row r="24" spans="1:14" x14ac:dyDescent="0.25">
      <c r="A24" s="190">
        <v>6007</v>
      </c>
      <c r="B24" s="190">
        <v>9</v>
      </c>
      <c r="C24" s="191" t="s">
        <v>10</v>
      </c>
      <c r="D24" s="190">
        <v>8</v>
      </c>
      <c r="E24" s="191" t="s">
        <v>21</v>
      </c>
      <c r="F24" s="200">
        <v>65.718130000000002</v>
      </c>
      <c r="G24" s="201">
        <v>99.42</v>
      </c>
      <c r="H24" s="201">
        <v>0.57999999999999996</v>
      </c>
      <c r="I24" s="201">
        <v>540949</v>
      </c>
      <c r="J24" s="98">
        <v>2.0624899999999999</v>
      </c>
      <c r="K24" s="9">
        <v>4.0680399999999999</v>
      </c>
      <c r="L24" s="201">
        <v>93.874700000000004</v>
      </c>
      <c r="M24" s="202">
        <v>64800500</v>
      </c>
      <c r="N24" s="37"/>
    </row>
    <row r="25" spans="1:14" ht="15.75" thickBot="1" x14ac:dyDescent="0.3">
      <c r="A25" s="193">
        <v>6007</v>
      </c>
      <c r="B25" s="193">
        <v>9</v>
      </c>
      <c r="C25" s="194" t="s">
        <v>11</v>
      </c>
      <c r="D25" s="193">
        <v>4</v>
      </c>
      <c r="E25" s="194" t="s">
        <v>16</v>
      </c>
      <c r="F25" s="203">
        <v>94.968360000000004</v>
      </c>
      <c r="G25" s="204">
        <v>97.1</v>
      </c>
      <c r="H25" s="204">
        <v>2.9</v>
      </c>
      <c r="I25" s="204">
        <v>760344</v>
      </c>
      <c r="J25" s="110">
        <v>1.78972</v>
      </c>
      <c r="K25" s="88">
        <v>4.38591</v>
      </c>
      <c r="L25" s="204">
        <v>93.833799999999997</v>
      </c>
      <c r="M25" s="205">
        <v>91596800</v>
      </c>
      <c r="N25" s="37">
        <f>AVERAGE(K23:K25)</f>
        <v>4.714763333333333</v>
      </c>
    </row>
    <row r="26" spans="1:14" x14ac:dyDescent="0.25">
      <c r="A26" s="195">
        <v>6131</v>
      </c>
      <c r="B26" s="195">
        <v>3</v>
      </c>
      <c r="C26" s="196" t="s">
        <v>10</v>
      </c>
      <c r="D26" s="196">
        <v>4</v>
      </c>
      <c r="E26" s="196" t="s">
        <v>16</v>
      </c>
      <c r="F26" s="211">
        <v>140.79859999999999</v>
      </c>
      <c r="G26" s="211">
        <v>97.87</v>
      </c>
      <c r="H26" s="211">
        <v>2.13</v>
      </c>
      <c r="I26" s="211">
        <v>903706</v>
      </c>
      <c r="J26" s="113">
        <v>1.63659</v>
      </c>
      <c r="K26" s="27">
        <v>4.0266400000000004</v>
      </c>
      <c r="L26" s="211">
        <v>94.474100000000007</v>
      </c>
      <c r="M26" s="212">
        <v>136530000</v>
      </c>
      <c r="N26" s="73"/>
    </row>
    <row r="27" spans="1:14" x14ac:dyDescent="0.25">
      <c r="A27" s="190">
        <v>6131</v>
      </c>
      <c r="B27" s="190">
        <v>3</v>
      </c>
      <c r="C27" s="191" t="s">
        <v>12</v>
      </c>
      <c r="D27" s="191">
        <v>4</v>
      </c>
      <c r="E27" s="191" t="s">
        <v>16</v>
      </c>
      <c r="F27" s="198">
        <v>136.66135</v>
      </c>
      <c r="G27" s="198">
        <v>97.32</v>
      </c>
      <c r="H27" s="198">
        <v>2.68</v>
      </c>
      <c r="I27" s="198">
        <v>953566</v>
      </c>
      <c r="J27" s="114">
        <v>1.81351</v>
      </c>
      <c r="K27" s="26">
        <v>4.1014499999999998</v>
      </c>
      <c r="L27" s="198">
        <v>94.237499999999997</v>
      </c>
      <c r="M27" s="210">
        <v>131914000</v>
      </c>
      <c r="N27" s="37"/>
    </row>
    <row r="28" spans="1:14" x14ac:dyDescent="0.25">
      <c r="A28" s="190">
        <v>6131</v>
      </c>
      <c r="B28" s="190">
        <v>3</v>
      </c>
      <c r="C28" s="191" t="s">
        <v>11</v>
      </c>
      <c r="D28" s="191">
        <v>1</v>
      </c>
      <c r="E28" s="191" t="s">
        <v>16</v>
      </c>
      <c r="F28" s="198">
        <v>151.23457999999999</v>
      </c>
      <c r="G28" s="198">
        <v>91.76</v>
      </c>
      <c r="H28" s="198">
        <v>8.24</v>
      </c>
      <c r="I28" s="198">
        <v>575216</v>
      </c>
      <c r="J28" s="114">
        <v>3.8008299999999999</v>
      </c>
      <c r="K28" s="26">
        <v>5.0824400000000001</v>
      </c>
      <c r="L28" s="198">
        <v>91.488900000000001</v>
      </c>
      <c r="M28" s="210">
        <v>137489000</v>
      </c>
      <c r="N28" s="37">
        <f>AVERAGE(K26:K28)</f>
        <v>4.4035099999999998</v>
      </c>
    </row>
    <row r="29" spans="1:14" x14ac:dyDescent="0.25">
      <c r="A29" s="190">
        <v>6126</v>
      </c>
      <c r="B29" s="190">
        <v>6</v>
      </c>
      <c r="C29" s="190" t="s">
        <v>10</v>
      </c>
      <c r="D29" s="190">
        <v>4</v>
      </c>
      <c r="E29" s="191" t="s">
        <v>16</v>
      </c>
      <c r="F29" s="198">
        <v>115.73600999999999</v>
      </c>
      <c r="G29" s="198">
        <v>97.66</v>
      </c>
      <c r="H29" s="198">
        <v>2.34</v>
      </c>
      <c r="I29" s="198">
        <v>921636</v>
      </c>
      <c r="J29" s="114">
        <v>1.3507499999999999</v>
      </c>
      <c r="K29" s="26">
        <v>12.387499999999999</v>
      </c>
      <c r="L29" s="198">
        <v>86.331900000000005</v>
      </c>
      <c r="M29" s="210">
        <v>111921000</v>
      </c>
      <c r="N29" s="37"/>
    </row>
    <row r="30" spans="1:14" x14ac:dyDescent="0.25">
      <c r="A30" s="190">
        <v>6126</v>
      </c>
      <c r="B30" s="190">
        <v>6</v>
      </c>
      <c r="C30" s="190" t="s">
        <v>12</v>
      </c>
      <c r="D30" s="190">
        <v>6</v>
      </c>
      <c r="E30" s="191" t="s">
        <v>16</v>
      </c>
      <c r="F30" s="198">
        <v>178.29501999999999</v>
      </c>
      <c r="G30" s="198">
        <v>95.37</v>
      </c>
      <c r="H30" s="198">
        <v>4.63</v>
      </c>
      <c r="I30" s="198">
        <v>1046089</v>
      </c>
      <c r="J30" s="114">
        <v>1.26949</v>
      </c>
      <c r="K30" s="26">
        <v>13.470700000000001</v>
      </c>
      <c r="L30" s="198">
        <v>85.303100000000001</v>
      </c>
      <c r="M30" s="210">
        <v>152335000</v>
      </c>
      <c r="N30" s="37"/>
    </row>
    <row r="31" spans="1:14" x14ac:dyDescent="0.25">
      <c r="A31" s="190">
        <v>6126</v>
      </c>
      <c r="B31" s="190">
        <v>6</v>
      </c>
      <c r="C31" s="190" t="s">
        <v>11</v>
      </c>
      <c r="D31" s="190">
        <v>8</v>
      </c>
      <c r="E31" s="191" t="s">
        <v>16</v>
      </c>
      <c r="F31" s="198">
        <v>242.97089</v>
      </c>
      <c r="G31" s="198">
        <v>97.43</v>
      </c>
      <c r="H31" s="198">
        <v>2.57</v>
      </c>
      <c r="I31" s="198">
        <v>1857396</v>
      </c>
      <c r="J31" s="114">
        <v>1.4774400000000001</v>
      </c>
      <c r="K31" s="26">
        <v>18.4238</v>
      </c>
      <c r="L31" s="198">
        <v>80.185599999999994</v>
      </c>
      <c r="M31" s="210">
        <v>234862000</v>
      </c>
      <c r="N31" s="37">
        <f>AVERAGE(K29:K31)</f>
        <v>14.760666666666665</v>
      </c>
    </row>
    <row r="32" spans="1:14" x14ac:dyDescent="0.25">
      <c r="A32" s="190">
        <v>6179</v>
      </c>
      <c r="B32" s="190">
        <v>9</v>
      </c>
      <c r="C32" s="191" t="s">
        <v>10</v>
      </c>
      <c r="D32" s="191" t="s">
        <v>13</v>
      </c>
      <c r="E32" s="191" t="s">
        <v>24</v>
      </c>
      <c r="F32" s="198">
        <v>247.49886000000001</v>
      </c>
      <c r="G32" s="198">
        <v>95.19</v>
      </c>
      <c r="H32" s="198">
        <v>4.8099999999999996</v>
      </c>
      <c r="I32" s="198">
        <v>1459182</v>
      </c>
      <c r="J32" s="114">
        <v>0.93662100000000004</v>
      </c>
      <c r="K32" s="26">
        <v>7.6044</v>
      </c>
      <c r="L32" s="198">
        <v>91.482299999999995</v>
      </c>
      <c r="M32" s="210">
        <v>208025000</v>
      </c>
      <c r="N32" s="37"/>
    </row>
    <row r="33" spans="1:15" x14ac:dyDescent="0.25">
      <c r="A33" s="190">
        <v>6179</v>
      </c>
      <c r="B33" s="190">
        <v>9</v>
      </c>
      <c r="C33" s="191" t="s">
        <v>12</v>
      </c>
      <c r="D33" s="191" t="s">
        <v>13</v>
      </c>
      <c r="E33" s="191" t="s">
        <v>24</v>
      </c>
      <c r="F33" s="198">
        <v>99.157820000000001</v>
      </c>
      <c r="G33" s="198">
        <v>99.24</v>
      </c>
      <c r="H33" s="198">
        <v>0.76</v>
      </c>
      <c r="I33" s="198">
        <v>766754</v>
      </c>
      <c r="J33" s="114">
        <v>0.59145400000000004</v>
      </c>
      <c r="K33" s="26">
        <v>8.9637600000000006</v>
      </c>
      <c r="L33" s="198">
        <v>90.4589</v>
      </c>
      <c r="M33" s="210">
        <v>97399200</v>
      </c>
      <c r="N33" s="37"/>
    </row>
    <row r="34" spans="1:15" ht="15.75" thickBot="1" x14ac:dyDescent="0.3">
      <c r="A34" s="193">
        <v>6179</v>
      </c>
      <c r="B34" s="193">
        <v>9</v>
      </c>
      <c r="C34" s="194" t="s">
        <v>11</v>
      </c>
      <c r="D34" s="194" t="s">
        <v>20</v>
      </c>
      <c r="E34" s="194" t="s">
        <v>24</v>
      </c>
      <c r="F34" s="369">
        <v>155.02791999999999</v>
      </c>
      <c r="G34" s="369">
        <v>98.98</v>
      </c>
      <c r="H34" s="369">
        <v>1.02</v>
      </c>
      <c r="I34" s="369">
        <v>990037</v>
      </c>
      <c r="J34" s="115">
        <v>1.3513599999999999</v>
      </c>
      <c r="K34" s="64">
        <v>8.1517199999999992</v>
      </c>
      <c r="L34" s="369">
        <v>90.535799999999995</v>
      </c>
      <c r="M34" s="370">
        <v>147822000</v>
      </c>
      <c r="N34" s="368">
        <f>AVERAGE(K32:K34)</f>
        <v>8.2399599999999982</v>
      </c>
    </row>
    <row r="35" spans="1:15" x14ac:dyDescent="0.25">
      <c r="A35" s="195">
        <v>6250</v>
      </c>
      <c r="B35" s="195">
        <v>3</v>
      </c>
      <c r="C35" s="195" t="s">
        <v>10</v>
      </c>
      <c r="D35" s="195">
        <v>2</v>
      </c>
      <c r="E35" s="196" t="s">
        <v>16</v>
      </c>
      <c r="F35" s="206">
        <v>173.19206</v>
      </c>
      <c r="G35" s="206">
        <v>95.81</v>
      </c>
      <c r="H35" s="206">
        <v>4.1900000000000004</v>
      </c>
      <c r="I35" s="206">
        <v>1441923</v>
      </c>
      <c r="J35" s="117">
        <v>2.0123099999999998</v>
      </c>
      <c r="K35" s="112">
        <v>8.4704200000000007</v>
      </c>
      <c r="L35" s="206">
        <v>90.049899999999994</v>
      </c>
      <c r="M35" s="207">
        <v>164411000</v>
      </c>
      <c r="N35" s="73"/>
    </row>
    <row r="36" spans="1:15" x14ac:dyDescent="0.25">
      <c r="A36" s="190">
        <v>6250</v>
      </c>
      <c r="B36" s="190">
        <v>3</v>
      </c>
      <c r="C36" s="190" t="s">
        <v>12</v>
      </c>
      <c r="D36" s="190">
        <v>2</v>
      </c>
      <c r="E36" s="191" t="s">
        <v>16</v>
      </c>
      <c r="F36" s="197">
        <v>151.69324</v>
      </c>
      <c r="G36" s="197">
        <v>90.06</v>
      </c>
      <c r="H36" s="197">
        <v>9.94</v>
      </c>
      <c r="I36" s="197">
        <v>1170746</v>
      </c>
      <c r="J36" s="109">
        <v>1.10101</v>
      </c>
      <c r="K36" s="85">
        <v>7.7033800000000001</v>
      </c>
      <c r="L36" s="197">
        <v>91.436199999999999</v>
      </c>
      <c r="M36" s="208">
        <v>135000000</v>
      </c>
      <c r="N36" s="37"/>
    </row>
    <row r="37" spans="1:15" x14ac:dyDescent="0.25">
      <c r="A37" s="190">
        <v>6250</v>
      </c>
      <c r="B37" s="190">
        <v>3</v>
      </c>
      <c r="C37" s="190" t="s">
        <v>11</v>
      </c>
      <c r="D37" s="190">
        <v>2</v>
      </c>
      <c r="E37" s="191" t="s">
        <v>16</v>
      </c>
      <c r="F37" s="197">
        <v>205.69969</v>
      </c>
      <c r="G37" s="197">
        <v>95.47</v>
      </c>
      <c r="H37" s="197">
        <v>4.53</v>
      </c>
      <c r="I37" s="197">
        <v>1663789</v>
      </c>
      <c r="J37" s="109">
        <v>2.0011000000000001</v>
      </c>
      <c r="K37" s="85">
        <v>12.509600000000001</v>
      </c>
      <c r="L37" s="197">
        <v>85.763300000000001</v>
      </c>
      <c r="M37" s="208">
        <v>194184000</v>
      </c>
      <c r="N37" s="37">
        <f>AVERAGE(K35:K37)</f>
        <v>9.5611333333333324</v>
      </c>
    </row>
    <row r="38" spans="1:15" x14ac:dyDescent="0.25">
      <c r="A38" s="190">
        <v>6011</v>
      </c>
      <c r="B38" s="190">
        <v>9</v>
      </c>
      <c r="C38" s="191" t="s">
        <v>10</v>
      </c>
      <c r="D38" s="190">
        <v>2</v>
      </c>
      <c r="E38" s="191" t="s">
        <v>16</v>
      </c>
      <c r="F38" s="200">
        <v>87.661109999999994</v>
      </c>
      <c r="G38" s="201">
        <v>98.49</v>
      </c>
      <c r="H38" s="201">
        <v>1.51</v>
      </c>
      <c r="I38" s="201">
        <v>742768</v>
      </c>
      <c r="J38" s="98">
        <v>1.1103099999999999</v>
      </c>
      <c r="K38" s="9">
        <v>9.8361800000000006</v>
      </c>
      <c r="L38" s="201">
        <v>89.118399999999994</v>
      </c>
      <c r="M38" s="209">
        <v>85556100</v>
      </c>
      <c r="N38" s="37"/>
    </row>
    <row r="39" spans="1:15" x14ac:dyDescent="0.25">
      <c r="A39" s="190">
        <v>6011</v>
      </c>
      <c r="B39" s="190">
        <v>9</v>
      </c>
      <c r="C39" s="191" t="s">
        <v>10</v>
      </c>
      <c r="D39" s="190">
        <v>9</v>
      </c>
      <c r="E39" s="191" t="s">
        <v>16</v>
      </c>
      <c r="F39" s="200">
        <v>48.254449999999999</v>
      </c>
      <c r="G39" s="201">
        <v>98.79</v>
      </c>
      <c r="H39" s="201">
        <v>1.21</v>
      </c>
      <c r="I39" s="201">
        <v>431076</v>
      </c>
      <c r="J39" s="98">
        <v>1.0364800000000001</v>
      </c>
      <c r="K39" s="9">
        <v>10.952400000000001</v>
      </c>
      <c r="L39" s="201">
        <v>88.058300000000003</v>
      </c>
      <c r="M39" s="209">
        <v>47304800</v>
      </c>
      <c r="N39" s="37"/>
    </row>
    <row r="40" spans="1:15" x14ac:dyDescent="0.25">
      <c r="A40" s="190">
        <v>6011</v>
      </c>
      <c r="B40" s="190">
        <v>9</v>
      </c>
      <c r="C40" s="191" t="s">
        <v>11</v>
      </c>
      <c r="D40" s="190">
        <v>10</v>
      </c>
      <c r="E40" s="191" t="s">
        <v>16</v>
      </c>
      <c r="F40" s="200">
        <v>76.394999999999996</v>
      </c>
      <c r="G40" s="201">
        <v>98.27</v>
      </c>
      <c r="H40" s="201">
        <v>1.73</v>
      </c>
      <c r="I40" s="201">
        <v>572032</v>
      </c>
      <c r="J40" s="98">
        <v>4.4112900000000002</v>
      </c>
      <c r="K40" s="9">
        <v>14.0924</v>
      </c>
      <c r="L40" s="201">
        <v>81.782700000000006</v>
      </c>
      <c r="M40" s="209">
        <v>74547100</v>
      </c>
      <c r="N40" s="37">
        <f>AVERAGE(K38:K40)</f>
        <v>11.626993333333333</v>
      </c>
    </row>
    <row r="41" spans="1:15" x14ac:dyDescent="0.25">
      <c r="A41" s="190">
        <v>6165</v>
      </c>
      <c r="B41" s="190">
        <v>6</v>
      </c>
      <c r="C41" s="190" t="s">
        <v>10</v>
      </c>
      <c r="D41" s="190">
        <v>4</v>
      </c>
      <c r="E41" s="191" t="s">
        <v>21</v>
      </c>
      <c r="F41" s="200">
        <v>145.04723999999999</v>
      </c>
      <c r="G41" s="201">
        <v>94.87</v>
      </c>
      <c r="H41" s="201">
        <v>5.13</v>
      </c>
      <c r="I41" s="201">
        <v>1109160</v>
      </c>
      <c r="J41" s="98">
        <v>0.65229499999999996</v>
      </c>
      <c r="K41" s="9">
        <v>3.4868700000000001</v>
      </c>
      <c r="L41" s="201">
        <v>95.888900000000007</v>
      </c>
      <c r="M41" s="209">
        <v>134320000</v>
      </c>
      <c r="N41" s="37"/>
    </row>
    <row r="42" spans="1:15" x14ac:dyDescent="0.25">
      <c r="A42" s="190">
        <v>6165</v>
      </c>
      <c r="B42" s="190">
        <v>6</v>
      </c>
      <c r="C42" s="190" t="s">
        <v>12</v>
      </c>
      <c r="D42" s="190">
        <v>4</v>
      </c>
      <c r="E42" s="191" t="s">
        <v>21</v>
      </c>
      <c r="F42" s="200">
        <v>218.86206999999999</v>
      </c>
      <c r="G42" s="201">
        <v>86.74</v>
      </c>
      <c r="H42" s="201">
        <v>13.26</v>
      </c>
      <c r="I42" s="201">
        <v>1509465</v>
      </c>
      <c r="J42" s="98">
        <v>0.51700400000000002</v>
      </c>
      <c r="K42" s="9">
        <v>7.0968900000000001</v>
      </c>
      <c r="L42" s="201">
        <v>92.402100000000004</v>
      </c>
      <c r="M42" s="209">
        <v>170610000</v>
      </c>
      <c r="N42" s="37"/>
      <c r="O42" s="72"/>
    </row>
    <row r="43" spans="1:15" ht="15.75" thickBot="1" x14ac:dyDescent="0.3">
      <c r="A43" s="193">
        <v>6165</v>
      </c>
      <c r="B43" s="193">
        <v>6</v>
      </c>
      <c r="C43" s="193" t="s">
        <v>11</v>
      </c>
      <c r="D43" s="193">
        <v>6</v>
      </c>
      <c r="E43" s="194" t="s">
        <v>21</v>
      </c>
      <c r="F43" s="203">
        <v>199.26347999999999</v>
      </c>
      <c r="G43" s="204">
        <v>92.87</v>
      </c>
      <c r="H43" s="204">
        <v>7.13</v>
      </c>
      <c r="I43" s="204">
        <v>1593331</v>
      </c>
      <c r="J43" s="110">
        <v>0.87213499999999999</v>
      </c>
      <c r="K43" s="88">
        <v>10.049799999999999</v>
      </c>
      <c r="L43" s="204">
        <v>89.098699999999994</v>
      </c>
      <c r="M43" s="205">
        <v>174489000</v>
      </c>
      <c r="N43" s="37">
        <f>AVERAGE(K41:K43)</f>
        <v>6.8778533333333334</v>
      </c>
    </row>
    <row r="44" spans="1:15" x14ac:dyDescent="0.25">
      <c r="A44" s="195">
        <v>6003</v>
      </c>
      <c r="B44" s="195">
        <v>3</v>
      </c>
      <c r="C44" s="196" t="s">
        <v>10</v>
      </c>
      <c r="D44" s="196">
        <v>4</v>
      </c>
      <c r="E44" s="196" t="s">
        <v>16</v>
      </c>
      <c r="F44" s="211">
        <v>46.34769</v>
      </c>
      <c r="G44" s="211">
        <v>93.88</v>
      </c>
      <c r="H44" s="211">
        <v>6.12</v>
      </c>
      <c r="I44" s="211">
        <v>298241</v>
      </c>
      <c r="J44" s="113">
        <v>1.95614</v>
      </c>
      <c r="K44" s="27">
        <v>2.4778600000000002</v>
      </c>
      <c r="L44" s="211">
        <v>95.630399999999995</v>
      </c>
      <c r="M44" s="212">
        <v>42072100</v>
      </c>
      <c r="N44" s="73"/>
    </row>
    <row r="45" spans="1:15" x14ac:dyDescent="0.25">
      <c r="A45" s="190">
        <v>6003</v>
      </c>
      <c r="B45" s="190">
        <v>3</v>
      </c>
      <c r="C45" s="191" t="s">
        <v>11</v>
      </c>
      <c r="D45" s="191">
        <v>14</v>
      </c>
      <c r="E45" s="191" t="s">
        <v>16</v>
      </c>
      <c r="F45" s="198">
        <v>76.43571</v>
      </c>
      <c r="G45" s="198">
        <v>96.02</v>
      </c>
      <c r="H45" s="198">
        <v>3.98</v>
      </c>
      <c r="I45" s="198">
        <v>551827</v>
      </c>
      <c r="J45" s="114">
        <v>2.5179999999999998</v>
      </c>
      <c r="K45" s="26">
        <v>2.4509500000000002</v>
      </c>
      <c r="L45" s="198">
        <v>95.137200000000007</v>
      </c>
      <c r="M45" s="210">
        <v>72054600</v>
      </c>
      <c r="N45" s="37"/>
    </row>
    <row r="46" spans="1:15" x14ac:dyDescent="0.25">
      <c r="A46" s="190">
        <v>6003</v>
      </c>
      <c r="B46" s="190">
        <v>3</v>
      </c>
      <c r="C46" s="191" t="s">
        <v>11</v>
      </c>
      <c r="D46" s="191">
        <v>18</v>
      </c>
      <c r="E46" s="191" t="s">
        <v>16</v>
      </c>
      <c r="F46" s="198">
        <v>82.566900000000004</v>
      </c>
      <c r="G46" s="198">
        <v>97.08</v>
      </c>
      <c r="H46" s="198">
        <v>2.92</v>
      </c>
      <c r="I46" s="198">
        <v>597967</v>
      </c>
      <c r="J46" s="114">
        <v>2.3818999999999999</v>
      </c>
      <c r="K46" s="26">
        <v>2.9356100000000001</v>
      </c>
      <c r="L46" s="198">
        <v>94.762600000000006</v>
      </c>
      <c r="M46" s="210">
        <v>79140200</v>
      </c>
      <c r="N46" s="37">
        <f>AVERAGE(K44:K46)</f>
        <v>2.6214733333333338</v>
      </c>
    </row>
    <row r="47" spans="1:15" x14ac:dyDescent="0.25">
      <c r="A47" s="190">
        <v>6251</v>
      </c>
      <c r="B47" s="190">
        <v>6</v>
      </c>
      <c r="C47" s="191" t="s">
        <v>10</v>
      </c>
      <c r="D47" s="190" t="s">
        <v>15</v>
      </c>
      <c r="E47" s="191" t="s">
        <v>21</v>
      </c>
      <c r="F47" s="198">
        <v>209.03836999999999</v>
      </c>
      <c r="G47" s="198">
        <v>98.19</v>
      </c>
      <c r="H47" s="198">
        <v>1.81</v>
      </c>
      <c r="I47" s="198">
        <v>1598655</v>
      </c>
      <c r="J47" s="114">
        <v>0.96969000000000005</v>
      </c>
      <c r="K47" s="26">
        <v>3.3693300000000002</v>
      </c>
      <c r="L47" s="198">
        <v>95.675799999999995</v>
      </c>
      <c r="M47" s="210">
        <v>203613000</v>
      </c>
      <c r="N47" s="37"/>
    </row>
    <row r="48" spans="1:15" x14ac:dyDescent="0.25">
      <c r="A48" s="190">
        <v>6251</v>
      </c>
      <c r="B48" s="190">
        <v>6</v>
      </c>
      <c r="C48" s="191" t="s">
        <v>12</v>
      </c>
      <c r="D48" s="190">
        <v>4</v>
      </c>
      <c r="E48" s="191" t="s">
        <v>21</v>
      </c>
      <c r="F48" s="198">
        <v>338.80234999999999</v>
      </c>
      <c r="G48" s="198">
        <v>98.89</v>
      </c>
      <c r="H48" s="198">
        <v>1.1100000000000001</v>
      </c>
      <c r="I48" s="198">
        <v>2587385</v>
      </c>
      <c r="J48" s="114">
        <v>1.1300600000000001</v>
      </c>
      <c r="K48" s="26">
        <v>6.60358</v>
      </c>
      <c r="L48" s="197">
        <v>92.332400000000007</v>
      </c>
      <c r="M48" s="210">
        <v>332554000</v>
      </c>
      <c r="N48" s="37"/>
    </row>
    <row r="49" spans="1:14" x14ac:dyDescent="0.25">
      <c r="A49" s="190">
        <v>6251</v>
      </c>
      <c r="B49" s="190">
        <v>6</v>
      </c>
      <c r="C49" s="191" t="s">
        <v>11</v>
      </c>
      <c r="D49" s="190">
        <v>2</v>
      </c>
      <c r="E49" s="191" t="s">
        <v>21</v>
      </c>
      <c r="F49" s="198">
        <v>319.29802999999998</v>
      </c>
      <c r="G49" s="198">
        <v>98.16</v>
      </c>
      <c r="H49" s="197">
        <v>1.84</v>
      </c>
      <c r="I49" s="198">
        <v>2643481</v>
      </c>
      <c r="J49" s="114">
        <v>1.25335</v>
      </c>
      <c r="K49" s="26">
        <v>6.7177300000000004</v>
      </c>
      <c r="L49" s="198">
        <v>92.092500000000001</v>
      </c>
      <c r="M49" s="210">
        <v>310807000</v>
      </c>
      <c r="N49" s="37">
        <f>AVERAGE(K47:K49)</f>
        <v>5.5635466666666673</v>
      </c>
    </row>
    <row r="50" spans="1:14" x14ac:dyDescent="0.25">
      <c r="A50" s="190">
        <v>6060</v>
      </c>
      <c r="B50" s="190">
        <v>9</v>
      </c>
      <c r="C50" s="190" t="s">
        <v>10</v>
      </c>
      <c r="D50" s="190">
        <v>1</v>
      </c>
      <c r="E50" s="191" t="s">
        <v>16</v>
      </c>
      <c r="F50" s="198">
        <v>202.29653999999999</v>
      </c>
      <c r="G50" s="198">
        <v>97.82</v>
      </c>
      <c r="H50" s="198">
        <v>2.1800000000000002</v>
      </c>
      <c r="I50" s="198">
        <v>1495590</v>
      </c>
      <c r="J50" s="114">
        <v>1.1515899999999999</v>
      </c>
      <c r="K50" s="26">
        <v>4.7149999999999999</v>
      </c>
      <c r="L50" s="198">
        <v>94.185000000000002</v>
      </c>
      <c r="M50" s="210">
        <v>196528000</v>
      </c>
      <c r="N50" s="37"/>
    </row>
    <row r="51" spans="1:14" x14ac:dyDescent="0.25">
      <c r="A51" s="190">
        <v>6060</v>
      </c>
      <c r="B51" s="190">
        <v>9</v>
      </c>
      <c r="C51" s="190" t="s">
        <v>12</v>
      </c>
      <c r="D51" s="190">
        <v>4</v>
      </c>
      <c r="E51" s="191" t="s">
        <v>16</v>
      </c>
      <c r="F51" s="198">
        <v>146.03443999999999</v>
      </c>
      <c r="G51" s="198">
        <v>97.46</v>
      </c>
      <c r="H51" s="198">
        <v>2.54</v>
      </c>
      <c r="I51" s="198">
        <v>999055</v>
      </c>
      <c r="J51" s="114">
        <v>1.2538800000000001</v>
      </c>
      <c r="K51" s="26">
        <v>4.7783199999999999</v>
      </c>
      <c r="L51" s="198">
        <v>94.018299999999996</v>
      </c>
      <c r="M51" s="210">
        <v>141090000</v>
      </c>
      <c r="N51" s="37"/>
    </row>
    <row r="52" spans="1:14" ht="15.75" thickBot="1" x14ac:dyDescent="0.3">
      <c r="A52" s="193">
        <v>6060</v>
      </c>
      <c r="B52" s="193">
        <v>9</v>
      </c>
      <c r="C52" s="193" t="s">
        <v>11</v>
      </c>
      <c r="D52" s="193">
        <v>3</v>
      </c>
      <c r="E52" s="194" t="s">
        <v>16</v>
      </c>
      <c r="F52" s="369">
        <v>174.28720999999999</v>
      </c>
      <c r="G52" s="369">
        <v>95.52</v>
      </c>
      <c r="H52" s="369">
        <v>4.4800000000000004</v>
      </c>
      <c r="I52" s="369">
        <v>1267569</v>
      </c>
      <c r="J52" s="115">
        <v>2.1409500000000001</v>
      </c>
      <c r="K52" s="64">
        <v>4.7211600000000002</v>
      </c>
      <c r="L52" s="369">
        <v>93.293999999999997</v>
      </c>
      <c r="M52" s="370">
        <v>164941000</v>
      </c>
      <c r="N52" s="37">
        <f>AVERAGE(K50:K52)</f>
        <v>4.7381600000000006</v>
      </c>
    </row>
    <row r="53" spans="1:14" x14ac:dyDescent="0.25">
      <c r="A53" s="195">
        <v>6048</v>
      </c>
      <c r="B53" s="195">
        <v>3</v>
      </c>
      <c r="C53" s="195" t="s">
        <v>10</v>
      </c>
      <c r="D53" s="195">
        <v>5</v>
      </c>
      <c r="E53" s="196" t="s">
        <v>21</v>
      </c>
      <c r="F53" s="232">
        <v>136.91475</v>
      </c>
      <c r="G53" s="232">
        <v>97.18</v>
      </c>
      <c r="H53" s="232">
        <v>2.82</v>
      </c>
      <c r="I53" s="232">
        <v>987816</v>
      </c>
      <c r="J53" s="150">
        <v>1.0082800000000001</v>
      </c>
      <c r="K53" s="149">
        <v>1.1618599999999999</v>
      </c>
      <c r="L53" s="232">
        <v>97.879099999999994</v>
      </c>
      <c r="M53" s="233">
        <v>131842000</v>
      </c>
      <c r="N53" s="73"/>
    </row>
    <row r="54" spans="1:14" x14ac:dyDescent="0.25">
      <c r="A54" s="190">
        <v>6048</v>
      </c>
      <c r="B54" s="190">
        <v>3</v>
      </c>
      <c r="C54" s="190" t="s">
        <v>12</v>
      </c>
      <c r="D54" s="190">
        <v>5</v>
      </c>
      <c r="E54" s="191" t="s">
        <v>21</v>
      </c>
      <c r="F54" s="224">
        <v>123.33399</v>
      </c>
      <c r="G54" s="224">
        <v>95.41</v>
      </c>
      <c r="H54" s="224">
        <v>4.59</v>
      </c>
      <c r="I54" s="224">
        <v>764955</v>
      </c>
      <c r="J54" s="98">
        <v>2.1031300000000002</v>
      </c>
      <c r="K54" s="9">
        <v>1.1366700000000001</v>
      </c>
      <c r="L54" s="224">
        <v>96.840699999999998</v>
      </c>
      <c r="M54" s="227">
        <v>116807000</v>
      </c>
      <c r="N54" s="37"/>
    </row>
    <row r="55" spans="1:14" x14ac:dyDescent="0.25">
      <c r="A55" s="190">
        <v>6048</v>
      </c>
      <c r="B55" s="190">
        <v>3</v>
      </c>
      <c r="C55" s="190" t="s">
        <v>11</v>
      </c>
      <c r="D55" s="190">
        <v>3</v>
      </c>
      <c r="E55" s="191" t="s">
        <v>21</v>
      </c>
      <c r="F55" s="224">
        <v>137.66869</v>
      </c>
      <c r="G55" s="224">
        <v>96.82</v>
      </c>
      <c r="H55" s="224">
        <v>3.18</v>
      </c>
      <c r="I55" s="224">
        <v>932795</v>
      </c>
      <c r="J55" s="98">
        <v>2.0739800000000002</v>
      </c>
      <c r="K55" s="9">
        <v>1.6019600000000001</v>
      </c>
      <c r="L55" s="224">
        <v>96.412300000000002</v>
      </c>
      <c r="M55" s="227">
        <v>132225000</v>
      </c>
      <c r="N55" s="37">
        <f>AVERAGE(K53:K55)</f>
        <v>1.3001633333333333</v>
      </c>
    </row>
    <row r="56" spans="1:14" x14ac:dyDescent="0.25">
      <c r="A56" s="190">
        <v>6107</v>
      </c>
      <c r="B56" s="190">
        <v>6</v>
      </c>
      <c r="C56" s="190" t="s">
        <v>10</v>
      </c>
      <c r="D56" s="190">
        <v>4</v>
      </c>
      <c r="E56" s="191" t="s">
        <v>21</v>
      </c>
      <c r="F56" s="224">
        <v>124.46956</v>
      </c>
      <c r="G56" s="224">
        <v>98.89</v>
      </c>
      <c r="H56" s="224">
        <v>1.1100000000000001</v>
      </c>
      <c r="I56" s="224">
        <v>814903</v>
      </c>
      <c r="J56" s="98">
        <v>6.2635699999999996</v>
      </c>
      <c r="K56" s="9">
        <v>11.420299999999999</v>
      </c>
      <c r="L56" s="224">
        <v>82.605900000000005</v>
      </c>
      <c r="M56" s="227">
        <v>122043000</v>
      </c>
      <c r="N56" s="37"/>
    </row>
    <row r="57" spans="1:14" x14ac:dyDescent="0.25">
      <c r="A57" s="190">
        <v>6107</v>
      </c>
      <c r="B57" s="190">
        <v>6</v>
      </c>
      <c r="C57" s="190" t="s">
        <v>12</v>
      </c>
      <c r="D57" s="190">
        <v>4</v>
      </c>
      <c r="E57" s="191" t="s">
        <v>21</v>
      </c>
      <c r="F57" s="224">
        <v>116.90648</v>
      </c>
      <c r="G57" s="224">
        <v>99.25</v>
      </c>
      <c r="H57" s="224">
        <v>0.75</v>
      </c>
      <c r="I57" s="224">
        <v>890218</v>
      </c>
      <c r="J57" s="98">
        <v>4.6669499999999999</v>
      </c>
      <c r="K57" s="9">
        <v>13.5791</v>
      </c>
      <c r="L57" s="224">
        <v>82.0274</v>
      </c>
      <c r="M57" s="227">
        <v>115048000</v>
      </c>
      <c r="N57" s="37"/>
    </row>
    <row r="58" spans="1:14" x14ac:dyDescent="0.25">
      <c r="A58" s="190">
        <v>6107</v>
      </c>
      <c r="B58" s="190">
        <v>6</v>
      </c>
      <c r="C58" s="190" t="s">
        <v>11</v>
      </c>
      <c r="D58" s="190">
        <v>2</v>
      </c>
      <c r="E58" s="191" t="s">
        <v>21</v>
      </c>
      <c r="F58" s="224">
        <v>54.967979999999997</v>
      </c>
      <c r="G58" s="224">
        <v>99.51</v>
      </c>
      <c r="H58" s="224">
        <v>0.49</v>
      </c>
      <c r="I58" s="224">
        <v>415889</v>
      </c>
      <c r="J58" s="98">
        <v>4.9626200000000003</v>
      </c>
      <c r="K58" s="9">
        <v>11.913500000000001</v>
      </c>
      <c r="L58" s="224">
        <v>83.369799999999998</v>
      </c>
      <c r="M58" s="227">
        <v>54309700</v>
      </c>
      <c r="N58" s="37">
        <f>AVERAGE(K56:K58)</f>
        <v>12.3043</v>
      </c>
    </row>
    <row r="59" spans="1:14" x14ac:dyDescent="0.25">
      <c r="A59" s="190">
        <v>6140</v>
      </c>
      <c r="B59" s="190">
        <v>9</v>
      </c>
      <c r="C59" s="190" t="s">
        <v>10</v>
      </c>
      <c r="D59" s="190">
        <v>6</v>
      </c>
      <c r="E59" s="191" t="s">
        <v>24</v>
      </c>
      <c r="F59" s="198">
        <v>118.19861</v>
      </c>
      <c r="G59" s="198">
        <v>96.53</v>
      </c>
      <c r="H59" s="198">
        <v>3.47</v>
      </c>
      <c r="I59" s="198">
        <v>498251</v>
      </c>
      <c r="J59" s="114">
        <v>2.09694</v>
      </c>
      <c r="K59" s="26">
        <v>8.6006900000000002</v>
      </c>
      <c r="L59" s="198">
        <v>89.412400000000005</v>
      </c>
      <c r="M59" s="210">
        <v>105659000</v>
      </c>
      <c r="N59" s="37"/>
    </row>
    <row r="60" spans="1:14" x14ac:dyDescent="0.25">
      <c r="A60" s="190">
        <v>6140</v>
      </c>
      <c r="B60" s="190">
        <v>9</v>
      </c>
      <c r="C60" s="190" t="s">
        <v>12</v>
      </c>
      <c r="D60" s="190">
        <v>2</v>
      </c>
      <c r="E60" s="191" t="s">
        <v>24</v>
      </c>
      <c r="F60" s="198">
        <v>222.03154000000001</v>
      </c>
      <c r="G60" s="198">
        <v>95.87</v>
      </c>
      <c r="H60" s="198">
        <v>4.13</v>
      </c>
      <c r="I60" s="198">
        <v>908820</v>
      </c>
      <c r="J60" s="114">
        <v>1.58205</v>
      </c>
      <c r="K60" s="26">
        <v>16.168199999999999</v>
      </c>
      <c r="L60" s="198">
        <v>82.334100000000007</v>
      </c>
      <c r="M60" s="210">
        <v>203633000</v>
      </c>
      <c r="N60" s="37"/>
    </row>
    <row r="61" spans="1:14" ht="15.75" thickBot="1" x14ac:dyDescent="0.3">
      <c r="A61" s="193">
        <v>6140</v>
      </c>
      <c r="B61" s="193">
        <v>9</v>
      </c>
      <c r="C61" s="193" t="s">
        <v>11</v>
      </c>
      <c r="D61" s="193">
        <v>2</v>
      </c>
      <c r="E61" s="194" t="s">
        <v>24</v>
      </c>
      <c r="F61" s="369">
        <v>190.81095999999999</v>
      </c>
      <c r="G61" s="369">
        <v>96.29</v>
      </c>
      <c r="H61" s="369">
        <v>3.71</v>
      </c>
      <c r="I61" s="369">
        <v>804465</v>
      </c>
      <c r="J61" s="115">
        <v>2.4580299999999999</v>
      </c>
      <c r="K61" s="64">
        <v>17.206600000000002</v>
      </c>
      <c r="L61" s="369">
        <v>80.453999999999994</v>
      </c>
      <c r="M61" s="370">
        <v>173754000</v>
      </c>
      <c r="N61" s="37">
        <f>AVERAGE(K59:K61)</f>
        <v>13.99183</v>
      </c>
    </row>
    <row r="62" spans="1:14" x14ac:dyDescent="0.25">
      <c r="A62" s="195">
        <v>6235</v>
      </c>
      <c r="B62" s="195">
        <v>3</v>
      </c>
      <c r="C62" s="196" t="s">
        <v>10</v>
      </c>
      <c r="D62" s="196" t="s">
        <v>14</v>
      </c>
      <c r="E62" s="196" t="s">
        <v>21</v>
      </c>
      <c r="F62" s="211">
        <v>233.42357999999999</v>
      </c>
      <c r="G62" s="211">
        <v>97.77</v>
      </c>
      <c r="H62" s="211">
        <v>2.23</v>
      </c>
      <c r="I62" s="211">
        <v>1892988</v>
      </c>
      <c r="J62" s="113">
        <v>1.06403</v>
      </c>
      <c r="K62" s="27">
        <v>5.6427699999999996</v>
      </c>
      <c r="L62" s="211">
        <v>93.622500000000002</v>
      </c>
      <c r="M62" s="212">
        <v>224986000</v>
      </c>
      <c r="N62" s="73"/>
    </row>
    <row r="63" spans="1:14" x14ac:dyDescent="0.25">
      <c r="A63" s="190">
        <v>6235</v>
      </c>
      <c r="B63" s="190">
        <v>3</v>
      </c>
      <c r="C63" s="191" t="s">
        <v>12</v>
      </c>
      <c r="D63" s="191">
        <v>2</v>
      </c>
      <c r="E63" s="191" t="s">
        <v>24</v>
      </c>
      <c r="F63" s="198">
        <v>240.96896000000001</v>
      </c>
      <c r="G63" s="198">
        <v>98.64</v>
      </c>
      <c r="H63" s="198">
        <v>1.36</v>
      </c>
      <c r="I63" s="198">
        <v>1812828</v>
      </c>
      <c r="J63" s="114">
        <v>0.83273200000000003</v>
      </c>
      <c r="K63" s="26">
        <v>6.0009600000000001</v>
      </c>
      <c r="L63" s="198">
        <v>93.363600000000005</v>
      </c>
      <c r="M63" s="210">
        <v>234037000</v>
      </c>
      <c r="N63" s="37"/>
    </row>
    <row r="64" spans="1:14" x14ac:dyDescent="0.25">
      <c r="A64" s="190">
        <v>6235</v>
      </c>
      <c r="B64" s="190">
        <v>3</v>
      </c>
      <c r="C64" s="191" t="s">
        <v>11</v>
      </c>
      <c r="D64" s="191">
        <v>2</v>
      </c>
      <c r="E64" s="191" t="s">
        <v>24</v>
      </c>
      <c r="F64" s="198">
        <v>349.64093000000003</v>
      </c>
      <c r="G64" s="198">
        <v>99.07</v>
      </c>
      <c r="H64" s="198">
        <v>0.93</v>
      </c>
      <c r="I64" s="198">
        <v>2550608</v>
      </c>
      <c r="J64" s="114">
        <v>1.09633</v>
      </c>
      <c r="K64" s="26">
        <v>5.3624499999999999</v>
      </c>
      <c r="L64" s="198">
        <v>93.6905</v>
      </c>
      <c r="M64" s="210">
        <v>344188000</v>
      </c>
      <c r="N64" s="37">
        <f>AVERAGE(K62:K64)</f>
        <v>5.6687266666666671</v>
      </c>
    </row>
    <row r="65" spans="1:14" x14ac:dyDescent="0.25">
      <c r="A65" s="190">
        <v>6129</v>
      </c>
      <c r="B65" s="190">
        <v>6</v>
      </c>
      <c r="C65" s="190" t="s">
        <v>10</v>
      </c>
      <c r="D65" s="190">
        <v>6</v>
      </c>
      <c r="E65" s="191" t="s">
        <v>21</v>
      </c>
      <c r="F65" s="224">
        <v>121.73166999999999</v>
      </c>
      <c r="G65" s="224">
        <v>92.68</v>
      </c>
      <c r="H65" s="224">
        <v>7.32</v>
      </c>
      <c r="I65" s="224">
        <v>887035</v>
      </c>
      <c r="J65" s="98">
        <v>1.40276</v>
      </c>
      <c r="K65" s="9">
        <v>1.7747900000000001</v>
      </c>
      <c r="L65" s="224">
        <v>96.846999999999994</v>
      </c>
      <c r="M65" s="227">
        <v>108084000</v>
      </c>
      <c r="N65" s="37"/>
    </row>
    <row r="66" spans="1:14" x14ac:dyDescent="0.25">
      <c r="A66" s="190">
        <v>6129</v>
      </c>
      <c r="B66" s="190">
        <v>6</v>
      </c>
      <c r="C66" s="190" t="s">
        <v>12</v>
      </c>
      <c r="D66" s="190">
        <v>6</v>
      </c>
      <c r="E66" s="191" t="s">
        <v>21</v>
      </c>
      <c r="F66" s="224">
        <v>193.05923999999999</v>
      </c>
      <c r="G66" s="224">
        <v>93.79</v>
      </c>
      <c r="H66" s="224">
        <v>6.21</v>
      </c>
      <c r="I66" s="224">
        <v>1584582</v>
      </c>
      <c r="J66" s="98">
        <v>1.45313</v>
      </c>
      <c r="K66" s="9">
        <v>3.4638800000000001</v>
      </c>
      <c r="L66" s="224">
        <v>95.107299999999995</v>
      </c>
      <c r="M66" s="227">
        <v>176341000</v>
      </c>
      <c r="N66" s="37"/>
    </row>
    <row r="67" spans="1:14" x14ac:dyDescent="0.25">
      <c r="A67" s="190">
        <v>6129</v>
      </c>
      <c r="B67" s="190">
        <v>6</v>
      </c>
      <c r="C67" s="190" t="s">
        <v>11</v>
      </c>
      <c r="D67" s="190">
        <v>3</v>
      </c>
      <c r="E67" s="191" t="s">
        <v>21</v>
      </c>
      <c r="F67" s="224">
        <v>168.51311999999999</v>
      </c>
      <c r="G67" s="224">
        <v>97.05</v>
      </c>
      <c r="H67" s="224">
        <v>2.95</v>
      </c>
      <c r="I67" s="224">
        <v>1488908</v>
      </c>
      <c r="J67" s="98">
        <v>2.9353099999999999</v>
      </c>
      <c r="K67" s="9">
        <v>4.5529299999999999</v>
      </c>
      <c r="L67" s="224">
        <v>92.589699999999993</v>
      </c>
      <c r="M67" s="227">
        <v>161624000</v>
      </c>
      <c r="N67" s="37">
        <f>AVERAGE(K65:K67)</f>
        <v>3.2638666666666665</v>
      </c>
    </row>
    <row r="68" spans="1:14" x14ac:dyDescent="0.25">
      <c r="A68" s="190">
        <v>6008</v>
      </c>
      <c r="B68" s="190">
        <v>9</v>
      </c>
      <c r="C68" s="191" t="s">
        <v>10</v>
      </c>
      <c r="D68" s="191">
        <v>2</v>
      </c>
      <c r="E68" s="191" t="s">
        <v>21</v>
      </c>
      <c r="F68" s="224">
        <v>96.21799</v>
      </c>
      <c r="G68" s="224">
        <v>88.03</v>
      </c>
      <c r="H68" s="224">
        <v>11.97</v>
      </c>
      <c r="I68" s="224">
        <v>670798</v>
      </c>
      <c r="J68" s="98">
        <v>0.60778399999999999</v>
      </c>
      <c r="K68" s="9">
        <v>2.5757400000000001</v>
      </c>
      <c r="L68" s="224">
        <v>96.839699999999993</v>
      </c>
      <c r="M68" s="226">
        <v>83463200</v>
      </c>
      <c r="N68" s="37"/>
    </row>
    <row r="69" spans="1:14" x14ac:dyDescent="0.25">
      <c r="A69" s="190">
        <v>6008</v>
      </c>
      <c r="B69" s="190">
        <v>9</v>
      </c>
      <c r="C69" s="191" t="s">
        <v>10</v>
      </c>
      <c r="D69" s="191">
        <v>8</v>
      </c>
      <c r="E69" s="191" t="s">
        <v>21</v>
      </c>
      <c r="F69" s="228">
        <v>86.269450000000006</v>
      </c>
      <c r="G69" s="228">
        <v>94.71</v>
      </c>
      <c r="H69" s="228">
        <v>5.29</v>
      </c>
      <c r="I69" s="228">
        <v>723081</v>
      </c>
      <c r="J69" s="109">
        <v>0.67876199999999998</v>
      </c>
      <c r="K69" s="85">
        <v>4.6344700000000003</v>
      </c>
      <c r="L69" s="228">
        <v>94.720100000000002</v>
      </c>
      <c r="M69" s="229">
        <v>80708500</v>
      </c>
      <c r="N69" s="37"/>
    </row>
    <row r="70" spans="1:14" ht="15.75" thickBot="1" x14ac:dyDescent="0.3">
      <c r="A70" s="193">
        <v>6008</v>
      </c>
      <c r="B70" s="193">
        <v>9</v>
      </c>
      <c r="C70" s="194" t="s">
        <v>11</v>
      </c>
      <c r="D70" s="194">
        <v>9</v>
      </c>
      <c r="E70" s="194" t="s">
        <v>21</v>
      </c>
      <c r="F70" s="230">
        <v>122.0667</v>
      </c>
      <c r="G70" s="230">
        <v>95.57</v>
      </c>
      <c r="H70" s="230">
        <v>4.43</v>
      </c>
      <c r="I70" s="230">
        <v>818386</v>
      </c>
      <c r="J70" s="110">
        <v>1.33531</v>
      </c>
      <c r="K70" s="88">
        <v>2.3392400000000002</v>
      </c>
      <c r="L70" s="230">
        <v>96.357200000000006</v>
      </c>
      <c r="M70" s="231">
        <v>115451000</v>
      </c>
      <c r="N70" s="37">
        <f>AVERAGE(K68:K70)</f>
        <v>3.1831499999999999</v>
      </c>
    </row>
    <row r="71" spans="1:14" x14ac:dyDescent="0.25">
      <c r="A71" s="195">
        <v>6099</v>
      </c>
      <c r="B71" s="195">
        <v>3</v>
      </c>
      <c r="C71" s="195" t="s">
        <v>10</v>
      </c>
      <c r="D71" s="195">
        <v>6</v>
      </c>
      <c r="E71" s="196" t="s">
        <v>21</v>
      </c>
      <c r="F71" s="232">
        <v>174.17911000000001</v>
      </c>
      <c r="G71" s="232">
        <v>99.02</v>
      </c>
      <c r="H71" s="232">
        <v>0.98</v>
      </c>
      <c r="I71" s="232">
        <v>1338388</v>
      </c>
      <c r="J71" s="150">
        <v>1.28468</v>
      </c>
      <c r="K71" s="149">
        <v>3.1573099999999998</v>
      </c>
      <c r="L71" s="232">
        <v>95.636099999999999</v>
      </c>
      <c r="M71" s="233">
        <v>171306000</v>
      </c>
      <c r="N71" s="73"/>
    </row>
    <row r="72" spans="1:14" x14ac:dyDescent="0.25">
      <c r="A72" s="190">
        <v>6099</v>
      </c>
      <c r="B72" s="190">
        <v>3</v>
      </c>
      <c r="C72" s="190" t="s">
        <v>12</v>
      </c>
      <c r="D72" s="190">
        <v>6</v>
      </c>
      <c r="E72" s="191" t="s">
        <v>21</v>
      </c>
      <c r="F72" s="224">
        <v>170.45160000000001</v>
      </c>
      <c r="G72" s="224">
        <v>98.2</v>
      </c>
      <c r="H72" s="224">
        <v>1.8</v>
      </c>
      <c r="I72" s="224">
        <v>1300388</v>
      </c>
      <c r="J72" s="98">
        <v>2.0223200000000001</v>
      </c>
      <c r="K72" s="9">
        <v>2.3706800000000001</v>
      </c>
      <c r="L72" s="224">
        <v>95.697400000000002</v>
      </c>
      <c r="M72" s="227">
        <v>166047000</v>
      </c>
      <c r="N72" s="37"/>
    </row>
    <row r="73" spans="1:14" x14ac:dyDescent="0.25">
      <c r="A73" s="190">
        <v>6099</v>
      </c>
      <c r="B73" s="190">
        <v>3</v>
      </c>
      <c r="C73" s="190" t="s">
        <v>11</v>
      </c>
      <c r="D73" s="190">
        <v>8</v>
      </c>
      <c r="E73" s="191" t="s">
        <v>21</v>
      </c>
      <c r="F73" s="224">
        <v>146.59402</v>
      </c>
      <c r="G73" s="224">
        <v>98.91</v>
      </c>
      <c r="H73" s="224">
        <v>1.0900000000000001</v>
      </c>
      <c r="I73" s="224">
        <v>1125988</v>
      </c>
      <c r="J73" s="98">
        <v>2.87676</v>
      </c>
      <c r="K73" s="9">
        <v>3.2686000000000002</v>
      </c>
      <c r="L73" s="224">
        <v>93.943700000000007</v>
      </c>
      <c r="M73" s="227">
        <v>143920000</v>
      </c>
      <c r="N73" s="37">
        <f>AVERAGE(K71:K73)</f>
        <v>2.9321966666666666</v>
      </c>
    </row>
    <row r="74" spans="1:14" x14ac:dyDescent="0.25">
      <c r="A74" s="190">
        <v>6229</v>
      </c>
      <c r="B74" s="190">
        <v>6</v>
      </c>
      <c r="C74" s="190" t="s">
        <v>10</v>
      </c>
      <c r="D74" s="190">
        <v>2</v>
      </c>
      <c r="E74" s="191" t="s">
        <v>21</v>
      </c>
      <c r="F74" s="217">
        <v>322.52109000000002</v>
      </c>
      <c r="G74" s="217">
        <v>95.18</v>
      </c>
      <c r="H74" s="217">
        <v>4.82</v>
      </c>
      <c r="I74" s="217">
        <v>2629409</v>
      </c>
      <c r="J74" s="118">
        <v>2.3892099999999998</v>
      </c>
      <c r="K74" s="103">
        <v>2.6383100000000002</v>
      </c>
      <c r="L74" s="217">
        <v>95.071899999999999</v>
      </c>
      <c r="M74" s="234">
        <v>300474000</v>
      </c>
      <c r="N74" s="37"/>
    </row>
    <row r="75" spans="1:14" x14ac:dyDescent="0.25">
      <c r="A75" s="190">
        <v>6229</v>
      </c>
      <c r="B75" s="190">
        <v>6</v>
      </c>
      <c r="C75" s="190" t="s">
        <v>12</v>
      </c>
      <c r="D75" s="190">
        <v>4</v>
      </c>
      <c r="E75" s="191" t="s">
        <v>21</v>
      </c>
      <c r="F75" s="217">
        <v>324.85671000000002</v>
      </c>
      <c r="G75" s="217">
        <v>94.57</v>
      </c>
      <c r="H75" s="217">
        <v>5.43</v>
      </c>
      <c r="I75" s="217">
        <v>2572115</v>
      </c>
      <c r="J75" s="118">
        <v>3.1072099999999998</v>
      </c>
      <c r="K75" s="103">
        <v>3.2420800000000001</v>
      </c>
      <c r="L75" s="217">
        <v>93.792900000000003</v>
      </c>
      <c r="M75" s="234">
        <v>301844000</v>
      </c>
      <c r="N75" s="37"/>
    </row>
    <row r="76" spans="1:14" x14ac:dyDescent="0.25">
      <c r="A76" s="190">
        <v>6229</v>
      </c>
      <c r="B76" s="190">
        <v>6</v>
      </c>
      <c r="C76" s="190" t="s">
        <v>11</v>
      </c>
      <c r="D76" s="190">
        <v>4</v>
      </c>
      <c r="E76" s="191" t="s">
        <v>21</v>
      </c>
      <c r="F76" s="217">
        <v>228.46360999999999</v>
      </c>
      <c r="G76" s="217">
        <v>96.96</v>
      </c>
      <c r="H76" s="217">
        <v>3.04</v>
      </c>
      <c r="I76" s="217">
        <v>1759197</v>
      </c>
      <c r="J76" s="118">
        <v>4.38558</v>
      </c>
      <c r="K76" s="103">
        <v>3.91764</v>
      </c>
      <c r="L76" s="217">
        <v>91.864400000000003</v>
      </c>
      <c r="M76" s="234">
        <v>219705000</v>
      </c>
      <c r="N76" s="37">
        <f>AVERAGE(K74:K76)</f>
        <v>3.2660100000000001</v>
      </c>
    </row>
    <row r="77" spans="1:14" x14ac:dyDescent="0.25">
      <c r="A77" s="190">
        <v>6178</v>
      </c>
      <c r="B77" s="190">
        <v>9</v>
      </c>
      <c r="C77" s="191" t="s">
        <v>10</v>
      </c>
      <c r="D77" s="190" t="s">
        <v>14</v>
      </c>
      <c r="E77" s="191" t="s">
        <v>21</v>
      </c>
      <c r="F77" s="217">
        <v>181.86951999999999</v>
      </c>
      <c r="G77" s="217">
        <v>98.15</v>
      </c>
      <c r="H77" s="217">
        <v>1.85</v>
      </c>
      <c r="I77" s="217">
        <v>1395294</v>
      </c>
      <c r="J77" s="118">
        <v>1.3000799999999999</v>
      </c>
      <c r="K77" s="103">
        <v>5.1688000000000001</v>
      </c>
      <c r="L77" s="217">
        <v>93.5501</v>
      </c>
      <c r="M77" s="234">
        <v>177052000</v>
      </c>
      <c r="N77" s="37"/>
    </row>
    <row r="78" spans="1:14" x14ac:dyDescent="0.25">
      <c r="A78" s="190">
        <v>6178</v>
      </c>
      <c r="B78" s="190">
        <v>9</v>
      </c>
      <c r="C78" s="191" t="s">
        <v>12</v>
      </c>
      <c r="D78" s="190">
        <v>2</v>
      </c>
      <c r="E78" s="191" t="s">
        <v>21</v>
      </c>
      <c r="F78" s="217">
        <v>139.31120000000001</v>
      </c>
      <c r="G78" s="217">
        <v>98.31</v>
      </c>
      <c r="H78" s="217">
        <v>1.69</v>
      </c>
      <c r="I78" s="217">
        <v>1071677</v>
      </c>
      <c r="J78" s="118">
        <v>0.67744300000000002</v>
      </c>
      <c r="K78" s="103">
        <v>4.41486</v>
      </c>
      <c r="L78" s="217">
        <v>94.915400000000005</v>
      </c>
      <c r="M78" s="234">
        <v>135515000</v>
      </c>
      <c r="N78" s="37"/>
    </row>
    <row r="79" spans="1:14" ht="15.75" thickBot="1" x14ac:dyDescent="0.3">
      <c r="A79" s="193">
        <v>6178</v>
      </c>
      <c r="B79" s="193">
        <v>9</v>
      </c>
      <c r="C79" s="194" t="s">
        <v>11</v>
      </c>
      <c r="D79" s="193">
        <v>4</v>
      </c>
      <c r="E79" s="194" t="s">
        <v>21</v>
      </c>
      <c r="F79" s="218">
        <v>208.38070999999999</v>
      </c>
      <c r="G79" s="218">
        <v>99.02</v>
      </c>
      <c r="H79" s="218">
        <v>0.98</v>
      </c>
      <c r="I79" s="218">
        <v>1712980</v>
      </c>
      <c r="J79" s="219">
        <v>1.94526</v>
      </c>
      <c r="K79" s="220">
        <v>6.2869400000000004</v>
      </c>
      <c r="L79" s="218">
        <v>91.806299999999993</v>
      </c>
      <c r="M79" s="235">
        <v>204852000</v>
      </c>
      <c r="N79" s="371">
        <f>AVERAGE(K77:K79)</f>
        <v>5.2901999999999996</v>
      </c>
    </row>
    <row r="80" spans="1:14" x14ac:dyDescent="0.25">
      <c r="A80" s="372">
        <v>6162</v>
      </c>
      <c r="B80" s="372">
        <v>3</v>
      </c>
      <c r="C80" s="372" t="s">
        <v>10</v>
      </c>
      <c r="D80" s="372">
        <v>2</v>
      </c>
      <c r="E80" s="373" t="s">
        <v>21</v>
      </c>
      <c r="F80" s="374">
        <v>77.870670000000004</v>
      </c>
      <c r="G80" s="375">
        <v>93.5</v>
      </c>
      <c r="H80" s="375">
        <v>6.5</v>
      </c>
      <c r="I80" s="375">
        <v>441550</v>
      </c>
      <c r="J80" s="376">
        <v>0.89049900000000004</v>
      </c>
      <c r="K80" s="377">
        <v>1.7241500000000001</v>
      </c>
      <c r="L80" s="375">
        <v>97.402600000000007</v>
      </c>
      <c r="M80" s="378">
        <v>70722900</v>
      </c>
      <c r="N80" s="141"/>
    </row>
    <row r="81" spans="1:14" x14ac:dyDescent="0.25">
      <c r="A81" s="190">
        <v>6162</v>
      </c>
      <c r="B81" s="190">
        <v>3</v>
      </c>
      <c r="C81" s="190" t="s">
        <v>12</v>
      </c>
      <c r="D81" s="190">
        <v>4</v>
      </c>
      <c r="E81" s="191" t="s">
        <v>21</v>
      </c>
      <c r="F81" s="200">
        <v>107.66511</v>
      </c>
      <c r="G81" s="201">
        <v>97.1</v>
      </c>
      <c r="H81" s="201">
        <v>2.9</v>
      </c>
      <c r="I81" s="201">
        <v>718858</v>
      </c>
      <c r="J81" s="98">
        <v>0.90560300000000005</v>
      </c>
      <c r="K81" s="9">
        <v>2.5080100000000001</v>
      </c>
      <c r="L81" s="201">
        <v>96.617999999999995</v>
      </c>
      <c r="M81" s="202">
        <v>102717000</v>
      </c>
      <c r="N81" s="37"/>
    </row>
    <row r="82" spans="1:14" x14ac:dyDescent="0.25">
      <c r="A82" s="190">
        <v>6162</v>
      </c>
      <c r="B82" s="190">
        <v>3</v>
      </c>
      <c r="C82" s="190" t="s">
        <v>11</v>
      </c>
      <c r="D82" s="190">
        <v>6</v>
      </c>
      <c r="E82" s="191" t="s">
        <v>21</v>
      </c>
      <c r="F82" s="200">
        <v>150.42738</v>
      </c>
      <c r="G82" s="201">
        <v>94.64</v>
      </c>
      <c r="H82" s="201">
        <v>5.36</v>
      </c>
      <c r="I82" s="201">
        <v>993532</v>
      </c>
      <c r="J82" s="98">
        <v>1.4722200000000001</v>
      </c>
      <c r="K82" s="9">
        <v>2.43032</v>
      </c>
      <c r="L82" s="201">
        <v>96.14</v>
      </c>
      <c r="M82" s="202">
        <v>140003000</v>
      </c>
      <c r="N82" s="37">
        <f>AVERAGE(K80:K82)</f>
        <v>2.2208266666666669</v>
      </c>
    </row>
    <row r="83" spans="1:14" x14ac:dyDescent="0.25">
      <c r="A83" s="190">
        <v>6254</v>
      </c>
      <c r="B83" s="190">
        <v>6</v>
      </c>
      <c r="C83" s="191" t="s">
        <v>10</v>
      </c>
      <c r="D83" s="190" t="s">
        <v>13</v>
      </c>
      <c r="E83" s="191" t="s">
        <v>21</v>
      </c>
      <c r="F83" s="197">
        <v>156.26802000000001</v>
      </c>
      <c r="G83" s="197">
        <v>96.26</v>
      </c>
      <c r="H83" s="197">
        <v>3.74</v>
      </c>
      <c r="I83" s="197">
        <v>1359922</v>
      </c>
      <c r="J83" s="109">
        <v>1.5418499999999999</v>
      </c>
      <c r="K83" s="85">
        <v>7.0723200000000004</v>
      </c>
      <c r="L83" s="197">
        <v>91.646100000000004</v>
      </c>
      <c r="M83" s="379">
        <v>149203000</v>
      </c>
      <c r="N83" s="37"/>
    </row>
    <row r="84" spans="1:14" x14ac:dyDescent="0.25">
      <c r="A84" s="190">
        <v>6254</v>
      </c>
      <c r="B84" s="190">
        <v>6</v>
      </c>
      <c r="C84" s="191" t="s">
        <v>12</v>
      </c>
      <c r="D84" s="190">
        <v>2</v>
      </c>
      <c r="E84" s="191" t="s">
        <v>21</v>
      </c>
      <c r="F84" s="197">
        <v>215.02234999999999</v>
      </c>
      <c r="G84" s="197">
        <v>94.56</v>
      </c>
      <c r="H84" s="197">
        <v>5.44</v>
      </c>
      <c r="I84" s="197">
        <v>1825967</v>
      </c>
      <c r="J84" s="109">
        <v>1.3466800000000001</v>
      </c>
      <c r="K84" s="85">
        <v>5.7436999999999996</v>
      </c>
      <c r="L84" s="197">
        <v>93.005099999999999</v>
      </c>
      <c r="M84" s="379">
        <v>200489000</v>
      </c>
      <c r="N84" s="37"/>
    </row>
    <row r="85" spans="1:14" x14ac:dyDescent="0.25">
      <c r="A85" s="190">
        <v>6254</v>
      </c>
      <c r="B85" s="190">
        <v>6</v>
      </c>
      <c r="C85" s="191" t="s">
        <v>11</v>
      </c>
      <c r="D85" s="190">
        <v>2</v>
      </c>
      <c r="E85" s="191" t="s">
        <v>21</v>
      </c>
      <c r="F85" s="197">
        <v>191.03684000000001</v>
      </c>
      <c r="G85" s="197">
        <v>96.08</v>
      </c>
      <c r="H85" s="197">
        <v>3.92</v>
      </c>
      <c r="I85" s="197">
        <v>1647814</v>
      </c>
      <c r="J85" s="109">
        <v>2.4578000000000002</v>
      </c>
      <c r="K85" s="85">
        <v>9.3958999999999993</v>
      </c>
      <c r="L85" s="197">
        <v>88.373199999999997</v>
      </c>
      <c r="M85" s="379">
        <v>181932000</v>
      </c>
      <c r="N85" s="37">
        <f>AVERAGE(K83:K85)</f>
        <v>7.4039733333333331</v>
      </c>
    </row>
    <row r="86" spans="1:14" x14ac:dyDescent="0.25">
      <c r="A86" s="190">
        <v>6019</v>
      </c>
      <c r="B86" s="190">
        <v>9</v>
      </c>
      <c r="C86" s="190" t="s">
        <v>10</v>
      </c>
      <c r="D86" s="191">
        <v>4</v>
      </c>
      <c r="E86" s="191" t="s">
        <v>21</v>
      </c>
      <c r="F86" s="197">
        <v>227.59472</v>
      </c>
      <c r="G86" s="197">
        <v>91</v>
      </c>
      <c r="H86" s="197">
        <v>9</v>
      </c>
      <c r="I86" s="197">
        <v>1970735</v>
      </c>
      <c r="J86" s="109">
        <v>0.90017199999999997</v>
      </c>
      <c r="K86" s="85">
        <v>1.5848899999999999</v>
      </c>
      <c r="L86" s="197">
        <v>97.521100000000004</v>
      </c>
      <c r="M86" s="379">
        <v>202806000</v>
      </c>
      <c r="N86" s="37"/>
    </row>
    <row r="87" spans="1:14" x14ac:dyDescent="0.25">
      <c r="A87" s="188">
        <v>6019</v>
      </c>
      <c r="B87" s="188">
        <v>9</v>
      </c>
      <c r="C87" s="188" t="s">
        <v>11</v>
      </c>
      <c r="D87" s="189">
        <v>1</v>
      </c>
      <c r="E87" s="189" t="s">
        <v>21</v>
      </c>
      <c r="F87" s="380">
        <v>158.66874999999999</v>
      </c>
      <c r="G87" s="380">
        <v>90.19</v>
      </c>
      <c r="H87" s="380">
        <v>9.81</v>
      </c>
      <c r="I87" s="380">
        <v>1352764</v>
      </c>
      <c r="J87" s="299">
        <v>2.13415</v>
      </c>
      <c r="K87" s="84">
        <v>1.83284</v>
      </c>
      <c r="L87" s="380">
        <v>96.046999999999997</v>
      </c>
      <c r="M87" s="381">
        <v>139989000</v>
      </c>
      <c r="N87" s="141"/>
    </row>
    <row r="88" spans="1:14" ht="15.75" thickBot="1" x14ac:dyDescent="0.3">
      <c r="A88" s="190">
        <v>6019</v>
      </c>
      <c r="B88" s="190">
        <v>9</v>
      </c>
      <c r="C88" s="190" t="s">
        <v>11</v>
      </c>
      <c r="D88" s="191">
        <v>8</v>
      </c>
      <c r="E88" s="191" t="s">
        <v>21</v>
      </c>
      <c r="F88" s="197">
        <v>117.07720999999999</v>
      </c>
      <c r="G88" s="197">
        <v>86.55</v>
      </c>
      <c r="H88" s="197">
        <v>13.45</v>
      </c>
      <c r="I88" s="197">
        <v>999819</v>
      </c>
      <c r="J88" s="109">
        <v>1.20692</v>
      </c>
      <c r="K88" s="85">
        <v>1.7457199999999999</v>
      </c>
      <c r="L88" s="197">
        <v>97.061300000000003</v>
      </c>
      <c r="M88" s="208">
        <v>98891200</v>
      </c>
      <c r="N88" s="141">
        <f>AVERAGE(K86:K88)</f>
        <v>1.7211499999999997</v>
      </c>
    </row>
    <row r="89" spans="1:14" x14ac:dyDescent="0.25">
      <c r="A89" s="195">
        <v>6278</v>
      </c>
      <c r="B89" s="195">
        <v>3</v>
      </c>
      <c r="C89" s="195" t="s">
        <v>10</v>
      </c>
      <c r="D89" s="195">
        <v>4</v>
      </c>
      <c r="E89" s="196" t="s">
        <v>21</v>
      </c>
      <c r="F89" s="211">
        <v>144.72546</v>
      </c>
      <c r="G89" s="211">
        <v>98.56</v>
      </c>
      <c r="H89" s="211">
        <v>1.44</v>
      </c>
      <c r="I89" s="211">
        <v>1206628</v>
      </c>
      <c r="J89" s="113">
        <v>2.5793400000000002</v>
      </c>
      <c r="K89" s="27">
        <v>2.8355899999999998</v>
      </c>
      <c r="L89" s="211">
        <v>94.791399999999996</v>
      </c>
      <c r="M89" s="213">
        <v>141200000</v>
      </c>
      <c r="N89" s="73"/>
    </row>
    <row r="90" spans="1:14" x14ac:dyDescent="0.25">
      <c r="A90" s="190">
        <v>6278</v>
      </c>
      <c r="B90" s="190">
        <v>3</v>
      </c>
      <c r="C90" s="191" t="s">
        <v>12</v>
      </c>
      <c r="D90" s="190">
        <v>4</v>
      </c>
      <c r="E90" s="191" t="s">
        <v>21</v>
      </c>
      <c r="F90" s="198">
        <v>122.96250000000001</v>
      </c>
      <c r="G90" s="198">
        <v>98.36</v>
      </c>
      <c r="H90" s="198">
        <v>1.64</v>
      </c>
      <c r="I90" s="198">
        <v>1069446</v>
      </c>
      <c r="J90" s="114">
        <v>2.6628699999999998</v>
      </c>
      <c r="K90" s="26">
        <v>4.2503299999999999</v>
      </c>
      <c r="L90" s="198">
        <v>93.259799999999998</v>
      </c>
      <c r="M90" s="214">
        <v>118742000</v>
      </c>
      <c r="N90" s="37"/>
    </row>
    <row r="91" spans="1:14" x14ac:dyDescent="0.25">
      <c r="A91" s="190">
        <v>6278</v>
      </c>
      <c r="B91" s="190">
        <v>3</v>
      </c>
      <c r="C91" s="191" t="s">
        <v>11</v>
      </c>
      <c r="D91" s="190">
        <v>2</v>
      </c>
      <c r="E91" s="191" t="s">
        <v>21</v>
      </c>
      <c r="F91" s="198">
        <v>110.94867000000001</v>
      </c>
      <c r="G91" s="198">
        <v>98.49</v>
      </c>
      <c r="H91" s="198">
        <v>1.51</v>
      </c>
      <c r="I91" s="198">
        <v>1033158</v>
      </c>
      <c r="J91" s="114">
        <v>3.4862000000000002</v>
      </c>
      <c r="K91" s="26">
        <v>5.2018199999999997</v>
      </c>
      <c r="L91" s="198">
        <v>91.544300000000007</v>
      </c>
      <c r="M91" s="214">
        <v>107878000</v>
      </c>
      <c r="N91" s="37">
        <f>AVERAGE(K89:K91)</f>
        <v>4.0959133333333329</v>
      </c>
    </row>
    <row r="92" spans="1:14" x14ac:dyDescent="0.25">
      <c r="A92" s="190">
        <v>6047</v>
      </c>
      <c r="B92" s="190">
        <v>6</v>
      </c>
      <c r="C92" s="190" t="s">
        <v>10</v>
      </c>
      <c r="D92" s="190">
        <v>5</v>
      </c>
      <c r="E92" s="191" t="s">
        <v>16</v>
      </c>
      <c r="F92" s="198">
        <v>110.40491</v>
      </c>
      <c r="G92" s="198">
        <v>98.89</v>
      </c>
      <c r="H92" s="198">
        <v>1.1100000000000001</v>
      </c>
      <c r="I92" s="198">
        <v>900438</v>
      </c>
      <c r="J92" s="114">
        <v>1.6601900000000001</v>
      </c>
      <c r="K92" s="26">
        <v>3.6429999999999998</v>
      </c>
      <c r="L92" s="198">
        <v>94.745099999999994</v>
      </c>
      <c r="M92" s="210">
        <v>108108000</v>
      </c>
      <c r="N92" s="37"/>
    </row>
    <row r="93" spans="1:14" x14ac:dyDescent="0.25">
      <c r="A93" s="190">
        <v>6047</v>
      </c>
      <c r="B93" s="190">
        <v>6</v>
      </c>
      <c r="C93" s="190" t="s">
        <v>12</v>
      </c>
      <c r="D93" s="190">
        <v>8</v>
      </c>
      <c r="E93" s="191" t="s">
        <v>21</v>
      </c>
      <c r="F93" s="198">
        <v>86.42022</v>
      </c>
      <c r="G93" s="198">
        <v>98.29</v>
      </c>
      <c r="H93" s="198">
        <v>1.71</v>
      </c>
      <c r="I93" s="198">
        <v>632156</v>
      </c>
      <c r="J93" s="114">
        <v>0.94154000000000004</v>
      </c>
      <c r="K93" s="26">
        <v>4.9921199999999999</v>
      </c>
      <c r="L93" s="198">
        <v>94.077600000000004</v>
      </c>
      <c r="M93" s="210">
        <v>84083400</v>
      </c>
      <c r="N93" s="72"/>
    </row>
    <row r="94" spans="1:14" x14ac:dyDescent="0.25">
      <c r="A94" s="190">
        <v>6047</v>
      </c>
      <c r="B94" s="190">
        <v>6</v>
      </c>
      <c r="C94" s="190" t="s">
        <v>11</v>
      </c>
      <c r="D94" s="190">
        <v>7</v>
      </c>
      <c r="E94" s="191" t="s">
        <v>16</v>
      </c>
      <c r="F94" s="200">
        <v>74.893280000000004</v>
      </c>
      <c r="G94" s="201">
        <v>98.59</v>
      </c>
      <c r="H94" s="215">
        <v>1.41</v>
      </c>
      <c r="I94" s="201">
        <v>492298</v>
      </c>
      <c r="J94" s="98">
        <v>1.7231399999999999</v>
      </c>
      <c r="K94" s="9">
        <v>3.4999099999999999</v>
      </c>
      <c r="L94" s="201">
        <v>94.786299999999997</v>
      </c>
      <c r="M94" s="209">
        <v>71834700</v>
      </c>
      <c r="N94" s="37">
        <f>AVERAGE(K92:K94)</f>
        <v>4.0450100000000004</v>
      </c>
    </row>
    <row r="95" spans="1:14" x14ac:dyDescent="0.25">
      <c r="A95" s="190">
        <v>6057</v>
      </c>
      <c r="B95" s="190">
        <v>9</v>
      </c>
      <c r="C95" s="190" t="s">
        <v>10</v>
      </c>
      <c r="D95" s="190">
        <v>3</v>
      </c>
      <c r="E95" s="191" t="s">
        <v>21</v>
      </c>
      <c r="F95" s="224">
        <v>90.617170000000002</v>
      </c>
      <c r="G95" s="224">
        <v>96.48</v>
      </c>
      <c r="H95" s="224">
        <v>3.52</v>
      </c>
      <c r="I95" s="224">
        <v>661168</v>
      </c>
      <c r="J95" s="98">
        <v>2.31908</v>
      </c>
      <c r="K95" s="9">
        <v>1.7717099999999999</v>
      </c>
      <c r="L95" s="224">
        <v>95.922399999999996</v>
      </c>
      <c r="M95" s="226">
        <v>86124900</v>
      </c>
      <c r="N95" s="37"/>
    </row>
    <row r="96" spans="1:14" x14ac:dyDescent="0.25">
      <c r="A96" s="190">
        <v>6057</v>
      </c>
      <c r="B96" s="190">
        <v>9</v>
      </c>
      <c r="C96" s="190" t="s">
        <v>12</v>
      </c>
      <c r="D96" s="190">
        <v>3</v>
      </c>
      <c r="E96" s="191" t="s">
        <v>21</v>
      </c>
      <c r="F96" s="224">
        <v>59.505429999999997</v>
      </c>
      <c r="G96" s="224">
        <v>94.15</v>
      </c>
      <c r="H96" s="224">
        <v>5.85</v>
      </c>
      <c r="I96" s="224">
        <v>443757</v>
      </c>
      <c r="J96" s="98">
        <v>1.99028</v>
      </c>
      <c r="K96" s="9">
        <v>3.88591</v>
      </c>
      <c r="L96" s="224">
        <v>94.147000000000006</v>
      </c>
      <c r="M96" s="226">
        <v>54271400</v>
      </c>
      <c r="N96" s="37"/>
    </row>
    <row r="97" spans="1:14" ht="15.75" thickBot="1" x14ac:dyDescent="0.3">
      <c r="A97" s="193">
        <v>6057</v>
      </c>
      <c r="B97" s="193">
        <v>9</v>
      </c>
      <c r="C97" s="193" t="s">
        <v>11</v>
      </c>
      <c r="D97" s="193">
        <v>3</v>
      </c>
      <c r="E97" s="194" t="s">
        <v>21</v>
      </c>
      <c r="F97" s="230">
        <v>121.28305</v>
      </c>
      <c r="G97" s="230">
        <v>95.79</v>
      </c>
      <c r="H97" s="230">
        <v>4.21</v>
      </c>
      <c r="I97" s="230">
        <v>857120</v>
      </c>
      <c r="J97" s="110">
        <v>2.8788299999999998</v>
      </c>
      <c r="K97" s="88">
        <v>3.34667</v>
      </c>
      <c r="L97" s="230">
        <v>93.791300000000007</v>
      </c>
      <c r="M97" s="231">
        <v>114668000</v>
      </c>
      <c r="N97" s="368">
        <f>AVERAGE(K95:K97)</f>
        <v>3.0014299999999996</v>
      </c>
    </row>
    <row r="98" spans="1:14" x14ac:dyDescent="0.25">
      <c r="A98" s="190">
        <v>6117</v>
      </c>
      <c r="B98" s="190">
        <v>6</v>
      </c>
      <c r="C98" s="190" t="s">
        <v>10</v>
      </c>
      <c r="D98" s="190">
        <v>2</v>
      </c>
      <c r="E98" s="191" t="s">
        <v>21</v>
      </c>
      <c r="F98" s="224">
        <v>23.880569999999999</v>
      </c>
      <c r="G98" s="224">
        <v>99.61</v>
      </c>
      <c r="H98" s="224">
        <v>0.39</v>
      </c>
      <c r="I98" s="224">
        <v>199805</v>
      </c>
      <c r="J98" s="98">
        <v>4.99587</v>
      </c>
      <c r="K98" s="9">
        <v>4.1390399999999996</v>
      </c>
      <c r="L98" s="224">
        <v>90.992699999999999</v>
      </c>
      <c r="M98" s="227">
        <v>23556800</v>
      </c>
      <c r="N98" s="37"/>
    </row>
    <row r="99" spans="1:14" x14ac:dyDescent="0.25">
      <c r="A99" s="190">
        <v>6117</v>
      </c>
      <c r="B99" s="190">
        <v>6</v>
      </c>
      <c r="C99" s="190" t="s">
        <v>12</v>
      </c>
      <c r="D99" s="190">
        <v>2</v>
      </c>
      <c r="E99" s="191" t="s">
        <v>21</v>
      </c>
      <c r="F99" s="224">
        <v>44.387720000000002</v>
      </c>
      <c r="G99" s="224">
        <v>99.87</v>
      </c>
      <c r="H99" s="224">
        <v>0.13</v>
      </c>
      <c r="I99" s="224">
        <v>389544</v>
      </c>
      <c r="J99" s="98">
        <v>6.2552599999999998</v>
      </c>
      <c r="K99" s="9">
        <v>4.8703099999999999</v>
      </c>
      <c r="L99" s="224">
        <v>89.090800000000002</v>
      </c>
      <c r="M99" s="227">
        <v>44028500</v>
      </c>
      <c r="N99" s="37"/>
    </row>
    <row r="100" spans="1:14" x14ac:dyDescent="0.25">
      <c r="A100" s="190">
        <v>6117</v>
      </c>
      <c r="B100" s="190">
        <v>6</v>
      </c>
      <c r="C100" s="190" t="s">
        <v>11</v>
      </c>
      <c r="D100" s="190">
        <v>2</v>
      </c>
      <c r="E100" s="191" t="s">
        <v>21</v>
      </c>
      <c r="F100" s="224">
        <v>27.349689999999999</v>
      </c>
      <c r="G100" s="224">
        <v>99.47</v>
      </c>
      <c r="H100" s="224">
        <v>0.53</v>
      </c>
      <c r="I100" s="224">
        <v>271069</v>
      </c>
      <c r="J100" s="98">
        <v>7.0952400000000004</v>
      </c>
      <c r="K100" s="9">
        <v>6.0386800000000003</v>
      </c>
      <c r="L100" s="224">
        <v>87.139399999999995</v>
      </c>
      <c r="M100" s="227">
        <v>26981900</v>
      </c>
      <c r="N100" s="37">
        <f>AVERAGE(K98:K100)</f>
        <v>5.0160100000000005</v>
      </c>
    </row>
    <row r="101" spans="1:14" x14ac:dyDescent="0.25">
      <c r="A101" s="190">
        <v>6005</v>
      </c>
      <c r="B101" s="190">
        <v>9</v>
      </c>
      <c r="C101" s="191" t="s">
        <v>10</v>
      </c>
      <c r="D101" s="191">
        <v>5</v>
      </c>
      <c r="E101" s="191" t="s">
        <v>21</v>
      </c>
      <c r="F101" s="224">
        <v>56.04569</v>
      </c>
      <c r="G101" s="224">
        <v>91.53</v>
      </c>
      <c r="H101" s="224">
        <v>8.4700000000000006</v>
      </c>
      <c r="I101" s="224">
        <v>459198</v>
      </c>
      <c r="J101" s="98">
        <v>3.1622499999999998</v>
      </c>
      <c r="K101" s="9">
        <v>5.83779</v>
      </c>
      <c r="L101" s="224">
        <v>91.193100000000001</v>
      </c>
      <c r="M101" s="226">
        <v>50177700</v>
      </c>
      <c r="N101" s="37"/>
    </row>
    <row r="102" spans="1:14" x14ac:dyDescent="0.25">
      <c r="A102" s="190">
        <v>6005</v>
      </c>
      <c r="B102" s="190">
        <v>9</v>
      </c>
      <c r="C102" s="191" t="s">
        <v>10</v>
      </c>
      <c r="D102" s="191">
        <v>9</v>
      </c>
      <c r="E102" s="191" t="s">
        <v>21</v>
      </c>
      <c r="F102" s="217">
        <v>63.376440000000002</v>
      </c>
      <c r="G102" s="217">
        <v>96.54</v>
      </c>
      <c r="H102" s="217">
        <v>3.46</v>
      </c>
      <c r="I102" s="217">
        <v>531871</v>
      </c>
      <c r="J102" s="118">
        <v>2.1738400000000002</v>
      </c>
      <c r="K102" s="103">
        <v>3.2024699999999999</v>
      </c>
      <c r="L102" s="217">
        <v>94.768299999999996</v>
      </c>
      <c r="M102" s="216">
        <v>60326000</v>
      </c>
      <c r="N102" s="37"/>
    </row>
    <row r="103" spans="1:14" ht="15.75" thickBot="1" x14ac:dyDescent="0.3">
      <c r="A103" s="193">
        <v>6005</v>
      </c>
      <c r="B103" s="193">
        <v>9</v>
      </c>
      <c r="C103" s="194" t="s">
        <v>11</v>
      </c>
      <c r="D103" s="194">
        <v>8</v>
      </c>
      <c r="E103" s="194" t="s">
        <v>21</v>
      </c>
      <c r="F103" s="217">
        <v>59.053130000000003</v>
      </c>
      <c r="G103" s="217">
        <v>96.7</v>
      </c>
      <c r="H103" s="217">
        <v>3.3</v>
      </c>
      <c r="I103" s="217">
        <v>512956</v>
      </c>
      <c r="J103" s="118">
        <v>2.5415399999999999</v>
      </c>
      <c r="K103" s="103">
        <v>2.9018099999999998</v>
      </c>
      <c r="L103" s="217">
        <v>94.759600000000006</v>
      </c>
      <c r="M103" s="216">
        <v>56439600</v>
      </c>
      <c r="N103" s="368">
        <f>AVERAGE(K101:K103)</f>
        <v>3.9806899999999996</v>
      </c>
    </row>
    <row r="104" spans="1:14" x14ac:dyDescent="0.25">
      <c r="A104" s="195">
        <v>6073</v>
      </c>
      <c r="B104" s="195">
        <v>3</v>
      </c>
      <c r="C104" s="195" t="s">
        <v>10</v>
      </c>
      <c r="D104" s="195">
        <v>2</v>
      </c>
      <c r="E104" s="196" t="s">
        <v>21</v>
      </c>
      <c r="F104" s="236">
        <v>45.293529999999997</v>
      </c>
      <c r="G104" s="236">
        <v>96.55</v>
      </c>
      <c r="H104" s="236">
        <v>3.45</v>
      </c>
      <c r="I104" s="236">
        <v>377219</v>
      </c>
      <c r="J104" s="237">
        <v>1.57786</v>
      </c>
      <c r="K104" s="238">
        <v>6.9535200000000001</v>
      </c>
      <c r="L104" s="236">
        <v>91.486599999999996</v>
      </c>
      <c r="M104" s="239">
        <v>43231800</v>
      </c>
      <c r="N104" s="140"/>
    </row>
    <row r="105" spans="1:14" x14ac:dyDescent="0.25">
      <c r="A105" s="190">
        <v>6073</v>
      </c>
      <c r="B105" s="190">
        <v>3</v>
      </c>
      <c r="C105" s="190" t="s">
        <v>12</v>
      </c>
      <c r="D105" s="190">
        <v>1</v>
      </c>
      <c r="E105" s="191" t="s">
        <v>21</v>
      </c>
      <c r="F105" s="217">
        <v>201.36118999999999</v>
      </c>
      <c r="G105" s="217">
        <v>94.76</v>
      </c>
      <c r="H105" s="217">
        <v>5.24</v>
      </c>
      <c r="I105" s="217">
        <v>1554467</v>
      </c>
      <c r="J105" s="118">
        <v>1.12662</v>
      </c>
      <c r="K105" s="103">
        <v>8.6298999999999992</v>
      </c>
      <c r="L105" s="217">
        <v>90.263400000000004</v>
      </c>
      <c r="M105" s="234">
        <v>189332000</v>
      </c>
      <c r="N105" s="141"/>
    </row>
    <row r="106" spans="1:14" x14ac:dyDescent="0.25">
      <c r="A106" s="190">
        <v>6073</v>
      </c>
      <c r="B106" s="190">
        <v>3</v>
      </c>
      <c r="C106" s="190" t="s">
        <v>11</v>
      </c>
      <c r="D106" s="190">
        <v>1</v>
      </c>
      <c r="E106" s="191" t="s">
        <v>21</v>
      </c>
      <c r="F106" s="217">
        <v>196.95423</v>
      </c>
      <c r="G106" s="217">
        <v>98.88</v>
      </c>
      <c r="H106" s="217">
        <v>1.1200000000000001</v>
      </c>
      <c r="I106" s="217">
        <v>1607416</v>
      </c>
      <c r="J106" s="118">
        <v>1.1758599999999999</v>
      </c>
      <c r="K106" s="103">
        <v>11.954599999999999</v>
      </c>
      <c r="L106" s="217">
        <v>86.920900000000003</v>
      </c>
      <c r="M106" s="234">
        <v>193322000</v>
      </c>
      <c r="N106" s="141">
        <f>AVERAGE(K104:K106)</f>
        <v>9.1793399999999998</v>
      </c>
    </row>
    <row r="107" spans="1:14" x14ac:dyDescent="0.25">
      <c r="A107" s="190">
        <v>6279</v>
      </c>
      <c r="B107" s="190">
        <v>6</v>
      </c>
      <c r="C107" s="191" t="s">
        <v>10</v>
      </c>
      <c r="D107" s="190" t="s">
        <v>14</v>
      </c>
      <c r="E107" s="191" t="s">
        <v>21</v>
      </c>
      <c r="F107" s="217">
        <v>143.84669</v>
      </c>
      <c r="G107" s="217">
        <v>91.37</v>
      </c>
      <c r="H107" s="217">
        <v>8.6300000000000008</v>
      </c>
      <c r="I107" s="217">
        <v>907501</v>
      </c>
      <c r="J107" s="118">
        <v>2.16804</v>
      </c>
      <c r="K107" s="103">
        <v>3.7140499999999999</v>
      </c>
      <c r="L107" s="217">
        <v>94.274100000000004</v>
      </c>
      <c r="M107" s="234">
        <v>99096700</v>
      </c>
      <c r="N107" s="141"/>
    </row>
    <row r="108" spans="1:14" x14ac:dyDescent="0.25">
      <c r="A108" s="191">
        <v>6279</v>
      </c>
      <c r="B108" s="191">
        <v>6</v>
      </c>
      <c r="C108" s="191" t="s">
        <v>12</v>
      </c>
      <c r="D108" s="191">
        <v>2</v>
      </c>
      <c r="E108" s="191" t="s">
        <v>21</v>
      </c>
      <c r="F108" s="217">
        <v>172.54427000000001</v>
      </c>
      <c r="G108" s="217">
        <v>96.31</v>
      </c>
      <c r="H108" s="217">
        <v>3.69</v>
      </c>
      <c r="I108" s="217">
        <v>1363977</v>
      </c>
      <c r="J108" s="118">
        <v>1.4517800000000001</v>
      </c>
      <c r="K108" s="103">
        <v>2.8839199999999998</v>
      </c>
      <c r="L108" s="217">
        <v>95.753900000000002</v>
      </c>
      <c r="M108" s="234">
        <v>164705000</v>
      </c>
      <c r="N108" s="141"/>
    </row>
    <row r="109" spans="1:14" x14ac:dyDescent="0.25">
      <c r="A109" s="191">
        <v>6279</v>
      </c>
      <c r="B109" s="191">
        <v>6</v>
      </c>
      <c r="C109" s="191" t="s">
        <v>11</v>
      </c>
      <c r="D109" s="191">
        <v>4</v>
      </c>
      <c r="E109" s="191" t="s">
        <v>21</v>
      </c>
      <c r="F109" s="217">
        <v>219.82355999999999</v>
      </c>
      <c r="G109" s="217">
        <v>97.24</v>
      </c>
      <c r="H109" s="217">
        <v>2.76</v>
      </c>
      <c r="I109" s="217">
        <v>1702007</v>
      </c>
      <c r="J109" s="118">
        <v>3.3789500000000001</v>
      </c>
      <c r="K109" s="103">
        <v>3.1544500000000002</v>
      </c>
      <c r="L109" s="217">
        <v>93.573599999999999</v>
      </c>
      <c r="M109" s="234">
        <v>211811000</v>
      </c>
      <c r="N109" s="141">
        <f>AVERAGE(K107:K109)</f>
        <v>3.2508066666666671</v>
      </c>
    </row>
    <row r="110" spans="1:14" x14ac:dyDescent="0.25">
      <c r="A110" s="190">
        <v>6172</v>
      </c>
      <c r="B110" s="190">
        <v>9</v>
      </c>
      <c r="C110" s="191" t="s">
        <v>10</v>
      </c>
      <c r="D110" s="190" t="s">
        <v>13</v>
      </c>
      <c r="E110" s="191" t="s">
        <v>21</v>
      </c>
      <c r="F110" s="217">
        <v>42.884329999999999</v>
      </c>
      <c r="G110" s="217">
        <v>93.35</v>
      </c>
      <c r="H110" s="217">
        <v>6.65</v>
      </c>
      <c r="I110" s="217">
        <v>336292</v>
      </c>
      <c r="J110" s="118">
        <v>2.9144299999999999</v>
      </c>
      <c r="K110" s="103">
        <v>3.2995100000000002</v>
      </c>
      <c r="L110" s="217">
        <v>93.830399999999997</v>
      </c>
      <c r="M110" s="234">
        <v>39591400</v>
      </c>
      <c r="N110" s="141"/>
    </row>
    <row r="111" spans="1:14" x14ac:dyDescent="0.25">
      <c r="A111" s="190">
        <v>6172</v>
      </c>
      <c r="B111" s="190">
        <v>9</v>
      </c>
      <c r="C111" s="191" t="s">
        <v>12</v>
      </c>
      <c r="D111" s="190">
        <v>3</v>
      </c>
      <c r="E111" s="191" t="s">
        <v>21</v>
      </c>
      <c r="F111" s="217">
        <v>167.88412</v>
      </c>
      <c r="G111" s="217">
        <v>86.27</v>
      </c>
      <c r="H111" s="217">
        <v>13.73</v>
      </c>
      <c r="I111" s="217">
        <v>1015230</v>
      </c>
      <c r="J111" s="118">
        <v>2.7520899999999999</v>
      </c>
      <c r="K111" s="103">
        <v>2.6826400000000001</v>
      </c>
      <c r="L111" s="217">
        <v>94.594099999999997</v>
      </c>
      <c r="M111" s="234">
        <v>142631000</v>
      </c>
      <c r="N111" s="141"/>
    </row>
    <row r="112" spans="1:14" ht="15.75" thickBot="1" x14ac:dyDescent="0.3">
      <c r="A112" s="193">
        <v>6172</v>
      </c>
      <c r="B112" s="193">
        <v>9</v>
      </c>
      <c r="C112" s="194" t="s">
        <v>11</v>
      </c>
      <c r="D112" s="193">
        <v>2</v>
      </c>
      <c r="E112" s="194" t="s">
        <v>21</v>
      </c>
      <c r="F112" s="218">
        <v>228.96403000000001</v>
      </c>
      <c r="G112" s="218">
        <v>87.1</v>
      </c>
      <c r="H112" s="218">
        <v>12.9</v>
      </c>
      <c r="I112" s="218">
        <v>1611243</v>
      </c>
      <c r="J112" s="219">
        <v>3.2647499999999998</v>
      </c>
      <c r="K112" s="220">
        <v>4.8456400000000004</v>
      </c>
      <c r="L112" s="218">
        <v>91.956699999999998</v>
      </c>
      <c r="M112" s="235">
        <v>196028000</v>
      </c>
      <c r="N112" s="371">
        <f>AVERAGE(K110:K112)</f>
        <v>3.6092633333333333</v>
      </c>
    </row>
    <row r="113" spans="1:14" x14ac:dyDescent="0.25">
      <c r="A113" s="195">
        <v>6200</v>
      </c>
      <c r="B113" s="195">
        <v>3</v>
      </c>
      <c r="C113" s="195" t="s">
        <v>10</v>
      </c>
      <c r="D113" s="195">
        <v>2</v>
      </c>
      <c r="E113" s="196" t="s">
        <v>24</v>
      </c>
      <c r="F113" s="366">
        <v>36.438859999999998</v>
      </c>
      <c r="G113" s="366">
        <v>99.96</v>
      </c>
      <c r="H113" s="366">
        <v>0.04</v>
      </c>
      <c r="I113" s="366">
        <v>356671</v>
      </c>
      <c r="J113" s="116">
        <v>20.656600000000001</v>
      </c>
      <c r="K113" s="75">
        <v>5.50535</v>
      </c>
      <c r="L113" s="366">
        <v>74.385099999999994</v>
      </c>
      <c r="M113" s="212">
        <v>36211500</v>
      </c>
      <c r="N113" s="73"/>
    </row>
    <row r="114" spans="1:14" x14ac:dyDescent="0.25">
      <c r="A114" s="190">
        <v>6200</v>
      </c>
      <c r="B114" s="190">
        <v>3</v>
      </c>
      <c r="C114" s="190" t="s">
        <v>12</v>
      </c>
      <c r="D114" s="190">
        <v>2</v>
      </c>
      <c r="E114" s="191" t="s">
        <v>24</v>
      </c>
      <c r="F114" s="198">
        <v>13.9087</v>
      </c>
      <c r="G114" s="198">
        <v>99.98</v>
      </c>
      <c r="H114" s="198">
        <v>0.02</v>
      </c>
      <c r="I114" s="198">
        <v>131879</v>
      </c>
      <c r="J114" s="114">
        <v>18.1477</v>
      </c>
      <c r="K114" s="26">
        <v>4.2326699999999997</v>
      </c>
      <c r="L114" s="198">
        <v>77.863799999999998</v>
      </c>
      <c r="M114" s="210">
        <v>13825000</v>
      </c>
      <c r="N114" s="37"/>
    </row>
    <row r="115" spans="1:14" x14ac:dyDescent="0.25">
      <c r="A115" s="190">
        <v>6200</v>
      </c>
      <c r="B115" s="190">
        <v>3</v>
      </c>
      <c r="C115" s="190" t="s">
        <v>11</v>
      </c>
      <c r="D115" s="190">
        <v>2</v>
      </c>
      <c r="E115" s="191" t="s">
        <v>24</v>
      </c>
      <c r="F115" s="198">
        <v>9.2509700000000006</v>
      </c>
      <c r="G115" s="198">
        <v>99.98</v>
      </c>
      <c r="H115" s="198">
        <v>0.02</v>
      </c>
      <c r="I115" s="198">
        <v>88926</v>
      </c>
      <c r="J115" s="114">
        <v>16.7712</v>
      </c>
      <c r="K115" s="26">
        <v>5.22682</v>
      </c>
      <c r="L115" s="198">
        <v>78.308899999999994</v>
      </c>
      <c r="M115" s="210">
        <v>9190810</v>
      </c>
      <c r="N115" s="37">
        <f>AVERAGE(K113:K115)</f>
        <v>4.9882799999999996</v>
      </c>
    </row>
    <row r="116" spans="1:14" x14ac:dyDescent="0.25">
      <c r="A116" s="190">
        <v>6219</v>
      </c>
      <c r="B116" s="190">
        <v>6</v>
      </c>
      <c r="C116" s="191" t="s">
        <v>10</v>
      </c>
      <c r="D116" s="191">
        <v>2</v>
      </c>
      <c r="E116" s="191" t="s">
        <v>21</v>
      </c>
      <c r="F116" s="224">
        <v>39.360689999999998</v>
      </c>
      <c r="G116" s="224">
        <v>99.93</v>
      </c>
      <c r="H116" s="224">
        <v>7.0000000000000007E-2</v>
      </c>
      <c r="I116" s="224">
        <v>410022</v>
      </c>
      <c r="J116" s="98">
        <v>6.0391899999999996</v>
      </c>
      <c r="K116" s="9">
        <v>7.6910499999999997</v>
      </c>
      <c r="L116" s="224">
        <v>86.492199999999997</v>
      </c>
      <c r="M116" s="227">
        <v>39072900</v>
      </c>
      <c r="N116" s="37"/>
    </row>
    <row r="117" spans="1:14" x14ac:dyDescent="0.25">
      <c r="A117" s="190">
        <v>6219</v>
      </c>
      <c r="B117" s="190">
        <v>6</v>
      </c>
      <c r="C117" s="191" t="s">
        <v>12</v>
      </c>
      <c r="D117" s="191">
        <v>2</v>
      </c>
      <c r="E117" s="191" t="s">
        <v>21</v>
      </c>
      <c r="F117" s="224">
        <v>68.576520000000002</v>
      </c>
      <c r="G117" s="224">
        <v>99.78</v>
      </c>
      <c r="H117" s="224">
        <v>0.22</v>
      </c>
      <c r="I117" s="224">
        <v>731882</v>
      </c>
      <c r="J117" s="98">
        <v>3.9189400000000001</v>
      </c>
      <c r="K117" s="9">
        <v>8.0355799999999995</v>
      </c>
      <c r="L117" s="224">
        <v>88.237200000000001</v>
      </c>
      <c r="M117" s="227">
        <v>67968900</v>
      </c>
      <c r="N117" s="37"/>
    </row>
    <row r="118" spans="1:14" x14ac:dyDescent="0.25">
      <c r="A118" s="190">
        <v>6219</v>
      </c>
      <c r="B118" s="190">
        <v>6</v>
      </c>
      <c r="C118" s="191" t="s">
        <v>11</v>
      </c>
      <c r="D118" s="191">
        <v>2</v>
      </c>
      <c r="E118" s="191" t="s">
        <v>21</v>
      </c>
      <c r="F118" s="224">
        <v>32.361020000000003</v>
      </c>
      <c r="G118" s="224">
        <v>99.95</v>
      </c>
      <c r="H118" s="224">
        <v>0.05</v>
      </c>
      <c r="I118" s="224">
        <v>347991</v>
      </c>
      <c r="J118" s="98">
        <v>3.2345700000000002</v>
      </c>
      <c r="K118" s="9">
        <v>6.9791999999999996</v>
      </c>
      <c r="L118" s="224">
        <v>89.936199999999999</v>
      </c>
      <c r="M118" s="227">
        <v>32147400</v>
      </c>
      <c r="N118" s="37">
        <f>AVERAGE(K116:K118)</f>
        <v>7.5686099999999996</v>
      </c>
    </row>
    <row r="119" spans="1:14" x14ac:dyDescent="0.25">
      <c r="A119" s="190">
        <v>6144</v>
      </c>
      <c r="B119" s="190">
        <v>9</v>
      </c>
      <c r="C119" s="190" t="s">
        <v>10</v>
      </c>
      <c r="D119" s="190">
        <v>4</v>
      </c>
      <c r="E119" s="191" t="s">
        <v>21</v>
      </c>
      <c r="F119" s="224">
        <v>70.988510000000005</v>
      </c>
      <c r="G119" s="224">
        <v>98.95</v>
      </c>
      <c r="H119" s="224">
        <v>1.05</v>
      </c>
      <c r="I119" s="224">
        <v>497211</v>
      </c>
      <c r="J119" s="98">
        <v>1.90764</v>
      </c>
      <c r="K119" s="9">
        <v>2.5116100000000001</v>
      </c>
      <c r="L119" s="224">
        <v>95.618799999999993</v>
      </c>
      <c r="M119" s="227">
        <v>69785100</v>
      </c>
      <c r="N119" s="37"/>
    </row>
    <row r="120" spans="1:14" x14ac:dyDescent="0.25">
      <c r="A120" s="190">
        <v>6144</v>
      </c>
      <c r="B120" s="190">
        <v>9</v>
      </c>
      <c r="C120" s="190" t="s">
        <v>12</v>
      </c>
      <c r="D120" s="190">
        <v>4</v>
      </c>
      <c r="E120" s="191" t="s">
        <v>21</v>
      </c>
      <c r="F120" s="224">
        <v>93.383449999999996</v>
      </c>
      <c r="G120" s="224">
        <v>92.07</v>
      </c>
      <c r="H120" s="224">
        <v>7.93</v>
      </c>
      <c r="I120" s="224">
        <v>680615</v>
      </c>
      <c r="J120" s="98">
        <v>1.99187</v>
      </c>
      <c r="K120" s="9">
        <v>0.60812600000000006</v>
      </c>
      <c r="L120" s="224">
        <v>97.402600000000007</v>
      </c>
      <c r="M120" s="227">
        <v>80259500</v>
      </c>
      <c r="N120" s="37"/>
    </row>
    <row r="121" spans="1:14" ht="15.75" thickBot="1" x14ac:dyDescent="0.3">
      <c r="A121" s="193">
        <v>6144</v>
      </c>
      <c r="B121" s="193">
        <v>9</v>
      </c>
      <c r="C121" s="193" t="s">
        <v>11</v>
      </c>
      <c r="D121" s="193">
        <v>4</v>
      </c>
      <c r="E121" s="194" t="s">
        <v>21</v>
      </c>
      <c r="F121" s="230">
        <v>70.058610000000002</v>
      </c>
      <c r="G121" s="230">
        <v>96.41</v>
      </c>
      <c r="H121" s="230">
        <v>3.59</v>
      </c>
      <c r="I121" s="230">
        <v>507951</v>
      </c>
      <c r="J121" s="110">
        <v>3.1709800000000001</v>
      </c>
      <c r="K121" s="88">
        <v>2.4839000000000002</v>
      </c>
      <c r="L121" s="230">
        <v>94.388999999999996</v>
      </c>
      <c r="M121" s="240">
        <v>65303600</v>
      </c>
      <c r="N121" s="368">
        <f>AVERAGE(K119:K121)</f>
        <v>1.8678786666666667</v>
      </c>
    </row>
    <row r="122" spans="1:14" x14ac:dyDescent="0.25">
      <c r="A122" s="68">
        <v>6230</v>
      </c>
      <c r="B122" s="22">
        <v>6</v>
      </c>
      <c r="C122" s="341" t="s">
        <v>10</v>
      </c>
      <c r="D122" s="341" t="s">
        <v>14</v>
      </c>
      <c r="E122" s="342" t="s">
        <v>21</v>
      </c>
      <c r="F122" s="347">
        <v>96.176090000000002</v>
      </c>
      <c r="G122" s="348">
        <v>98.49</v>
      </c>
      <c r="H122" s="348">
        <v>1.51</v>
      </c>
      <c r="I122" s="347">
        <v>761575</v>
      </c>
      <c r="J122" s="349">
        <v>0.69750199999999996</v>
      </c>
      <c r="K122" s="350">
        <v>0.454847</v>
      </c>
      <c r="L122" s="347">
        <v>98.849199999999996</v>
      </c>
      <c r="M122" s="358">
        <v>93887000</v>
      </c>
      <c r="N122" s="72"/>
    </row>
    <row r="123" spans="1:14" x14ac:dyDescent="0.25">
      <c r="A123" s="18">
        <v>6230</v>
      </c>
      <c r="B123" s="18">
        <v>6</v>
      </c>
      <c r="C123" s="323" t="s">
        <v>12</v>
      </c>
      <c r="D123" s="323">
        <v>2</v>
      </c>
      <c r="E123" s="324" t="s">
        <v>21</v>
      </c>
      <c r="F123" s="254">
        <v>156.62617</v>
      </c>
      <c r="G123" s="325">
        <v>97.6</v>
      </c>
      <c r="H123" s="325">
        <v>2.4</v>
      </c>
      <c r="I123" s="254">
        <v>1209922</v>
      </c>
      <c r="J123" s="327">
        <v>0.29092800000000002</v>
      </c>
      <c r="K123" s="326">
        <v>0.48780000000000001</v>
      </c>
      <c r="L123" s="254">
        <v>99.221900000000005</v>
      </c>
      <c r="M123" s="328">
        <v>151131000</v>
      </c>
      <c r="N123" s="72"/>
    </row>
    <row r="124" spans="1:14" ht="15.75" thickBot="1" x14ac:dyDescent="0.3">
      <c r="A124" s="20">
        <v>6230</v>
      </c>
      <c r="B124" s="20">
        <v>6</v>
      </c>
      <c r="C124" s="329" t="s">
        <v>11</v>
      </c>
      <c r="D124" s="329">
        <v>3</v>
      </c>
      <c r="E124" s="330" t="s">
        <v>21</v>
      </c>
      <c r="F124" s="256">
        <v>133.04721000000001</v>
      </c>
      <c r="G124" s="331">
        <v>98</v>
      </c>
      <c r="H124" s="331">
        <v>2</v>
      </c>
      <c r="I124" s="256">
        <v>978015</v>
      </c>
      <c r="J124" s="332">
        <v>0.59835499999999997</v>
      </c>
      <c r="K124" s="333">
        <v>0.52739499999999995</v>
      </c>
      <c r="L124" s="256">
        <v>98.875500000000002</v>
      </c>
      <c r="M124" s="334">
        <v>129140000</v>
      </c>
      <c r="N124" s="368">
        <f>AVERAGE(K122:K124)</f>
        <v>0.49001399999999995</v>
      </c>
    </row>
    <row r="125" spans="1:14" x14ac:dyDescent="0.25">
      <c r="A125" s="22">
        <v>6104</v>
      </c>
      <c r="B125" s="68">
        <v>6</v>
      </c>
      <c r="C125" s="343" t="s">
        <v>10</v>
      </c>
      <c r="D125" s="343">
        <v>6</v>
      </c>
      <c r="E125" s="344" t="s">
        <v>16</v>
      </c>
      <c r="F125" s="147">
        <v>98.601529999999997</v>
      </c>
      <c r="G125" s="147">
        <v>96.33</v>
      </c>
      <c r="H125" s="147">
        <v>3.67</v>
      </c>
      <c r="I125" s="147">
        <v>730943</v>
      </c>
      <c r="J125" s="150">
        <v>0.27977600000000002</v>
      </c>
      <c r="K125" s="149">
        <v>0.66708299999999998</v>
      </c>
      <c r="L125" s="147">
        <v>99.053600000000003</v>
      </c>
      <c r="M125" s="185">
        <v>93875000</v>
      </c>
      <c r="N125" s="382"/>
    </row>
    <row r="126" spans="1:14" x14ac:dyDescent="0.25">
      <c r="A126" s="18">
        <v>6104</v>
      </c>
      <c r="B126" s="18">
        <v>6</v>
      </c>
      <c r="C126" s="323" t="s">
        <v>12</v>
      </c>
      <c r="D126" s="323">
        <v>3</v>
      </c>
      <c r="E126" s="324" t="s">
        <v>16</v>
      </c>
      <c r="F126" s="11">
        <v>173.80939000000001</v>
      </c>
      <c r="G126" s="11">
        <v>94.39</v>
      </c>
      <c r="H126" s="11">
        <v>5.61</v>
      </c>
      <c r="I126" s="11">
        <v>1406144</v>
      </c>
      <c r="J126" s="98">
        <v>0.56836299999999995</v>
      </c>
      <c r="K126" s="9">
        <v>1.19469</v>
      </c>
      <c r="L126" s="11">
        <v>98.238100000000003</v>
      </c>
      <c r="M126" s="93">
        <v>162502000</v>
      </c>
      <c r="N126" s="72"/>
    </row>
    <row r="127" spans="1:14" ht="15.75" thickBot="1" x14ac:dyDescent="0.3">
      <c r="A127" s="20">
        <v>6104</v>
      </c>
      <c r="B127" s="20">
        <v>6</v>
      </c>
      <c r="C127" s="329" t="s">
        <v>11</v>
      </c>
      <c r="D127" s="329">
        <v>3</v>
      </c>
      <c r="E127" s="330" t="s">
        <v>16</v>
      </c>
      <c r="F127" s="87">
        <v>148.13920999999999</v>
      </c>
      <c r="G127" s="87">
        <v>95.17</v>
      </c>
      <c r="H127" s="87">
        <v>4.83</v>
      </c>
      <c r="I127" s="87">
        <v>1075160</v>
      </c>
      <c r="J127" s="110">
        <v>0.83643400000000001</v>
      </c>
      <c r="K127" s="88">
        <v>1.01315</v>
      </c>
      <c r="L127" s="87">
        <v>98.151600000000002</v>
      </c>
      <c r="M127" s="94">
        <v>139654000</v>
      </c>
      <c r="N127" s="368">
        <f>AVERAGE(K125:K127)</f>
        <v>0.95830766666666667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CD68</vt:lpstr>
      <vt:lpstr>Ki67</vt:lpstr>
      <vt:lpstr>CD45</vt:lpstr>
    </vt:vector>
  </TitlesOfParts>
  <Company>University of Florida Academic Health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Heiple,Tiffany</dc:creator>
  <cp:lastModifiedBy>John Kaddis</cp:lastModifiedBy>
  <dcterms:created xsi:type="dcterms:W3CDTF">2015-05-20T14:01:14Z</dcterms:created>
  <dcterms:modified xsi:type="dcterms:W3CDTF">2017-01-23T20:50:53Z</dcterms:modified>
</cp:coreProperties>
</file>