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AC\Adressabgleich\D Analysis\Automatisierung\Dokumentation\"/>
    </mc:Choice>
  </mc:AlternateContent>
  <xr:revisionPtr revIDLastSave="0" documentId="13_ncr:1_{01DE5D85-A43B-4A8C-B703-743AFE8D9415}" xr6:coauthVersionLast="46" xr6:coauthVersionMax="46" xr10:uidLastSave="{00000000-0000-0000-0000-000000000000}"/>
  <bookViews>
    <workbookView xWindow="-120" yWindow="-120" windowWidth="29040" windowHeight="15840" xr2:uid="{958FA7DA-5750-4AE4-B8EA-A21D6396AD1A}"/>
  </bookViews>
  <sheets>
    <sheet name="CADDB_updated" sheetId="3" r:id="rId1"/>
    <sheet name="SharedFolder_updated" sheetId="4" r:id="rId2"/>
    <sheet name="CADDB" sheetId="1" r:id="rId3"/>
    <sheet name="SharedFold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F9" i="3"/>
  <c r="F10" i="3"/>
  <c r="F7" i="3"/>
  <c r="F8" i="3"/>
  <c r="F6" i="3"/>
  <c r="W13" i="2"/>
  <c r="W14" i="2"/>
  <c r="W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tc={17BF804C-B2D5-4909-BB8A-C95AA7B84E7D}</author>
    <author>tc={633B47EC-79B8-4930-B6ED-7E1949801247}</author>
  </authors>
  <commentList>
    <comment ref="L4" authorId="0" shapeId="0" xr:uid="{17BF804C-B2D5-4909-BB8A-C95AA7B84E7D}">
      <text>
        <t>[Threaded comment]
Your version of Excel allows you to read this threaded comment; however, any edits to it will get removed if the file is opened in a newer version of Excel. Learn more: https://go.microsoft.com/fwlink/?linkid=870924
Comment:
    Wir beobachten Luecken in der Chronologie des Index. Gruende hierfuer koennen sein, dass die Suche auf der Registerseite erfolglos war oder keine Suche durchgefuehrt worden ist (nur DE Handelsregister zB)</t>
      </text>
    </comment>
    <comment ref="L9" authorId="1" shapeId="0" xr:uid="{633B47EC-79B8-4930-B6ED-7E1949801247}">
      <text>
        <t>[Threaded comment]
Your version of Excel allows you to read this threaded comment; however, any edits to it will get removed if the file is opened in a newer version of Excel. Learn more: https://go.microsoft.com/fwlink/?linkid=870924
Comment:
    Bei mehreren InputSheets (Debitoren, Adresscheck,...) wuerde der Index "1" mehrmals auftreten. Nicht wohldefiniert. Es bedarf einer weiterentwickelten Loesung.
Reply:
    Extra Feld: Art der Dienstleistung?</t>
      </text>
    </comment>
  </commentList>
</comments>
</file>

<file path=xl/sharedStrings.xml><?xml version="1.0" encoding="utf-8"?>
<sst xmlns="http://schemas.openxmlformats.org/spreadsheetml/2006/main" count="236" uniqueCount="148">
  <si>
    <t>ID_Address</t>
  </si>
  <si>
    <t>Name</t>
  </si>
  <si>
    <t>Street / House Number</t>
  </si>
  <si>
    <t xml:space="preserve">City </t>
  </si>
  <si>
    <t>Post Code</t>
  </si>
  <si>
    <t>Country</t>
  </si>
  <si>
    <t>OrderNo</t>
  </si>
  <si>
    <t>tsScreenshotCreated</t>
  </si>
  <si>
    <t>ID_Address_Team</t>
  </si>
  <si>
    <t>pathScreenshot</t>
  </si>
  <si>
    <t>/Screenshots/…</t>
  </si>
  <si>
    <t>A/…</t>
  </si>
  <si>
    <t>B/…</t>
  </si>
  <si>
    <t>C/…</t>
  </si>
  <si>
    <t>D/…</t>
  </si>
  <si>
    <t>E/…</t>
  </si>
  <si>
    <t>F/…</t>
  </si>
  <si>
    <t>Address_ID_OrderNo_DATE.png</t>
  </si>
  <si>
    <t>OrderNo/…</t>
  </si>
  <si>
    <t>Address_ID_CompName_DATE.png</t>
  </si>
  <si>
    <t>CompName/…</t>
  </si>
  <si>
    <t>Address_validation = 1</t>
  </si>
  <si>
    <t>GB</t>
  </si>
  <si>
    <t>MB</t>
  </si>
  <si>
    <t>KB</t>
  </si>
  <si>
    <t>Size PNG</t>
  </si>
  <si>
    <t>#Order</t>
  </si>
  <si>
    <t>Size on Disk</t>
  </si>
  <si>
    <t>Pro</t>
  </si>
  <si>
    <t>Con</t>
  </si>
  <si>
    <t>einfachere Navigation, da kleinere
Anzahl items in einem Ordner</t>
  </si>
  <si>
    <t>erschwerte Navigation, da grosse
Anzahl item in einem Ordner</t>
  </si>
  <si>
    <t>erschwerte Vergleichbarkeit innerhalb eines CompName</t>
  </si>
  <si>
    <t>Alle Screenshot per OrderNo auf einmal ueberblicken</t>
  </si>
  <si>
    <t>Vergleichbarkeite innerhalb eines CompName (Veraenderungen, Haeufigkeit &lt;- DB ersichtlich)</t>
  </si>
  <si>
    <t>Properties:</t>
  </si>
  <si>
    <t>CompName</t>
  </si>
  <si>
    <t>Date?</t>
  </si>
  <si>
    <r>
      <t xml:space="preserve">Idea1: </t>
    </r>
    <r>
      <rPr>
        <u/>
        <sz val="11"/>
        <color theme="1"/>
        <rFont val="Calibri"/>
        <family val="2"/>
        <scheme val="minor"/>
      </rPr>
      <t>Group by first letter CompName</t>
    </r>
  </si>
  <si>
    <r>
      <t>Idea2:</t>
    </r>
    <r>
      <rPr>
        <u/>
        <sz val="11"/>
        <color theme="1"/>
        <rFont val="Calibri"/>
        <family val="2"/>
        <scheme val="minor"/>
      </rPr>
      <t xml:space="preserve"> Group by OrderNo</t>
    </r>
  </si>
  <si>
    <t>Nicht wohldefiniertes System,
initialer CompName anfaellig fuer Fehler des Teams</t>
  </si>
  <si>
    <t>OrderNo eindeutig bei kategorisierung</t>
  </si>
  <si>
    <t>OrderNo unabhaengig von CompName, Suche muss ueber db durchgefuehrt werden</t>
  </si>
  <si>
    <t xml:space="preserve">Pros </t>
  </si>
  <si>
    <t>Cons</t>
  </si>
  <si>
    <t>Angegebene Addresse des Teams</t>
  </si>
  <si>
    <t>Einarbeitung der RegisterHerkunft erforderlich (DBHoovers, Register,…)</t>
  </si>
  <si>
    <t>Einarbeitung der Registerherkunft erforderlich</t>
  </si>
  <si>
    <t>Tabellen sind unabhaengig (Startpunkt bei TeamAddressen, eventuelle Screenshoteintrag und validierte Adresse)</t>
  </si>
  <si>
    <t>Handling von Duplikaten? Momentan werden Duplikate erstellt</t>
  </si>
  <si>
    <t>Aufgliederung von TeamAddressen und schlussendlich validierten Adressen.</t>
  </si>
  <si>
    <t>Kommentare</t>
  </si>
  <si>
    <t>Art der Dienstleistung einbauen (join ueber OrderNo)</t>
  </si>
  <si>
    <t>erweitern um Ansprechpartner, email</t>
  </si>
  <si>
    <t>Feld ScreenshotAvailable nicht zwingend notwendig</t>
  </si>
  <si>
    <t>Source / Quality</t>
  </si>
  <si>
    <t>Source Quality (0=Exact match, 1=Only CompName, no Location, 2=DBHoovers,…)</t>
  </si>
  <si>
    <t>tScreenshots</t>
  </si>
  <si>
    <t>tTeamAddresses</t>
  </si>
  <si>
    <t>tRegisterAddresses / tApprovedAddresses</t>
  </si>
  <si>
    <t>Idea: Before adding a new entry to TeamAddresses, check for duplicates. Always create entry in tScreenshots, ID_Address_Team in tRegiserAddresses not unique</t>
  </si>
  <si>
    <t>Fuer jede Adresse gibt es einen Eintrag in tScreenshots unabhaengig davon ob vorhanden oder nicht</t>
  </si>
  <si>
    <t>Fuer (fast) jede Adresse gibt es einen Eintrag in tRegiserAddresses, welcher die validierte Adresse darstellt.</t>
  </si>
  <si>
    <t>ID_Address_Approved</t>
  </si>
  <si>
    <t>tsAddressApproved</t>
  </si>
  <si>
    <t>kann raus</t>
  </si>
  <si>
    <t>GITHUB REPOSITORY ANLEGEN</t>
  </si>
  <si>
    <t>Company</t>
  </si>
  <si>
    <t>locationPath</t>
  </si>
  <si>
    <t>idxAddress</t>
  </si>
  <si>
    <t>Microsoft GmbH</t>
  </si>
  <si>
    <t>CON0000029867</t>
  </si>
  <si>
    <t>Apple GmbH</t>
  </si>
  <si>
    <t>Amazon GmbH</t>
  </si>
  <si>
    <t>Tesla GmbH</t>
  </si>
  <si>
    <t>MicrosoftGmbH_20220224_1053.png</t>
  </si>
  <si>
    <t>AppleGmbH_20220224_1054.png</t>
  </si>
  <si>
    <t>AmazonGmbH_20220224_1054.png</t>
  </si>
  <si>
    <t>TeslaGmbH_20220224_1056.png</t>
  </si>
  <si>
    <t>…/M/Microsoft GmbH/</t>
  </si>
  <si>
    <t>Baecker Mueller AG</t>
  </si>
  <si>
    <t>Metzgerei Schmied AG</t>
  </si>
  <si>
    <t>Tante Emma GmbH &amp; Co. KG</t>
  </si>
  <si>
    <t>.../T/Tante Emma GmbH Co KG/</t>
  </si>
  <si>
    <t>BaeckerMuellerAG_20220224_1058.png</t>
  </si>
  <si>
    <t>MetzgereiSchmiedAG_20220224_1100.png</t>
  </si>
  <si>
    <t>TanteEmmaGmbH_20220224_1102.png</t>
  </si>
  <si>
    <t>CON0000029901</t>
  </si>
  <si>
    <t xml:space="preserve">moegliche Felder: </t>
  </si>
  <si>
    <t>originalCompName</t>
  </si>
  <si>
    <t>Location</t>
  </si>
  <si>
    <t>Confirmation</t>
  </si>
  <si>
    <t>Nicht notwendig, wir speichern zB auch nicht die Strasse etc. / Nur fuer die Screenshotsuche relevant, aber nicht fuer den Abspeicherprozess</t>
  </si>
  <si>
    <t>Verknuepfung von Screenshot und WorkbookImport durch OrderNo &amp; idxAddress</t>
  </si>
  <si>
    <t>Unterscheidung zwischen Hauptregister, DB &amp; Hoovers und Website</t>
  </si>
  <si>
    <t>Quelle</t>
  </si>
  <si>
    <t>A</t>
  </si>
  <si>
    <t>B</t>
  </si>
  <si>
    <t>M</t>
  </si>
  <si>
    <t>T</t>
  </si>
  <si>
    <t>…</t>
  </si>
  <si>
    <t>Group by first letter CompName</t>
  </si>
  <si>
    <t>Baeckerei Mueller AG</t>
  </si>
  <si>
    <t>Straße + Hausnummer/ Postfach</t>
  </si>
  <si>
    <t>Postleitzahl</t>
  </si>
  <si>
    <t>Stadt</t>
  </si>
  <si>
    <t>Ansprechpartner</t>
  </si>
  <si>
    <t>geringere Relevanz</t>
  </si>
  <si>
    <t>Email</t>
  </si>
  <si>
    <t>Land</t>
  </si>
  <si>
    <t>Registeradresse / Website</t>
  </si>
  <si>
    <t>Rosenstr 2</t>
  </si>
  <si>
    <t>Blumenstr 3</t>
  </si>
  <si>
    <t>Paketweg 5</t>
  </si>
  <si>
    <t>Batterienpfad 7</t>
  </si>
  <si>
    <t>Kornpfad 11</t>
  </si>
  <si>
    <t>Schinkenstrasse 17</t>
  </si>
  <si>
    <t>Koerbchenallee 37</t>
  </si>
  <si>
    <t>Tabellenhausen</t>
  </si>
  <si>
    <t>Beruehringen</t>
  </si>
  <si>
    <t>Verfueglingen</t>
  </si>
  <si>
    <t>Reinheizhausen</t>
  </si>
  <si>
    <t>Muehlheim</t>
  </si>
  <si>
    <t>Schweinfurt</t>
  </si>
  <si>
    <t>Emmingen</t>
  </si>
  <si>
    <t>DE</t>
  </si>
  <si>
    <t>tAC_Screenshots</t>
  </si>
  <si>
    <t>tAC_Addresses</t>
  </si>
  <si>
    <t>pngFileName</t>
  </si>
  <si>
    <t>tAC_ProdScreenshots</t>
  </si>
  <si>
    <t>1&amp;1 GmbH</t>
  </si>
  <si>
    <t>…/[0_9]/1 1 GmbH</t>
  </si>
  <si>
    <t>11GmbH_20220224_1105.png</t>
  </si>
  <si>
    <t>CON0000029902</t>
  </si>
  <si>
    <t>Im Funkloch 250</t>
  </si>
  <si>
    <t>Dortmund</t>
  </si>
  <si>
    <t>datetime</t>
  </si>
  <si>
    <t>int</t>
  </si>
  <si>
    <t>nvarchar(MAX)</t>
  </si>
  <si>
    <t>keyAddress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</si>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</sst>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2" borderId="4" xfId="0" applyFill="1" applyBorder="1"/>
    <xf numFmtId="0" fontId="0" fillId="2" borderId="6" xfId="0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3" xfId="0" applyBorder="1"/>
    <xf numFmtId="0" fontId="0" fillId="0" borderId="2" xfId="0" applyFill="1" applyBorder="1"/>
    <xf numFmtId="0" fontId="0" fillId="0" borderId="2" xfId="0" applyBorder="1"/>
    <xf numFmtId="0" fontId="0" fillId="2" borderId="0" xfId="0" applyFill="1" applyBorder="1"/>
    <xf numFmtId="0" fontId="0" fillId="2" borderId="7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/>
    <xf numFmtId="0" fontId="0" fillId="3" borderId="10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4" xfId="0" applyFill="1" applyBorder="1"/>
    <xf numFmtId="0" fontId="0" fillId="4" borderId="6" xfId="0" applyFill="1" applyBorder="1"/>
    <xf numFmtId="22" fontId="0" fillId="0" borderId="0" xfId="0" applyNumberFormat="1" applyBorder="1"/>
    <xf numFmtId="0" fontId="4" fillId="0" borderId="0" xfId="0" applyFont="1"/>
    <xf numFmtId="0" fontId="0" fillId="6" borderId="0" xfId="0" applyFill="1"/>
    <xf numFmtId="22" fontId="0" fillId="0" borderId="0" xfId="0" applyNumberFormat="1" applyFill="1" applyBorder="1"/>
    <xf numFmtId="0" fontId="5" fillId="0" borderId="0" xfId="0" applyFont="1"/>
    <xf numFmtId="22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19</xdr:row>
      <xdr:rowOff>85725</xdr:rowOff>
    </xdr:from>
    <xdr:to>
      <xdr:col>10</xdr:col>
      <xdr:colOff>419100</xdr:colOff>
      <xdr:row>22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BDC446-0447-4C4D-9596-D444F03A7656}"/>
            </a:ext>
          </a:extLst>
        </xdr:cNvPr>
        <xdr:cNvCxnSpPr/>
      </xdr:nvCxnSpPr>
      <xdr:spPr>
        <a:xfrm flipV="1">
          <a:off x="8896350" y="3705225"/>
          <a:ext cx="60007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9</xdr:row>
      <xdr:rowOff>0</xdr:rowOff>
    </xdr:from>
    <xdr:to>
      <xdr:col>10</xdr:col>
      <xdr:colOff>361950</xdr:colOff>
      <xdr:row>14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12FA910-499E-4C24-8EF1-676192029ED5}"/>
            </a:ext>
          </a:extLst>
        </xdr:cNvPr>
        <xdr:cNvCxnSpPr/>
      </xdr:nvCxnSpPr>
      <xdr:spPr>
        <a:xfrm>
          <a:off x="7448550" y="1714500"/>
          <a:ext cx="1990725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Ferdinand Popp" id="{C935B990-E4E9-4C71-92B5-184DBAF2D9C5}" userId="S::Paul.F.Popp@de.ey.com::7eda7c0a-b3c3-402c-997b-c5e9a0582cc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2-02-25T11:34:10.89" personId="{C935B990-E4E9-4C71-92B5-184DBAF2D9C5}" id="{17BF804C-B2D5-4909-BB8A-C95AA7B84E7D}">
    <text>Wir beobachten Luecken in der Chronologie des Index. Gruende hierfuer koennen sein, dass die Suche auf der Registerseite erfolglos war oder keine Suche durchgefuehrt worden ist (nur DE Handelsregister zB)</text>
  </threadedComment>
  <threadedComment ref="L9" dT="2022-02-25T13:15:03.28" personId="{C935B990-E4E9-4C71-92B5-184DBAF2D9C5}" id="{633B47EC-79B8-4930-B6ED-7E1949801247}">
    <text>Bei mehreren InputSheets (Debitoren, Adresscheck,...) wuerde der Index "1" mehrmals auftreten. Nicht wohldefiniert. Es bedarf einer weiterentwickelten Loesung.</text>
  </threadedComment>
  <threadedComment ref="L9" dT="2022-02-25T13:17:15.27" personId="{C935B990-E4E9-4C71-92B5-184DBAF2D9C5}" id="{BB4408A6-2490-492C-9F7C-87E595A6A17D}" parentId="{633B47EC-79B8-4930-B6ED-7E1949801247}">
    <text>Extra Feld: Art der Dienstleistung?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30E7-5C7A-41F4-B747-F236590E1B81}">
  <sheetPr codeName="Sheet1"/>
  <dimension ref="C3:L51"/>
  <sheetViews>
    <sheetView tabSelected="1" topLeftCell="A8" workbookViewId="0">
      <selection activeCell="D38" sqref="D38"/>
    </sheetView>
  </sheetViews>
  <sheetFormatPr defaultRowHeight="15" x14ac:dyDescent="0.25"/>
  <cols>
    <col min="1" max="2" width="8.85546875" customWidth="1"/>
    <col min="3" max="3" width="26.140625" customWidth="1"/>
    <col min="4" max="5" width="29.5703125" customWidth="1"/>
    <col min="6" max="6" width="28.42578125" customWidth="1"/>
    <col min="7" max="7" width="38.28515625" customWidth="1"/>
    <col min="8" max="8" width="15.28515625" bestFit="1" customWidth="1"/>
    <col min="9" max="9" width="26.28515625" bestFit="1" customWidth="1"/>
    <col min="10" max="10" width="15.140625" bestFit="1" customWidth="1"/>
    <col min="11" max="11" width="19.7109375" bestFit="1" customWidth="1"/>
    <col min="12" max="12" width="11.28515625" customWidth="1"/>
    <col min="13" max="20" width="8.85546875" customWidth="1"/>
  </cols>
  <sheetData>
    <row r="3" spans="3:12" x14ac:dyDescent="0.25">
      <c r="C3" s="1" t="s">
        <v>126</v>
      </c>
      <c r="I3" s="1" t="s">
        <v>129</v>
      </c>
    </row>
    <row r="4" spans="3:12" x14ac:dyDescent="0.25">
      <c r="C4" s="32" t="s">
        <v>67</v>
      </c>
      <c r="D4" s="33" t="s">
        <v>139</v>
      </c>
      <c r="E4" s="33" t="s">
        <v>7</v>
      </c>
      <c r="F4" s="33" t="s">
        <v>68</v>
      </c>
      <c r="G4" s="34" t="s">
        <v>128</v>
      </c>
      <c r="I4" s="32" t="s">
        <v>67</v>
      </c>
      <c r="J4" s="33" t="s">
        <v>6</v>
      </c>
      <c r="K4" s="33" t="s">
        <v>7</v>
      </c>
      <c r="L4" s="34" t="s">
        <v>69</v>
      </c>
    </row>
    <row r="5" spans="3:12" x14ac:dyDescent="0.25">
      <c r="C5" s="35" t="s">
        <v>70</v>
      </c>
      <c r="D5" s="42" t="s">
        <v>140</v>
      </c>
      <c r="E5" s="37">
        <v>44616.453472222223</v>
      </c>
      <c r="F5" s="2" t="s">
        <v>79</v>
      </c>
      <c r="G5" s="3" t="s">
        <v>75</v>
      </c>
      <c r="I5" s="35" t="s">
        <v>70</v>
      </c>
      <c r="J5" s="2" t="s">
        <v>71</v>
      </c>
      <c r="K5" s="37">
        <v>44616.453472222223</v>
      </c>
      <c r="L5" s="3">
        <v>1</v>
      </c>
    </row>
    <row r="6" spans="3:12" x14ac:dyDescent="0.25">
      <c r="C6" s="35" t="s">
        <v>72</v>
      </c>
      <c r="D6" s="42" t="s">
        <v>141</v>
      </c>
      <c r="E6" s="37">
        <v>44616.45416666667</v>
      </c>
      <c r="F6" s="2" t="str">
        <f xml:space="preserve"> ".../" &amp; LEFT(C6,1) &amp; "/" &amp;C6&amp;"/"</f>
        <v>.../A/Apple GmbH/</v>
      </c>
      <c r="G6" s="3" t="s">
        <v>76</v>
      </c>
      <c r="I6" s="35" t="s">
        <v>72</v>
      </c>
      <c r="J6" s="2" t="s">
        <v>71</v>
      </c>
      <c r="K6" s="37">
        <v>44616.45416666667</v>
      </c>
      <c r="L6" s="3">
        <v>2</v>
      </c>
    </row>
    <row r="7" spans="3:12" x14ac:dyDescent="0.25">
      <c r="C7" s="35" t="s">
        <v>73</v>
      </c>
      <c r="D7" s="42" t="s">
        <v>142</v>
      </c>
      <c r="E7" s="37">
        <v>44616.45416666667</v>
      </c>
      <c r="F7" s="2" t="str">
        <f xml:space="preserve"> ".../" &amp; LEFT(C7,1) &amp; "/" &amp;C7&amp;"/"</f>
        <v>.../A/Amazon GmbH/</v>
      </c>
      <c r="G7" s="3" t="s">
        <v>77</v>
      </c>
      <c r="I7" s="35" t="s">
        <v>73</v>
      </c>
      <c r="J7" s="2" t="s">
        <v>71</v>
      </c>
      <c r="K7" s="37">
        <v>44616.45416666667</v>
      </c>
      <c r="L7" s="3">
        <v>3</v>
      </c>
    </row>
    <row r="8" spans="3:12" x14ac:dyDescent="0.25">
      <c r="C8" s="35" t="s">
        <v>74</v>
      </c>
      <c r="D8" s="42" t="s">
        <v>143</v>
      </c>
      <c r="E8" s="37">
        <v>44616.455555555556</v>
      </c>
      <c r="F8" s="2" t="str">
        <f xml:space="preserve"> ".../" &amp; LEFT(C8,1) &amp; "/" &amp;C8&amp;"/"</f>
        <v>.../T/Tesla GmbH/</v>
      </c>
      <c r="G8" s="3" t="s">
        <v>78</v>
      </c>
      <c r="I8" s="35" t="s">
        <v>74</v>
      </c>
      <c r="J8" s="2" t="s">
        <v>71</v>
      </c>
      <c r="K8" s="37">
        <v>44616.455555555556</v>
      </c>
      <c r="L8" s="3">
        <v>6</v>
      </c>
    </row>
    <row r="9" spans="3:12" x14ac:dyDescent="0.25">
      <c r="C9" s="35" t="s">
        <v>80</v>
      </c>
      <c r="D9" s="42" t="s">
        <v>144</v>
      </c>
      <c r="E9" s="37">
        <v>44616.456944444442</v>
      </c>
      <c r="F9" s="2" t="str">
        <f xml:space="preserve"> ".../" &amp; LEFT(C9,1) &amp; "/" &amp;C9&amp;"/"</f>
        <v>.../B/Baecker Mueller AG/</v>
      </c>
      <c r="G9" s="3" t="s">
        <v>84</v>
      </c>
      <c r="I9" s="35" t="s">
        <v>80</v>
      </c>
      <c r="J9" s="2" t="s">
        <v>87</v>
      </c>
      <c r="K9" s="37">
        <v>44616.456944444442</v>
      </c>
      <c r="L9" s="3">
        <v>1</v>
      </c>
    </row>
    <row r="10" spans="3:12" x14ac:dyDescent="0.25">
      <c r="C10" s="35" t="s">
        <v>81</v>
      </c>
      <c r="D10" s="42" t="s">
        <v>145</v>
      </c>
      <c r="E10" s="37">
        <v>44616.458333333336</v>
      </c>
      <c r="F10" s="2" t="str">
        <f xml:space="preserve"> ".../" &amp; LEFT(C10,1) &amp; "/" &amp;C10&amp;"/"</f>
        <v>.../M/Metzgerei Schmied AG/</v>
      </c>
      <c r="G10" s="3" t="s">
        <v>85</v>
      </c>
      <c r="I10" s="35" t="s">
        <v>81</v>
      </c>
      <c r="J10" s="2" t="s">
        <v>87</v>
      </c>
      <c r="K10" s="37">
        <v>44616.458333333336</v>
      </c>
      <c r="L10" s="3">
        <v>5</v>
      </c>
    </row>
    <row r="11" spans="3:12" x14ac:dyDescent="0.25">
      <c r="C11" s="35" t="s">
        <v>82</v>
      </c>
      <c r="D11" s="42" t="s">
        <v>146</v>
      </c>
      <c r="E11" s="37">
        <v>44616.459722222222</v>
      </c>
      <c r="F11" s="2" t="s">
        <v>83</v>
      </c>
      <c r="G11" s="3" t="s">
        <v>86</v>
      </c>
      <c r="I11" s="35" t="s">
        <v>82</v>
      </c>
      <c r="J11" s="2" t="s">
        <v>87</v>
      </c>
      <c r="K11" s="37">
        <v>44616.459722222222</v>
      </c>
      <c r="L11" s="3">
        <v>9</v>
      </c>
    </row>
    <row r="12" spans="3:12" x14ac:dyDescent="0.25">
      <c r="C12" s="35" t="s">
        <v>130</v>
      </c>
      <c r="D12" s="42" t="s">
        <v>147</v>
      </c>
      <c r="E12" s="37">
        <v>44616.461805555555</v>
      </c>
      <c r="F12" s="2" t="s">
        <v>131</v>
      </c>
      <c r="G12" s="3" t="s">
        <v>132</v>
      </c>
      <c r="I12" s="35" t="s">
        <v>130</v>
      </c>
      <c r="J12" s="2" t="s">
        <v>133</v>
      </c>
      <c r="K12" s="37">
        <v>44616.461805555555</v>
      </c>
      <c r="L12" s="3">
        <v>1</v>
      </c>
    </row>
    <row r="13" spans="3:12" x14ac:dyDescent="0.25">
      <c r="C13" s="35"/>
      <c r="D13" s="2"/>
      <c r="E13" s="2"/>
      <c r="F13" s="2"/>
      <c r="G13" s="3"/>
      <c r="I13" s="35"/>
      <c r="J13" s="2"/>
      <c r="K13" s="2"/>
      <c r="L13" s="3"/>
    </row>
    <row r="14" spans="3:12" x14ac:dyDescent="0.25">
      <c r="C14" s="35"/>
      <c r="D14" s="2"/>
      <c r="E14" s="2"/>
      <c r="F14" s="2"/>
      <c r="G14" s="3"/>
      <c r="I14" s="35"/>
      <c r="J14" s="2"/>
      <c r="K14" s="2"/>
      <c r="L14" s="3"/>
    </row>
    <row r="15" spans="3:12" x14ac:dyDescent="0.25">
      <c r="C15" s="35"/>
      <c r="D15" s="2"/>
      <c r="E15" s="2"/>
      <c r="F15" s="2"/>
      <c r="G15" s="3"/>
      <c r="I15" s="35"/>
      <c r="J15" s="2"/>
      <c r="K15" s="2"/>
      <c r="L15" s="3"/>
    </row>
    <row r="16" spans="3:12" x14ac:dyDescent="0.25">
      <c r="C16" s="35"/>
      <c r="D16" s="2"/>
      <c r="E16" s="2"/>
      <c r="F16" s="2"/>
      <c r="G16" s="3"/>
      <c r="I16" s="35"/>
      <c r="J16" s="2"/>
      <c r="K16" s="2"/>
      <c r="L16" s="3"/>
    </row>
    <row r="17" spans="3:12" x14ac:dyDescent="0.25">
      <c r="C17" s="35"/>
      <c r="D17" s="2"/>
      <c r="E17" s="2"/>
      <c r="F17" s="2"/>
      <c r="G17" s="3"/>
      <c r="I17" s="35"/>
      <c r="J17" s="2"/>
      <c r="K17" s="2"/>
      <c r="L17" s="3"/>
    </row>
    <row r="18" spans="3:12" x14ac:dyDescent="0.25">
      <c r="C18" s="35"/>
      <c r="D18" s="2"/>
      <c r="E18" s="2"/>
      <c r="F18" s="2"/>
      <c r="G18" s="3"/>
      <c r="I18" s="35"/>
      <c r="J18" s="2"/>
      <c r="K18" s="2"/>
      <c r="L18" s="3"/>
    </row>
    <row r="19" spans="3:12" x14ac:dyDescent="0.25">
      <c r="C19" s="35"/>
      <c r="D19" s="2"/>
      <c r="E19" s="2"/>
      <c r="F19" s="2"/>
      <c r="G19" s="3"/>
      <c r="I19" s="35"/>
      <c r="J19" s="2"/>
      <c r="K19" s="2"/>
      <c r="L19" s="3"/>
    </row>
    <row r="20" spans="3:12" x14ac:dyDescent="0.25">
      <c r="C20" s="36"/>
      <c r="D20" s="4"/>
      <c r="E20" s="4"/>
      <c r="F20" s="4"/>
      <c r="G20" s="5"/>
      <c r="I20" s="36"/>
      <c r="J20" s="4"/>
      <c r="K20" s="4"/>
      <c r="L20" s="5"/>
    </row>
    <row r="21" spans="3:12" x14ac:dyDescent="0.25">
      <c r="C21" s="41" t="s">
        <v>138</v>
      </c>
      <c r="D21" s="41" t="s">
        <v>138</v>
      </c>
      <c r="E21" s="41" t="s">
        <v>136</v>
      </c>
      <c r="F21" s="41" t="s">
        <v>138</v>
      </c>
      <c r="G21" s="41" t="s">
        <v>138</v>
      </c>
      <c r="I21" s="41" t="s">
        <v>138</v>
      </c>
      <c r="J21" s="41" t="s">
        <v>138</v>
      </c>
      <c r="K21" s="41" t="s">
        <v>136</v>
      </c>
      <c r="L21" s="41" t="s">
        <v>137</v>
      </c>
    </row>
    <row r="22" spans="3:12" x14ac:dyDescent="0.25">
      <c r="C22" s="38" t="s">
        <v>88</v>
      </c>
    </row>
    <row r="23" spans="3:12" x14ac:dyDescent="0.25">
      <c r="C23" t="s">
        <v>89</v>
      </c>
      <c r="D23" s="1" t="s">
        <v>93</v>
      </c>
      <c r="E23" s="1"/>
    </row>
    <row r="24" spans="3:12" x14ac:dyDescent="0.25">
      <c r="C24" t="s">
        <v>90</v>
      </c>
      <c r="D24" t="s">
        <v>92</v>
      </c>
    </row>
    <row r="25" spans="3:12" x14ac:dyDescent="0.25">
      <c r="C25" t="s">
        <v>95</v>
      </c>
      <c r="D25" t="s">
        <v>94</v>
      </c>
    </row>
    <row r="26" spans="3:12" x14ac:dyDescent="0.25">
      <c r="C26" t="s">
        <v>91</v>
      </c>
    </row>
    <row r="27" spans="3:12" x14ac:dyDescent="0.25">
      <c r="C27" t="s">
        <v>55</v>
      </c>
    </row>
    <row r="29" spans="3:12" x14ac:dyDescent="0.25">
      <c r="C29" s="1" t="s">
        <v>127</v>
      </c>
      <c r="L29" s="1"/>
    </row>
    <row r="30" spans="3:12" x14ac:dyDescent="0.25">
      <c r="C30" s="32" t="s">
        <v>67</v>
      </c>
      <c r="D30" s="33" t="s">
        <v>103</v>
      </c>
      <c r="E30" s="33" t="s">
        <v>104</v>
      </c>
      <c r="F30" s="33" t="s">
        <v>105</v>
      </c>
      <c r="G30" s="33" t="s">
        <v>109</v>
      </c>
      <c r="H30" s="34" t="s">
        <v>139</v>
      </c>
    </row>
    <row r="31" spans="3:12" x14ac:dyDescent="0.25">
      <c r="C31" s="35" t="s">
        <v>70</v>
      </c>
      <c r="D31" s="37" t="s">
        <v>111</v>
      </c>
      <c r="E31" s="2">
        <v>97831</v>
      </c>
      <c r="F31" s="2" t="s">
        <v>118</v>
      </c>
      <c r="G31" s="22" t="s">
        <v>125</v>
      </c>
      <c r="H31" s="3" t="s">
        <v>140</v>
      </c>
    </row>
    <row r="32" spans="3:12" x14ac:dyDescent="0.25">
      <c r="C32" s="35" t="s">
        <v>72</v>
      </c>
      <c r="D32" s="37" t="s">
        <v>112</v>
      </c>
      <c r="E32" s="2">
        <v>23423</v>
      </c>
      <c r="F32" s="2" t="s">
        <v>119</v>
      </c>
      <c r="G32" s="2" t="s">
        <v>125</v>
      </c>
      <c r="H32" s="3" t="s">
        <v>141</v>
      </c>
    </row>
    <row r="33" spans="3:8" x14ac:dyDescent="0.25">
      <c r="C33" s="35" t="s">
        <v>73</v>
      </c>
      <c r="D33" s="37" t="s">
        <v>113</v>
      </c>
      <c r="E33" s="2">
        <v>23426</v>
      </c>
      <c r="F33" s="6" t="s">
        <v>120</v>
      </c>
      <c r="G33" s="2" t="s">
        <v>125</v>
      </c>
      <c r="H33" s="3" t="s">
        <v>142</v>
      </c>
    </row>
    <row r="34" spans="3:8" x14ac:dyDescent="0.25">
      <c r="C34" s="35" t="s">
        <v>74</v>
      </c>
      <c r="D34" s="37" t="s">
        <v>114</v>
      </c>
      <c r="E34" s="6">
        <v>65847</v>
      </c>
      <c r="F34" s="6" t="s">
        <v>121</v>
      </c>
      <c r="G34" s="2" t="s">
        <v>125</v>
      </c>
      <c r="H34" s="3" t="s">
        <v>143</v>
      </c>
    </row>
    <row r="35" spans="3:8" x14ac:dyDescent="0.25">
      <c r="C35" s="35" t="s">
        <v>80</v>
      </c>
      <c r="D35" s="37" t="s">
        <v>115</v>
      </c>
      <c r="E35" s="6">
        <v>34578</v>
      </c>
      <c r="F35" s="6" t="s">
        <v>122</v>
      </c>
      <c r="G35" s="2" t="s">
        <v>125</v>
      </c>
      <c r="H35" s="3" t="s">
        <v>144</v>
      </c>
    </row>
    <row r="36" spans="3:8" x14ac:dyDescent="0.25">
      <c r="C36" s="35" t="s">
        <v>81</v>
      </c>
      <c r="D36" s="37" t="s">
        <v>116</v>
      </c>
      <c r="E36" s="6">
        <v>34588</v>
      </c>
      <c r="F36" s="6" t="s">
        <v>123</v>
      </c>
      <c r="G36" s="2" t="s">
        <v>125</v>
      </c>
      <c r="H36" s="3" t="s">
        <v>145</v>
      </c>
    </row>
    <row r="37" spans="3:8" x14ac:dyDescent="0.25">
      <c r="C37" s="35" t="s">
        <v>82</v>
      </c>
      <c r="D37" s="37" t="s">
        <v>117</v>
      </c>
      <c r="E37" s="6">
        <v>34589</v>
      </c>
      <c r="F37" s="6" t="s">
        <v>124</v>
      </c>
      <c r="G37" s="2" t="s">
        <v>125</v>
      </c>
      <c r="H37" s="3" t="s">
        <v>146</v>
      </c>
    </row>
    <row r="38" spans="3:8" x14ac:dyDescent="0.25">
      <c r="C38" s="35" t="s">
        <v>130</v>
      </c>
      <c r="D38" s="40" t="s">
        <v>134</v>
      </c>
      <c r="E38" s="6">
        <v>74689</v>
      </c>
      <c r="F38" s="6" t="s">
        <v>135</v>
      </c>
      <c r="G38" s="2" t="s">
        <v>125</v>
      </c>
      <c r="H38" s="3" t="s">
        <v>147</v>
      </c>
    </row>
    <row r="39" spans="3:8" x14ac:dyDescent="0.25">
      <c r="C39" s="35"/>
      <c r="D39" s="2"/>
      <c r="E39" s="2"/>
      <c r="F39" s="2"/>
      <c r="G39" s="2"/>
      <c r="H39" s="3"/>
    </row>
    <row r="40" spans="3:8" x14ac:dyDescent="0.25">
      <c r="C40" s="35"/>
      <c r="D40" s="2"/>
      <c r="E40" s="2"/>
      <c r="F40" s="2"/>
      <c r="G40" s="2"/>
      <c r="H40" s="3"/>
    </row>
    <row r="41" spans="3:8" x14ac:dyDescent="0.25">
      <c r="C41" s="35"/>
      <c r="D41" s="2"/>
      <c r="E41" s="2"/>
      <c r="F41" s="2"/>
      <c r="G41" s="2"/>
      <c r="H41" s="3"/>
    </row>
    <row r="42" spans="3:8" x14ac:dyDescent="0.25">
      <c r="C42" s="35"/>
      <c r="D42" s="2"/>
      <c r="E42" s="2"/>
      <c r="F42" s="2"/>
      <c r="G42" s="2"/>
      <c r="H42" s="3"/>
    </row>
    <row r="43" spans="3:8" x14ac:dyDescent="0.25">
      <c r="C43" s="35"/>
      <c r="D43" s="2"/>
      <c r="E43" s="2"/>
      <c r="F43" s="2"/>
      <c r="G43" s="2"/>
      <c r="H43" s="3"/>
    </row>
    <row r="44" spans="3:8" x14ac:dyDescent="0.25">
      <c r="C44" s="35"/>
      <c r="D44" s="2"/>
      <c r="E44" s="2"/>
      <c r="F44" s="2"/>
      <c r="G44" s="2"/>
      <c r="H44" s="3"/>
    </row>
    <row r="45" spans="3:8" x14ac:dyDescent="0.25">
      <c r="C45" s="35"/>
      <c r="D45" s="2"/>
      <c r="E45" s="2"/>
      <c r="F45" s="2"/>
      <c r="G45" s="2"/>
      <c r="H45" s="3"/>
    </row>
    <row r="46" spans="3:8" x14ac:dyDescent="0.25">
      <c r="C46" s="36"/>
      <c r="D46" s="4"/>
      <c r="E46" s="4"/>
      <c r="F46" s="4"/>
      <c r="G46" s="4"/>
      <c r="H46" s="5"/>
    </row>
    <row r="47" spans="3:8" x14ac:dyDescent="0.25">
      <c r="C47" s="41" t="s">
        <v>138</v>
      </c>
      <c r="D47" s="41" t="s">
        <v>138</v>
      </c>
      <c r="E47" s="41" t="s">
        <v>138</v>
      </c>
      <c r="F47" s="41" t="s">
        <v>138</v>
      </c>
      <c r="G47" s="41" t="s">
        <v>138</v>
      </c>
      <c r="H47" s="41" t="s">
        <v>138</v>
      </c>
    </row>
    <row r="48" spans="3:8" x14ac:dyDescent="0.25">
      <c r="C48" s="38" t="s">
        <v>88</v>
      </c>
    </row>
    <row r="49" spans="3:4" x14ac:dyDescent="0.25">
      <c r="C49" t="s">
        <v>106</v>
      </c>
      <c r="D49" t="s">
        <v>107</v>
      </c>
    </row>
    <row r="50" spans="3:4" x14ac:dyDescent="0.25">
      <c r="C50" t="s">
        <v>108</v>
      </c>
    </row>
    <row r="51" spans="3:4" x14ac:dyDescent="0.25">
      <c r="C51" t="s">
        <v>110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FFE6-1DAB-48E4-8E63-D9333DC7975E}">
  <sheetPr codeName="Sheet2"/>
  <dimension ref="C5:M28"/>
  <sheetViews>
    <sheetView workbookViewId="0">
      <selection activeCell="H23" sqref="H23"/>
    </sheetView>
  </sheetViews>
  <sheetFormatPr defaultRowHeight="15" x14ac:dyDescent="0.25"/>
  <cols>
    <col min="3" max="3" width="11" customWidth="1"/>
    <col min="4" max="4" width="26.28515625" bestFit="1" customWidth="1"/>
    <col min="5" max="5" width="16.42578125" customWidth="1"/>
    <col min="8" max="8" width="9.5703125" customWidth="1"/>
    <col min="12" max="12" width="12" customWidth="1"/>
  </cols>
  <sheetData>
    <row r="5" spans="3:13" x14ac:dyDescent="0.25">
      <c r="C5" s="38" t="s">
        <v>101</v>
      </c>
    </row>
    <row r="6" spans="3:13" x14ac:dyDescent="0.25">
      <c r="C6" s="39" t="s">
        <v>96</v>
      </c>
      <c r="D6" s="39" t="s">
        <v>73</v>
      </c>
      <c r="E6" t="s">
        <v>77</v>
      </c>
      <c r="J6" t="s">
        <v>26</v>
      </c>
      <c r="K6" t="s">
        <v>25</v>
      </c>
      <c r="L6" t="s">
        <v>27</v>
      </c>
    </row>
    <row r="7" spans="3:13" x14ac:dyDescent="0.25">
      <c r="D7" s="39" t="s">
        <v>72</v>
      </c>
      <c r="E7" t="s">
        <v>76</v>
      </c>
      <c r="J7">
        <v>5634</v>
      </c>
      <c r="K7">
        <v>100</v>
      </c>
      <c r="L7" s="16">
        <f>J7*15*K7</f>
        <v>8451000</v>
      </c>
      <c r="M7" t="s">
        <v>24</v>
      </c>
    </row>
    <row r="8" spans="3:13" x14ac:dyDescent="0.25">
      <c r="C8" s="39" t="s">
        <v>97</v>
      </c>
      <c r="D8" s="39" t="s">
        <v>102</v>
      </c>
      <c r="E8" t="s">
        <v>84</v>
      </c>
      <c r="L8" s="16">
        <f>L7/1024</f>
        <v>8252.9296875</v>
      </c>
      <c r="M8" t="s">
        <v>23</v>
      </c>
    </row>
    <row r="9" spans="3:13" x14ac:dyDescent="0.25">
      <c r="C9" t="s">
        <v>100</v>
      </c>
      <c r="L9" s="16">
        <f>L8/1024</f>
        <v>8.0595016479492188</v>
      </c>
      <c r="M9" t="s">
        <v>22</v>
      </c>
    </row>
    <row r="10" spans="3:13" x14ac:dyDescent="0.25">
      <c r="C10" s="39" t="s">
        <v>98</v>
      </c>
      <c r="D10" s="39" t="s">
        <v>81</v>
      </c>
      <c r="E10" t="s">
        <v>85</v>
      </c>
    </row>
    <row r="11" spans="3:13" x14ac:dyDescent="0.25">
      <c r="D11" s="39" t="s">
        <v>70</v>
      </c>
      <c r="E11" t="s">
        <v>75</v>
      </c>
    </row>
    <row r="12" spans="3:13" x14ac:dyDescent="0.25">
      <c r="C12" t="s">
        <v>100</v>
      </c>
    </row>
    <row r="13" spans="3:13" x14ac:dyDescent="0.25">
      <c r="C13" s="39" t="s">
        <v>99</v>
      </c>
      <c r="D13" s="39" t="s">
        <v>82</v>
      </c>
      <c r="E13" t="s">
        <v>86</v>
      </c>
    </row>
    <row r="14" spans="3:13" x14ac:dyDescent="0.25">
      <c r="D14" s="39" t="s">
        <v>74</v>
      </c>
      <c r="E14" t="s">
        <v>78</v>
      </c>
    </row>
    <row r="19" spans="3:10" x14ac:dyDescent="0.25">
      <c r="C19" s="1"/>
    </row>
    <row r="28" spans="3:10" x14ac:dyDescent="0.25">
      <c r="C28" s="17"/>
      <c r="J28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AB10-D108-4CBE-87F2-8C6113DE5FFF}">
  <sheetPr codeName="Sheet3"/>
  <dimension ref="C4:R49"/>
  <sheetViews>
    <sheetView topLeftCell="B1" workbookViewId="0">
      <selection activeCell="L49" sqref="L49"/>
    </sheetView>
  </sheetViews>
  <sheetFormatPr defaultRowHeight="15" x14ac:dyDescent="0.25"/>
  <cols>
    <col min="3" max="3" width="22.140625" customWidth="1"/>
    <col min="4" max="4" width="11.42578125" customWidth="1"/>
    <col min="5" max="5" width="21.85546875" bestFit="1" customWidth="1"/>
    <col min="6" max="6" width="11.42578125" customWidth="1"/>
    <col min="7" max="7" width="11.140625" customWidth="1"/>
    <col min="8" max="8" width="11.28515625" customWidth="1"/>
    <col min="9" max="9" width="19.42578125" bestFit="1" customWidth="1"/>
    <col min="12" max="12" width="13.42578125" customWidth="1"/>
    <col min="13" max="13" width="18.42578125" customWidth="1"/>
    <col min="14" max="14" width="11.42578125" customWidth="1"/>
    <col min="15" max="15" width="19.7109375" bestFit="1" customWidth="1"/>
    <col min="16" max="16" width="17.140625" customWidth="1"/>
    <col min="17" max="17" width="19.7109375" customWidth="1"/>
    <col min="18" max="18" width="15" bestFit="1" customWidth="1"/>
  </cols>
  <sheetData>
    <row r="4" spans="3:18" x14ac:dyDescent="0.25">
      <c r="C4" s="1" t="s">
        <v>58</v>
      </c>
      <c r="D4" t="s">
        <v>45</v>
      </c>
    </row>
    <row r="5" spans="3:18" x14ac:dyDescent="0.25">
      <c r="C5" s="12" t="s">
        <v>8</v>
      </c>
      <c r="D5" s="11" t="s">
        <v>1</v>
      </c>
      <c r="E5" s="11" t="s">
        <v>2</v>
      </c>
      <c r="F5" s="11" t="s">
        <v>3</v>
      </c>
      <c r="G5" s="11" t="s">
        <v>4</v>
      </c>
      <c r="H5" s="10" t="s">
        <v>5</v>
      </c>
    </row>
    <row r="6" spans="3:18" x14ac:dyDescent="0.25">
      <c r="C6" s="8">
        <v>1</v>
      </c>
      <c r="D6" s="2"/>
      <c r="E6" s="2"/>
      <c r="F6" s="2"/>
      <c r="G6" s="21"/>
      <c r="H6" s="20"/>
    </row>
    <row r="7" spans="3:18" x14ac:dyDescent="0.25">
      <c r="C7" s="8">
        <v>2</v>
      </c>
      <c r="D7" s="2"/>
      <c r="E7" s="2"/>
      <c r="F7" s="2"/>
      <c r="G7" s="6"/>
      <c r="H7" s="3"/>
    </row>
    <row r="8" spans="3:18" x14ac:dyDescent="0.25">
      <c r="C8" s="8">
        <v>3</v>
      </c>
      <c r="D8" s="6"/>
      <c r="E8" s="6"/>
      <c r="F8" s="6"/>
      <c r="G8" s="6"/>
      <c r="H8" s="7"/>
      <c r="L8" s="1" t="s">
        <v>57</v>
      </c>
    </row>
    <row r="9" spans="3:18" x14ac:dyDescent="0.25">
      <c r="C9" s="8">
        <v>4</v>
      </c>
      <c r="D9" s="6"/>
      <c r="E9" s="6"/>
      <c r="F9" s="6"/>
      <c r="G9" s="6"/>
      <c r="H9" s="3"/>
      <c r="L9" s="13" t="s">
        <v>8</v>
      </c>
      <c r="M9" s="28" t="s">
        <v>63</v>
      </c>
      <c r="N9" s="14" t="s">
        <v>6</v>
      </c>
      <c r="O9" s="14" t="s">
        <v>7</v>
      </c>
      <c r="P9" s="14" t="s">
        <v>55</v>
      </c>
      <c r="Q9" s="14" t="s">
        <v>64</v>
      </c>
      <c r="R9" s="15" t="s">
        <v>9</v>
      </c>
    </row>
    <row r="10" spans="3:18" x14ac:dyDescent="0.25">
      <c r="C10" s="8">
        <v>5</v>
      </c>
      <c r="D10" s="6"/>
      <c r="E10" s="6"/>
      <c r="F10" s="6"/>
      <c r="G10" s="6"/>
      <c r="H10" s="3"/>
      <c r="L10" s="27">
        <v>1</v>
      </c>
      <c r="M10" s="29">
        <v>1</v>
      </c>
      <c r="N10" s="22"/>
      <c r="P10" s="22"/>
      <c r="Q10" s="22"/>
      <c r="R10" s="20"/>
    </row>
    <row r="11" spans="3:18" x14ac:dyDescent="0.25">
      <c r="C11" s="8">
        <v>6</v>
      </c>
      <c r="D11" s="6"/>
      <c r="E11" s="6"/>
      <c r="F11" s="6"/>
      <c r="G11" s="6"/>
      <c r="H11" s="3"/>
      <c r="L11" s="8">
        <v>2</v>
      </c>
      <c r="M11" s="30">
        <v>2</v>
      </c>
      <c r="N11" s="2"/>
      <c r="O11" s="2"/>
      <c r="P11" s="2"/>
      <c r="Q11" s="2"/>
      <c r="R11" s="3"/>
    </row>
    <row r="12" spans="3:18" x14ac:dyDescent="0.25">
      <c r="C12" s="8">
        <v>7</v>
      </c>
      <c r="D12" s="2"/>
      <c r="E12" s="2"/>
      <c r="F12" s="2"/>
      <c r="G12" s="2"/>
      <c r="H12" s="3"/>
      <c r="L12" s="8">
        <v>3</v>
      </c>
      <c r="M12" s="30">
        <v>3</v>
      </c>
      <c r="N12" s="2"/>
      <c r="O12" s="2"/>
      <c r="P12" s="2"/>
      <c r="Q12" s="2"/>
      <c r="R12" s="3"/>
    </row>
    <row r="13" spans="3:18" x14ac:dyDescent="0.25">
      <c r="C13" s="8">
        <v>8</v>
      </c>
      <c r="D13" s="2"/>
      <c r="E13" s="2"/>
      <c r="F13" s="2"/>
      <c r="G13" s="2"/>
      <c r="H13" s="3"/>
      <c r="L13" s="8">
        <v>4</v>
      </c>
      <c r="M13" s="30">
        <v>4</v>
      </c>
      <c r="N13" s="2"/>
      <c r="O13" s="2"/>
      <c r="P13" s="2"/>
      <c r="Q13" s="2"/>
      <c r="R13" s="3"/>
    </row>
    <row r="14" spans="3:18" x14ac:dyDescent="0.25">
      <c r="C14" s="8">
        <v>9</v>
      </c>
      <c r="D14" s="2"/>
      <c r="E14" s="2"/>
      <c r="F14" s="2"/>
      <c r="G14" s="2"/>
      <c r="H14" s="3"/>
      <c r="L14" s="8">
        <v>5</v>
      </c>
      <c r="M14" s="30">
        <v>5</v>
      </c>
      <c r="N14" s="2"/>
      <c r="O14" s="2"/>
      <c r="P14" s="2"/>
      <c r="Q14" s="2"/>
      <c r="R14" s="3"/>
    </row>
    <row r="15" spans="3:18" x14ac:dyDescent="0.25">
      <c r="C15" s="8">
        <v>10</v>
      </c>
      <c r="D15" s="2"/>
      <c r="E15" s="2"/>
      <c r="F15" s="2"/>
      <c r="G15" s="2"/>
      <c r="H15" s="3"/>
      <c r="L15" s="8">
        <v>6</v>
      </c>
      <c r="M15" s="30">
        <v>6</v>
      </c>
      <c r="N15" s="2"/>
      <c r="O15" s="2"/>
      <c r="P15" s="2"/>
      <c r="Q15" s="2"/>
      <c r="R15" s="3"/>
    </row>
    <row r="16" spans="3:18" x14ac:dyDescent="0.25">
      <c r="C16" s="9">
        <v>11</v>
      </c>
      <c r="D16" s="4"/>
      <c r="E16" s="4"/>
      <c r="F16" s="4"/>
      <c r="G16" s="4"/>
      <c r="H16" s="5"/>
      <c r="L16" s="8">
        <v>7</v>
      </c>
      <c r="M16" s="30">
        <v>7</v>
      </c>
      <c r="N16" s="2"/>
      <c r="O16" s="2"/>
      <c r="P16" s="2"/>
      <c r="Q16" s="2"/>
      <c r="R16" s="3"/>
    </row>
    <row r="17" spans="3:18" x14ac:dyDescent="0.25">
      <c r="L17" s="8">
        <v>8</v>
      </c>
      <c r="M17" s="30">
        <v>8</v>
      </c>
      <c r="N17" s="2"/>
      <c r="O17" s="2"/>
      <c r="P17" s="2"/>
      <c r="Q17" s="2"/>
      <c r="R17" s="3"/>
    </row>
    <row r="18" spans="3:18" x14ac:dyDescent="0.25">
      <c r="L18" s="8">
        <v>9</v>
      </c>
      <c r="M18" s="30">
        <v>9</v>
      </c>
      <c r="N18" s="2"/>
      <c r="O18" s="2"/>
      <c r="P18" s="2"/>
      <c r="Q18" s="2"/>
      <c r="R18" s="3"/>
    </row>
    <row r="19" spans="3:18" x14ac:dyDescent="0.25">
      <c r="L19" s="8">
        <v>10</v>
      </c>
      <c r="M19" s="30">
        <v>10</v>
      </c>
      <c r="N19" s="2"/>
      <c r="O19" s="2"/>
      <c r="P19" s="2"/>
      <c r="Q19" s="2"/>
      <c r="R19" s="3"/>
    </row>
    <row r="20" spans="3:18" x14ac:dyDescent="0.25">
      <c r="C20" s="1" t="s">
        <v>59</v>
      </c>
      <c r="F20" t="s">
        <v>46</v>
      </c>
      <c r="L20" s="8">
        <v>11</v>
      </c>
      <c r="M20" s="30">
        <v>11</v>
      </c>
      <c r="N20" s="2"/>
      <c r="O20" s="2"/>
      <c r="P20" s="2"/>
      <c r="Q20" s="2"/>
      <c r="R20" s="3"/>
    </row>
    <row r="21" spans="3:18" x14ac:dyDescent="0.25">
      <c r="C21" s="13" t="s">
        <v>63</v>
      </c>
      <c r="D21" s="11" t="s">
        <v>8</v>
      </c>
      <c r="E21" s="11" t="s">
        <v>1</v>
      </c>
      <c r="F21" s="11" t="s">
        <v>2</v>
      </c>
      <c r="G21" s="11" t="s">
        <v>3</v>
      </c>
      <c r="H21" s="11" t="s">
        <v>4</v>
      </c>
      <c r="I21" s="10" t="s">
        <v>5</v>
      </c>
      <c r="L21" s="8">
        <v>12</v>
      </c>
      <c r="M21" s="30">
        <v>12</v>
      </c>
      <c r="N21" s="2"/>
      <c r="O21" s="2"/>
      <c r="P21" s="2"/>
      <c r="Q21" s="2"/>
      <c r="R21" s="3"/>
    </row>
    <row r="22" spans="3:18" x14ac:dyDescent="0.25">
      <c r="C22" s="25">
        <v>1</v>
      </c>
      <c r="D22" s="23">
        <v>1</v>
      </c>
      <c r="E22" s="2"/>
      <c r="F22" s="2"/>
      <c r="G22" s="2"/>
      <c r="H22" s="2"/>
      <c r="I22" s="3"/>
      <c r="L22" s="8">
        <v>13</v>
      </c>
      <c r="M22" s="30">
        <v>13</v>
      </c>
      <c r="N22" s="2"/>
      <c r="O22" s="2"/>
      <c r="P22" s="2"/>
      <c r="Q22" s="2"/>
      <c r="R22" s="3"/>
    </row>
    <row r="23" spans="3:18" x14ac:dyDescent="0.25">
      <c r="C23" s="25">
        <v>2</v>
      </c>
      <c r="D23" s="23">
        <v>2</v>
      </c>
      <c r="E23" s="2"/>
      <c r="F23" s="2"/>
      <c r="G23" s="2"/>
      <c r="H23" s="2"/>
      <c r="I23" s="3"/>
      <c r="L23" s="8">
        <v>14</v>
      </c>
      <c r="M23" s="30">
        <v>14</v>
      </c>
      <c r="N23" s="2"/>
      <c r="O23" s="2"/>
      <c r="P23" s="2"/>
      <c r="Q23" s="2"/>
      <c r="R23" s="3"/>
    </row>
    <row r="24" spans="3:18" x14ac:dyDescent="0.25">
      <c r="C24" s="25">
        <v>3</v>
      </c>
      <c r="D24" s="23">
        <v>3</v>
      </c>
      <c r="E24" s="2"/>
      <c r="F24" s="2"/>
      <c r="G24" s="2"/>
      <c r="H24" s="2"/>
      <c r="I24" s="3"/>
      <c r="L24" s="9">
        <v>15</v>
      </c>
      <c r="M24" s="31">
        <v>15</v>
      </c>
      <c r="N24" s="4"/>
      <c r="O24" s="4"/>
      <c r="P24" s="4"/>
      <c r="Q24" s="4"/>
      <c r="R24" s="5"/>
    </row>
    <row r="25" spans="3:18" x14ac:dyDescent="0.25">
      <c r="C25" s="25">
        <v>4</v>
      </c>
      <c r="D25" s="23">
        <v>4</v>
      </c>
      <c r="E25" s="2"/>
      <c r="F25" s="2"/>
      <c r="G25" s="2"/>
      <c r="H25" s="2"/>
      <c r="I25" s="3"/>
    </row>
    <row r="26" spans="3:18" x14ac:dyDescent="0.25">
      <c r="C26" s="25">
        <v>5</v>
      </c>
      <c r="D26" s="23">
        <v>6</v>
      </c>
      <c r="E26" s="2"/>
      <c r="F26" s="2"/>
      <c r="G26" s="2"/>
      <c r="H26" s="2"/>
      <c r="I26" s="3"/>
    </row>
    <row r="27" spans="3:18" x14ac:dyDescent="0.25">
      <c r="C27" s="25">
        <v>6</v>
      </c>
      <c r="D27" s="23">
        <v>7</v>
      </c>
      <c r="E27" s="2"/>
      <c r="F27" s="2"/>
      <c r="G27" s="2"/>
      <c r="H27" s="2"/>
      <c r="I27" s="3"/>
    </row>
    <row r="28" spans="3:18" x14ac:dyDescent="0.25">
      <c r="C28" s="25">
        <v>7</v>
      </c>
      <c r="D28" s="23">
        <v>8</v>
      </c>
      <c r="E28" s="2"/>
      <c r="F28" s="2"/>
      <c r="G28" s="2"/>
      <c r="H28" s="2"/>
      <c r="I28" s="3"/>
    </row>
    <row r="29" spans="3:18" x14ac:dyDescent="0.25">
      <c r="C29" s="25">
        <v>8</v>
      </c>
      <c r="D29" s="23">
        <v>9</v>
      </c>
      <c r="E29" s="2"/>
      <c r="F29" s="2"/>
      <c r="G29" s="2"/>
      <c r="H29" s="2"/>
      <c r="I29" s="3"/>
    </row>
    <row r="30" spans="3:18" x14ac:dyDescent="0.25">
      <c r="C30" s="25">
        <v>9</v>
      </c>
      <c r="D30" s="23">
        <v>10</v>
      </c>
      <c r="E30" s="2"/>
      <c r="F30" s="2"/>
      <c r="G30" s="2"/>
      <c r="H30" s="2"/>
      <c r="I30" s="3"/>
    </row>
    <row r="31" spans="3:18" x14ac:dyDescent="0.25">
      <c r="C31" s="26">
        <v>10</v>
      </c>
      <c r="D31" s="24">
        <v>11</v>
      </c>
      <c r="E31" s="4"/>
      <c r="F31" s="4"/>
      <c r="G31" s="4"/>
      <c r="H31" s="4"/>
      <c r="I31" s="5"/>
    </row>
    <row r="32" spans="3:18" x14ac:dyDescent="0.25">
      <c r="D32" t="s">
        <v>65</v>
      </c>
    </row>
    <row r="35" spans="3:12" x14ac:dyDescent="0.25">
      <c r="C35" s="1" t="s">
        <v>43</v>
      </c>
      <c r="L35" s="1" t="s">
        <v>51</v>
      </c>
    </row>
    <row r="36" spans="3:12" x14ac:dyDescent="0.25">
      <c r="C36" t="s">
        <v>50</v>
      </c>
      <c r="L36" t="s">
        <v>52</v>
      </c>
    </row>
    <row r="37" spans="3:12" x14ac:dyDescent="0.25">
      <c r="C37" t="s">
        <v>48</v>
      </c>
      <c r="L37" t="s">
        <v>53</v>
      </c>
    </row>
    <row r="38" spans="3:12" x14ac:dyDescent="0.25">
      <c r="L38" t="s">
        <v>54</v>
      </c>
    </row>
    <row r="39" spans="3:12" x14ac:dyDescent="0.25">
      <c r="L39" t="s">
        <v>56</v>
      </c>
    </row>
    <row r="40" spans="3:12" x14ac:dyDescent="0.25">
      <c r="C40" s="1" t="s">
        <v>44</v>
      </c>
      <c r="L40" t="s">
        <v>61</v>
      </c>
    </row>
    <row r="41" spans="3:12" x14ac:dyDescent="0.25">
      <c r="C41" t="s">
        <v>47</v>
      </c>
      <c r="L41" t="s">
        <v>62</v>
      </c>
    </row>
    <row r="42" spans="3:12" x14ac:dyDescent="0.25">
      <c r="C42" t="s">
        <v>49</v>
      </c>
      <c r="L42" t="s">
        <v>60</v>
      </c>
    </row>
    <row r="49" spans="12:12" x14ac:dyDescent="0.25">
      <c r="L49" t="s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184A-8002-4A25-8DAF-6A10722D8932}">
  <sheetPr codeName="Sheet4"/>
  <dimension ref="C3:X26"/>
  <sheetViews>
    <sheetView workbookViewId="0">
      <selection activeCell="H35" sqref="H35"/>
    </sheetView>
  </sheetViews>
  <sheetFormatPr defaultRowHeight="15" x14ac:dyDescent="0.25"/>
  <cols>
    <col min="3" max="3" width="11" customWidth="1"/>
    <col min="4" max="4" width="12.140625" customWidth="1"/>
    <col min="5" max="5" width="13.85546875" bestFit="1" customWidth="1"/>
    <col min="8" max="8" width="9.5703125" customWidth="1"/>
    <col min="15" max="15" width="12.140625" customWidth="1"/>
    <col min="18" max="18" width="14.28515625" bestFit="1" customWidth="1"/>
    <col min="19" max="19" width="12.140625" bestFit="1" customWidth="1"/>
    <col min="23" max="23" width="12.85546875" customWidth="1"/>
  </cols>
  <sheetData>
    <row r="3" spans="3:24" x14ac:dyDescent="0.25">
      <c r="C3" s="1" t="s">
        <v>35</v>
      </c>
      <c r="D3" t="s">
        <v>0</v>
      </c>
    </row>
    <row r="4" spans="3:24" x14ac:dyDescent="0.25">
      <c r="D4" t="s">
        <v>6</v>
      </c>
    </row>
    <row r="5" spans="3:24" x14ac:dyDescent="0.25">
      <c r="D5" t="s">
        <v>36</v>
      </c>
    </row>
    <row r="6" spans="3:24" x14ac:dyDescent="0.25">
      <c r="D6" t="s">
        <v>37</v>
      </c>
    </row>
    <row r="12" spans="3:24" x14ac:dyDescent="0.25">
      <c r="C12" s="17" t="s">
        <v>38</v>
      </c>
      <c r="J12" s="17" t="s">
        <v>39</v>
      </c>
      <c r="U12" t="s">
        <v>26</v>
      </c>
      <c r="V12" t="s">
        <v>25</v>
      </c>
      <c r="W12" t="s">
        <v>27</v>
      </c>
    </row>
    <row r="13" spans="3:24" x14ac:dyDescent="0.25">
      <c r="C13" t="s">
        <v>10</v>
      </c>
      <c r="J13" t="s">
        <v>10</v>
      </c>
      <c r="R13" t="s">
        <v>21</v>
      </c>
      <c r="U13">
        <v>5634</v>
      </c>
      <c r="V13">
        <v>100</v>
      </c>
      <c r="W13" s="16">
        <f>U13*15*V13</f>
        <v>8451000</v>
      </c>
      <c r="X13" t="s">
        <v>24</v>
      </c>
    </row>
    <row r="14" spans="3:24" x14ac:dyDescent="0.25">
      <c r="D14" t="s">
        <v>11</v>
      </c>
      <c r="E14" t="s">
        <v>20</v>
      </c>
      <c r="F14" t="s">
        <v>17</v>
      </c>
      <c r="K14" t="s">
        <v>18</v>
      </c>
      <c r="L14" t="s">
        <v>19</v>
      </c>
      <c r="W14" s="16">
        <f>W13/1024</f>
        <v>8252.9296875</v>
      </c>
      <c r="X14" t="s">
        <v>23</v>
      </c>
    </row>
    <row r="15" spans="3:24" x14ac:dyDescent="0.25">
      <c r="D15" t="s">
        <v>12</v>
      </c>
      <c r="W15" s="16">
        <f>W14/1024</f>
        <v>8.0595016479492188</v>
      </c>
      <c r="X15" t="s">
        <v>22</v>
      </c>
    </row>
    <row r="16" spans="3:24" x14ac:dyDescent="0.25">
      <c r="D16" t="s">
        <v>13</v>
      </c>
    </row>
    <row r="17" spans="3:15" x14ac:dyDescent="0.25">
      <c r="D17" t="s">
        <v>14</v>
      </c>
    </row>
    <row r="18" spans="3:15" x14ac:dyDescent="0.25">
      <c r="D18" t="s">
        <v>15</v>
      </c>
    </row>
    <row r="19" spans="3:15" x14ac:dyDescent="0.25">
      <c r="D19" t="s">
        <v>16</v>
      </c>
    </row>
    <row r="21" spans="3:15" x14ac:dyDescent="0.25">
      <c r="C21" s="17" t="s">
        <v>28</v>
      </c>
      <c r="F21" s="17" t="s">
        <v>29</v>
      </c>
      <c r="J21" s="17" t="s">
        <v>28</v>
      </c>
      <c r="M21" s="17" t="s">
        <v>29</v>
      </c>
    </row>
    <row r="22" spans="3:15" ht="45.75" customHeight="1" x14ac:dyDescent="0.25">
      <c r="C22" s="43" t="s">
        <v>30</v>
      </c>
      <c r="D22" s="43"/>
      <c r="E22" s="43"/>
      <c r="F22" s="43" t="s">
        <v>40</v>
      </c>
      <c r="G22" s="44"/>
      <c r="H22" s="44"/>
      <c r="I22" s="18"/>
      <c r="J22" s="43" t="s">
        <v>33</v>
      </c>
      <c r="K22" s="43"/>
      <c r="L22" s="43"/>
      <c r="M22" s="43" t="s">
        <v>31</v>
      </c>
      <c r="N22" s="43"/>
      <c r="O22" s="43"/>
    </row>
    <row r="23" spans="3:15" ht="15" customHeight="1" x14ac:dyDescent="0.25">
      <c r="C23" s="43" t="s">
        <v>34</v>
      </c>
      <c r="D23" s="43"/>
      <c r="E23" s="43"/>
      <c r="F23" s="43"/>
      <c r="G23" s="43"/>
      <c r="H23" s="43"/>
      <c r="I23" s="19"/>
      <c r="J23" s="43" t="s">
        <v>41</v>
      </c>
      <c r="K23" s="43"/>
      <c r="L23" s="43"/>
      <c r="M23" s="43" t="s">
        <v>32</v>
      </c>
      <c r="N23" s="43"/>
      <c r="O23" s="43"/>
    </row>
    <row r="24" spans="3:15" ht="30" customHeight="1" x14ac:dyDescent="0.25">
      <c r="C24" s="43"/>
      <c r="D24" s="43"/>
      <c r="E24" s="43"/>
      <c r="F24" s="43"/>
      <c r="G24" s="43"/>
      <c r="H24" s="43"/>
      <c r="I24" s="19"/>
      <c r="J24" s="43"/>
      <c r="K24" s="43"/>
      <c r="L24" s="43"/>
      <c r="M24" s="43"/>
      <c r="N24" s="43"/>
      <c r="O24" s="43"/>
    </row>
    <row r="25" spans="3:15" x14ac:dyDescent="0.25">
      <c r="C25" s="43"/>
      <c r="D25" s="43"/>
      <c r="E25" s="43"/>
      <c r="F25" s="43"/>
      <c r="G25" s="43"/>
      <c r="H25" s="43"/>
      <c r="J25" s="43"/>
      <c r="K25" s="43"/>
      <c r="L25" s="43"/>
      <c r="M25" s="43" t="s">
        <v>42</v>
      </c>
      <c r="N25" s="43"/>
      <c r="O25" s="43"/>
    </row>
    <row r="26" spans="3:15" ht="30.75" customHeight="1" x14ac:dyDescent="0.25">
      <c r="C26" s="43"/>
      <c r="D26" s="43"/>
      <c r="E26" s="43"/>
      <c r="F26" s="43"/>
      <c r="G26" s="43"/>
      <c r="H26" s="43"/>
      <c r="J26" s="43"/>
      <c r="K26" s="43"/>
      <c r="L26" s="43"/>
      <c r="M26" s="43"/>
      <c r="N26" s="43"/>
      <c r="O26" s="43"/>
    </row>
  </sheetData>
  <mergeCells count="12">
    <mergeCell ref="J22:L22"/>
    <mergeCell ref="M22:O22"/>
    <mergeCell ref="J23:L24"/>
    <mergeCell ref="M23:O24"/>
    <mergeCell ref="J25:L26"/>
    <mergeCell ref="M25:O26"/>
    <mergeCell ref="C22:E22"/>
    <mergeCell ref="F22:H22"/>
    <mergeCell ref="C23:E24"/>
    <mergeCell ref="C25:E26"/>
    <mergeCell ref="F23:H24"/>
    <mergeCell ref="F25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CADDB_updated</vt:lpstr>
      <vt:lpstr>SharedFolder_updated</vt:lpstr>
      <vt:lpstr>CADDB</vt:lpstr>
      <vt:lpstr>SharedFolder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Ferdinand Popp</dc:creator>
  <cp:lastModifiedBy>Paul Ferdinand Popp</cp:lastModifiedBy>
  <dcterms:created xsi:type="dcterms:W3CDTF">2022-02-24T10:58:47Z</dcterms:created>
  <dcterms:modified xsi:type="dcterms:W3CDTF">2022-03-16T15:52:19Z</dcterms:modified>
</cp:coreProperties>
</file>