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Tab" sheetId="1" r:id="rId4"/>
    <sheet state="visible" name="Dating Behavior Checklist" sheetId="2" r:id="rId5"/>
    <sheet state="visible" name="Uncovering Relationship Motivat" sheetId="3" r:id="rId6"/>
    <sheet state="visible" name="Red &amp; Green Flag example bank" sheetId="4" r:id="rId7"/>
  </sheets>
  <definedNames/>
  <calcPr/>
</workbook>
</file>

<file path=xl/sharedStrings.xml><?xml version="1.0" encoding="utf-8"?>
<sst xmlns="http://schemas.openxmlformats.org/spreadsheetml/2006/main" count="849" uniqueCount="745">
  <si>
    <t>Dating Boundaries Tracker</t>
  </si>
  <si>
    <t>Welcome!</t>
  </si>
  <si>
    <r>
      <rPr>
        <rFont val="Raleway"/>
        <b/>
        <color theme="1"/>
        <sz val="12.0"/>
      </rPr>
      <t xml:space="preserve">How to use: </t>
    </r>
    <r>
      <rPr>
        <rFont val="Raleway"/>
        <color theme="1"/>
        <sz val="12.0"/>
      </rPr>
      <t>This digital workbook was developed as a tool to help women keep track of the facts of their relationship; good or bad. Use this tracker to help you keep tabs on how the relationships in your life make you feel and how well they match your relational needs, boundaries, and standards.</t>
    </r>
  </si>
  <si>
    <r>
      <rPr>
        <rFont val="Raleway"/>
        <b/>
        <color theme="1"/>
        <sz val="12.0"/>
      </rPr>
      <t>What this workbook is not</t>
    </r>
    <r>
      <rPr>
        <rFont val="Raleway"/>
        <color theme="1"/>
        <sz val="12.0"/>
      </rPr>
      <t>: a substitute for working with a mental health professional or therapeutic advice.</t>
    </r>
  </si>
  <si>
    <r>
      <rPr>
        <rFont val="Raleway"/>
        <b/>
        <color theme="1"/>
        <sz val="12.0"/>
      </rPr>
      <t xml:space="preserve">Make the commitment! </t>
    </r>
    <r>
      <rPr>
        <rFont val="Raleway"/>
        <color theme="1"/>
        <sz val="12.0"/>
      </rPr>
      <t xml:space="preserve">: While I'd recommend that you update this workbook as frequently as you learn new information, I at mimimum would invite you to challenege yourself to check in with this sheet at least once a week during a dedicated reflection time. </t>
    </r>
  </si>
  <si>
    <r>
      <rPr>
        <rFont val="Raleway"/>
        <b/>
        <color theme="1"/>
        <sz val="12.0"/>
      </rPr>
      <t>Be open to where your data leads</t>
    </r>
    <r>
      <rPr>
        <rFont val="Raleway"/>
        <color theme="1"/>
        <sz val="12.0"/>
      </rPr>
      <t>: try to keep an open mind about the results of your observations. During your reflection and meditation time, think of yourself as an impartial 3rd party observing merely the facts of a situation. Also be sure to compare the observations from the dating behavior list to your relationship motivation tab. You do not exist to be molded for any specific relationship, your work is uncovering your most authentic self and choosing the relationships that support that truth.</t>
    </r>
  </si>
  <si>
    <r>
      <rPr>
        <rFont val="Raleway"/>
        <b/>
        <color theme="1"/>
        <sz val="12.0"/>
      </rPr>
      <t>Be gentle but honest in the motivations tab</t>
    </r>
    <r>
      <rPr>
        <rFont val="Raleway"/>
        <color theme="1"/>
        <sz val="12.0"/>
      </rPr>
      <t>: if you're new to exploring writing prompts that dig into unconcious motivation, try to be as honest as possible while be kind to yourself about what you uncover. Once you've had time to reflect on your responses there you may also consider sharing conversations about your notes with a therapist or supportive loved one! It's up to you whether you'd like this workbook to be a vault of secrecy or not.</t>
    </r>
  </si>
  <si>
    <r>
      <rPr>
        <rFont val="Raleway"/>
        <b/>
        <color theme="1"/>
        <sz val="12.0"/>
      </rPr>
      <t xml:space="preserve">Best Practices: </t>
    </r>
    <r>
      <rPr>
        <rFont val="Raleway"/>
        <color theme="1"/>
        <sz val="12.0"/>
      </rPr>
      <t>As a reminder this workbook uses formulas to function properly. Editing or inserting new columns may cause formulas and or designs to break. Please adhere to any pop-up warnings to caution you against changes. But if something goes really wrong, you can always use your original download link to create a new version of your file and start over.</t>
    </r>
  </si>
  <si>
    <r>
      <rPr>
        <rFont val="Raleway"/>
        <b/>
        <color theme="1"/>
        <sz val="12.0"/>
      </rPr>
      <t xml:space="preserve">Questions or Concerns: </t>
    </r>
    <r>
      <rPr>
        <rFont val="Raleway"/>
        <color theme="1"/>
        <sz val="12.0"/>
      </rPr>
      <t>Email Hello@Roxzmedia.com</t>
    </r>
  </si>
  <si>
    <t xml:space="preserve">Getting Started Video </t>
  </si>
  <si>
    <t>https://www.loom.com/share/e803c95e22c4411f9cee11f50b0158c3?sid=576d6423-41ae-4557-a991-9f88c542da1a</t>
  </si>
  <si>
    <t>Dating Behavior Checklist</t>
  </si>
  <si>
    <t>Name</t>
  </si>
  <si>
    <t>Nicknames</t>
  </si>
  <si>
    <t>Type of Relationship</t>
  </si>
  <si>
    <t>Date Met</t>
  </si>
  <si>
    <t>Did I feel safe and excited in the beginning?</t>
  </si>
  <si>
    <t>Still?</t>
  </si>
  <si>
    <t>Do I feel supported?</t>
  </si>
  <si>
    <t>Has it always been that way or has this changed?</t>
  </si>
  <si>
    <t>Dating Only</t>
  </si>
  <si>
    <t>How We Met</t>
  </si>
  <si>
    <t>Who Initiated Contact or Interest</t>
  </si>
  <si>
    <t>Date Count</t>
  </si>
  <si>
    <t>First Date</t>
  </si>
  <si>
    <t>Age</t>
  </si>
  <si>
    <t>Height</t>
  </si>
  <si>
    <t>Level of Physical Attraction
(1-10)</t>
  </si>
  <si>
    <t>Occupation</t>
  </si>
  <si>
    <t>Relationship Status</t>
  </si>
  <si>
    <t>All Relationships again</t>
  </si>
  <si>
    <t>Red Flags 🚩</t>
  </si>
  <si>
    <t>Green Flags 💚</t>
  </si>
  <si>
    <t>Communication Style</t>
  </si>
  <si>
    <t>Emotional Availability</t>
  </si>
  <si>
    <t>How Did I Feel With Them?</t>
  </si>
  <si>
    <t>How They Handle Conflict</t>
  </si>
  <si>
    <t>Long-term Potential</t>
  </si>
  <si>
    <t>Fashion Sense</t>
  </si>
  <si>
    <t>Weirdest Habit</t>
  </si>
  <si>
    <t>Zodiac Sign</t>
  </si>
  <si>
    <t>Would They Survive a Zombie Apocalypse?</t>
  </si>
  <si>
    <t>Most Cringeworthy
Moment</t>
  </si>
  <si>
    <t>Pet Preference</t>
  </si>
  <si>
    <t>Lessons Learned</t>
  </si>
  <si>
    <t>Notes</t>
  </si>
  <si>
    <t>Would Recommend?</t>
  </si>
  <si>
    <t>Boundary Violations (count)</t>
  </si>
  <si>
    <t>Date of first Boundary Violation</t>
  </si>
  <si>
    <t>Date of the most recent Boundary Violation</t>
  </si>
  <si>
    <t>Points Gained (Desirables)</t>
  </si>
  <si>
    <t>Points Lost (Non-
negotiables)</t>
  </si>
  <si>
    <t>Final Tally</t>
  </si>
  <si>
    <t>T</t>
  </si>
  <si>
    <t>U</t>
  </si>
  <si>
    <t>V+</t>
  </si>
  <si>
    <t>V-</t>
  </si>
  <si>
    <t>W+</t>
  </si>
  <si>
    <t>W-</t>
  </si>
  <si>
    <t>X+</t>
  </si>
  <si>
    <t>X-</t>
  </si>
  <si>
    <t>Y+</t>
  </si>
  <si>
    <t>Y-</t>
  </si>
  <si>
    <t>Z+</t>
  </si>
  <si>
    <t>Z-</t>
  </si>
  <si>
    <t>AI+</t>
  </si>
  <si>
    <t>AI-</t>
  </si>
  <si>
    <t>Imaginary Max</t>
  </si>
  <si>
    <t>Maxxie</t>
  </si>
  <si>
    <t>Romantic</t>
  </si>
  <si>
    <t>Yup!</t>
  </si>
  <si>
    <t>Social Media</t>
  </si>
  <si>
    <t>Me</t>
  </si>
  <si>
    <t>Museum or Art Gallery Visit</t>
  </si>
  <si>
    <t>Never Married</t>
  </si>
  <si>
    <t>Makes jokes out of serious moments, Avoids serious talks, Unresolved ex issues, Disrespectful to others, Victim mindset, History of cheating/dishonesty</t>
  </si>
  <si>
    <t>Textbook Ghoster: Disappears into thin air for hours or days, leaving you wondering if they’re alive or just playing games</t>
  </si>
  <si>
    <t>Supportive Rock: Always there to support you emotionally and knows how to handle tough conversations</t>
  </si>
  <si>
    <t>On Edge: There's a sense of anxiety or uncertainty that keeps you on your toes</t>
  </si>
  <si>
    <t>"Passive-Aggressive Behavior: Instead of directly addressing the issue, they might drop sarcastic comments or sulk in silence.", "Direct Confrontation: They address the conflict directly, sometimes bluntly, wanting to get everything out in the open, regardless of the feelings involved."</t>
  </si>
  <si>
    <t>Yes</t>
  </si>
  <si>
    <t>The ‘I’m Still Wearing This From High School’ Look - Rocking the same hoodie and jeans combo from way back when, and somehow still pulling it off.</t>
  </si>
  <si>
    <t>Obsessing Over One Specific TV Show/sport</t>
  </si>
  <si>
    <t>Cancer</t>
  </si>
  <si>
    <t>Zombie Bait "They'd probably be the first one to get bitten. Zero survival instincts, but they’d die dramatically, at least."</t>
  </si>
  <si>
    <t>Allergic</t>
  </si>
  <si>
    <t>Communication is Key, Growth is Ongoing, Time Heals</t>
  </si>
  <si>
    <t>Feb 2025 =(</t>
  </si>
  <si>
    <t>Inconsistent communication, Insecure, Makes jokes out of serious moments</t>
  </si>
  <si>
    <t>Straight Shooter: No beating around the bush. Honest, direct, and to the point</t>
  </si>
  <si>
    <t>Like I'm Home: You feel an effortless connection, like you can truly be yourself</t>
  </si>
  <si>
    <t>Uncovering Relationship Motivations</t>
  </si>
  <si>
    <t>How I Value Dating</t>
  </si>
  <si>
    <t>Value of dating in my life?</t>
  </si>
  <si>
    <t>Where does it fit?</t>
  </si>
  <si>
    <t>Do I have a life outside of romance?</t>
  </si>
  <si>
    <t>If I had an emergency right now who would I call?</t>
  </si>
  <si>
    <t>If I got good news right now who would I call</t>
  </si>
  <si>
    <t>The Position of Dating in my life</t>
  </si>
  <si>
    <t>3 Hobbies (not habits) outside of work</t>
  </si>
  <si>
    <t>3 Habits I practice before or after work or on off days</t>
  </si>
  <si>
    <t>3 topics that come across my FYP the most</t>
  </si>
  <si>
    <t>What does these topics, hobbies, and habits say about me?</t>
  </si>
  <si>
    <t>The Impact of Dating on my life &amp; actions</t>
  </si>
  <si>
    <t>What types of relationships do I value the most? Why and in what way?</t>
  </si>
  <si>
    <t>What types of relationships do I do I pursue the most?</t>
  </si>
  <si>
    <r>
      <rPr>
        <rFont val="Raleway"/>
        <b/>
        <color theme="1"/>
        <sz val="11.0"/>
      </rPr>
      <t xml:space="preserve">How do relationships that I pursue make me feel, the most often?
</t>
    </r>
    <r>
      <rPr>
        <rFont val="Raleway"/>
        <b val="0"/>
        <color theme="1"/>
        <sz val="9.0"/>
      </rPr>
      <t>(How do I feel about a person vs. How does a person make me feel)</t>
    </r>
  </si>
  <si>
    <t>Why do I think this happens?</t>
  </si>
  <si>
    <t>What do these types of people have in common</t>
  </si>
  <si>
    <t>Uncovering Intimacy Triggers &amp; connecting triggers to behavior</t>
  </si>
  <si>
    <t xml:space="preserve">Think of this as a way to remember that every emotional need has a positive and negative behavior equivalent. For example if I have a need to feel heard and someone making me feel heard makes me feel closer to them - the negative equivalent is that someone ignoring me or shutting down conversation triggers me by depriving me of something I believe I need in a connection. By identifying the positive and negatives of this list, my hope is that you can see how the behaviors of others creates emotional attachment - good or bad. </t>
  </si>
  <si>
    <t>Behaviors that make me feel attached to others vs emotionally triggered by others</t>
  </si>
  <si>
    <t>Attachment</t>
  </si>
  <si>
    <t>Trauma</t>
  </si>
  <si>
    <t>Validation</t>
  </si>
  <si>
    <t>Dismissing Concerns</t>
  </si>
  <si>
    <t>(example)</t>
  </si>
  <si>
    <t>Red &amp; Green flags that correspond to triggers</t>
  </si>
  <si>
    <t>Green Flag</t>
  </si>
  <si>
    <t>Red Flag</t>
  </si>
  <si>
    <t>Owns up to their mistakes like a grown-up. (num 5)</t>
  </si>
  <si>
    <t>Blames everyone else instead of owning up to mistakes. (num 5)</t>
  </si>
  <si>
    <t xml:space="preserve">          Red &amp; Green Flag example bank</t>
  </si>
  <si>
    <t>Green Flag 💚</t>
  </si>
  <si>
    <t>Red Flag 🚩</t>
  </si>
  <si>
    <t>Behavior/Description</t>
  </si>
  <si>
    <t>Example</t>
  </si>
  <si>
    <t>Impact (Why it Matters)</t>
  </si>
  <si>
    <t>Worth Addressing? (Red Flags)</t>
  </si>
  <si>
    <t>Action Steps (How to Address It)</t>
  </si>
  <si>
    <t>Theme</t>
  </si>
  <si>
    <t>Keeps their promises and always follows through.</t>
  </si>
  <si>
    <t>Cancels plans or breaks promises way too often without a good reason.</t>
  </si>
  <si>
    <t>Healthy communication involves active listening—focusing on the other person’s words, tone, and body language. A red flag arises when someone consistently talks over you or invalidates what you’re expressing, leaving you feeling unheard.</t>
  </si>
  <si>
    <t>They promise to help you move but cancel last minute without a good reason.</t>
  </si>
  <si>
    <t>Consistent unreliability undermines trust, leaving you feeling unsupported and questioning their priorities.</t>
  </si>
  <si>
    <t>Always worth addressing</t>
  </si>
  <si>
    <t>Communicate Clearly
Address the pattern calmly and express how it makes you feel.
Example: “I’ve noticed plans keep falling through, and it’s disappointing because I value spending time together.”
Set Expectations
Share what you need moving forward.
Example: “I understand things come up, but consistency is important to me. If plans change, I’d appreciate more notice or effort to reschedule.”
Observe &amp; Decide
Watch for changes in their behavior. If they continue breaking promises without valid reasons, evaluate if this aligns with your standards and what you want in a relationship.</t>
  </si>
  <si>
    <t>Trust</t>
  </si>
  <si>
    <t>Shares their thoughts and feelings like an open book.</t>
  </si>
  <si>
    <t>Keeps secrets or leaves out important details, even when asked.</t>
  </si>
  <si>
    <t>Transparency builds a foundation of trust. A partner who withholds information or evades questions might create doubts about their honesty.</t>
  </si>
  <si>
    <t>They fail to mention they had lunch with an ex when you asked about their day.</t>
  </si>
  <si>
    <t>Lack of transparency breeds insecurity and suspicion, making it hard to feel secure in the relationship.</t>
  </si>
  <si>
    <t>Communicate Clearly
Address the pattern calmly and explain how it makes you feel.
Example: “I’ve noticed you sometimes leave out important details, and it makes me feel like I can’t fully trust what’s being shared. Trust is really important to me.”
Set Expectations
Share what you need moving forward and ask for their commitment to change.
Example: “I need us to be open and honest with each other, especially when it comes to things that matter. Can you commit to being more upfront with me?”
Observe &amp; Decide
Pay attention to their actions after the conversation. If the behavior continues, consider whether this aligns with your needs and boundaries in a relationship.
Example: “If this keeps happening, it’s going to be hard for me to feel secure in this relationship. I want us to work on building trust together.”</t>
  </si>
  <si>
    <t>Speaks the truth, even when it’s tough to say.</t>
  </si>
  <si>
    <t>Tells little lies or avoids the truth just to dodge conflict.</t>
  </si>
  <si>
    <t>Honesty includes being truthful in small and big matters. A partner who avoids uncomfortable truths might prioritize their comfort over the relationship’s integrity.</t>
  </si>
  <si>
    <t>They say they’re stuck at work but were actually out with friends.</t>
  </si>
  <si>
    <t>Even small lies erode trust, planting seeds of doubt about their integrity and intentions.</t>
  </si>
  <si>
    <t>Never worth addressing. Dealbreaker. Relationship ender</t>
  </si>
  <si>
    <t>Communicate Clearly
Address the pattern calmly and express how it makes you feel.
Example: "I’ve noticed that sometimes you tell small lies or avoid the truth, and it makes me feel like I can’t fully trust what’s being shared. Honesty is really important to me."
Set Expectations
Share what you need moving forward.
Example: "I understand that conflict can be uncomfortable, but I’d rather hear the truth, even if it’s hard. Can you commit to being upfront with me, even when it feels awkward?"
Observe &amp; Decide
Watch for changes in their behavior. If the pattern continues, evaluate whether their actions align with your needs for trust and honesty.
Example: "If this keeps happening, I’ll need to think about whether this relationship can grow without the openness I value."</t>
  </si>
  <si>
    <t>Owns up to their mistakes like a grown-up.</t>
  </si>
  <si>
    <t>Blames everyone else instead of owning up to mistakes.</t>
  </si>
  <si>
    <t>Trust grows when partners own their actions. Avoiding accountability signals immaturity and an unwillingness to address issues constructively.</t>
  </si>
  <si>
    <t>They blame you for not reminding them about an important event they missed.</t>
  </si>
  <si>
    <t>Without accountability, problems remain unresolved, leaving you to feel frustrated and unheard.</t>
  </si>
  <si>
    <t>Communicate Clearly
Address the pattern calmly and express how it makes you feel.
Example: "I’ve noticed that when things go wrong, you often blame others instead of taking responsibility. It makes me feel frustrated because accountability is important to building trust."
Set Expectations
Share what you need moving forward.
Example: "I need us to be able to take ownership of our actions in this relationship. Can we agree to focus on accountability instead of shifting blame?"
Observe &amp; Decide
Watch for changes in their behavior. If they continue avoiding responsibility, evaluate whether this aligns with your standards for mutual respect and growth.
Example: "If this keeps happening, I’ll need to reassess whether we can build a partnership based on trust and shared responsibility."</t>
  </si>
  <si>
    <t>Shows up for you when life gets messy.</t>
  </si>
  <si>
    <t>Brushes off your struggles when you need someone to lean on.</t>
  </si>
  <si>
    <t>A dependable partner shows up during challenging times, not just when things are easy. Failing to be present during hardship shows emotional unavailability.</t>
  </si>
  <si>
    <t>You share your work stress, and they respond with, "You’re overreacting again."</t>
  </si>
  <si>
    <t>Emotional neglect during tough times creates a sense of isolation and weakens the bond.</t>
  </si>
  <si>
    <t>Communicate Clearly
Address the pattern calmly and express how it makes you feel.
Example: "I’ve noticed that when I share something I’m struggling with, it sometimes feels like it’s brushed off. It makes me feel unsupported, and I really value being able to lean on each other."
Set Expectations
Share what you need moving forward.
Example: "I need to feel like we can have open and supportive conversations, especially during tough times. Can we work on being more present and empathetic when one of us is struggling?"
Observe &amp; Decide
Watch for changes in their behavior. If they continue dismissing your struggles, evaluate whether this relationship provides the emotional support you need.
Example: "If I keep feeling like I can’t lean on you when I need to, it will make it hard for me to feel secure in this relationship."</t>
  </si>
  <si>
    <t>Respects your boundaries like a total pro.</t>
  </si>
  <si>
    <t>Pushes or ignores your boundaries like they don’t matter.</t>
  </si>
  <si>
    <t>Trust thrives when boundaries are respected. Disregarding limits shows a lack of respect and prioritizes their desires over your comfort.</t>
  </si>
  <si>
    <t>You ask for space, and they show up at your house uninvited.</t>
  </si>
  <si>
    <t>Ignoring boundaries creates emotional discomfort and erodes trust in their respect for your autonomy.</t>
  </si>
  <si>
    <t>Only worth addressing if the relationship provides other values</t>
  </si>
  <si>
    <t>Communicate Clearly
Address the pattern calmly and express how it makes you feel.
Example: "I’ve noticed that when I set a boundary, it sometimes feels like it’s pushed or ignored. This makes me feel disrespected because my boundaries are important to me."
Set Expectations
Share what you need moving forward.
Example: "I need us to respect each other’s boundaries for this relationship to feel safe and supportive. Can you commit to honoring the boundaries I set moving forward?"
Observe &amp; Decide
Watch for changes in their behavior. If they continue to ignore or push your boundaries, evaluate whether this relationship aligns with your need for mutual respect and emotional safety.
Example: "If my boundaries keep being ignored, it will make it hard for me to feel comfortable continuing this relationship."</t>
  </si>
  <si>
    <t>Keeps it real when it comes to money matters.</t>
  </si>
  <si>
    <t>Hides financial decisions or spending habits from you.</t>
  </si>
  <si>
    <t>Financial transparency is crucial, especially in long-term partnerships. Hidden spending can signal deeper issues of trust or control.</t>
  </si>
  <si>
    <t>They spend a large amount of money but don’t tell you until you notice.</t>
  </si>
  <si>
    <t>Financial secrecy can lead to tension, resentment, and a lack of mutual security.</t>
  </si>
  <si>
    <t>Communicate Clearly
Address the pattern calmly and express how it makes you feel.
Example: "I’ve noticed that financial decisions or spending habits are sometimes hidden from me, and it makes me feel like we’re not being fully transparent. This is concerning because trust is important when it comes to finances."
Set Expectations
Share what you need moving forward.
Example: "I need us to be open about financial decisions, especially if they impact both of us. Can we agree to have honest conversations about spending and financial goals?"
Observe &amp; Decide
Watch for changes in their behavior. If they continue hiding financial matters, evaluate whether this aligns with your standards for transparency and trust in the relationship.
Example: "If financial decisions are kept secret, it will make it hard for me to feel secure in building a future together."</t>
  </si>
  <si>
    <t>Is steady and reliable—no rollercoaster vibes.</t>
  </si>
  <si>
    <t>Acts unpredictably, leaving you unsure of what’s coming next.</t>
  </si>
  <si>
    <t>Consistency allows you to feel safe and secure. Erratic behavior creates emotional turbulence and uncertainty.</t>
  </si>
  <si>
    <t>They’re cheerful one moment and moody the next without explanation.</t>
  </si>
  <si>
    <t>Emotional inconsistency fosters anxiety and prevents the relationship from feeling stable.</t>
  </si>
  <si>
    <t>1. Say, 'I need to feel like I know where I stand with you, even when you’re having a tough day.'
2. Encourage them to communicate their feelings openly rather than withdrawing or lashing out.</t>
  </si>
  <si>
    <t>Has your back in public and behind the scenes.</t>
  </si>
  <si>
    <t>Talks badly about you behind your back.</t>
  </si>
  <si>
    <t>Loyalty means standing by your partner and protecting their reputation. Speaking poorly of them undermines trust and respect.</t>
  </si>
  <si>
    <t>They complain about you to mutual friends behind your back.</t>
  </si>
  <si>
    <t>Disloyalty creates division and embarrassment, making it hard to feel secure in their support.</t>
  </si>
  <si>
    <t>1. Request, 'Let’s keep private matters between us unless we agree otherwise.'
2. Observe whether they respect this boundary moving forward.</t>
  </si>
  <si>
    <t>Trusts your truth without playing detective.</t>
  </si>
  <si>
    <t>Constantly questions your motives or accuses you of dishonesty.</t>
  </si>
  <si>
    <t>Trust includes giving your partner the benefit of the doubt. Constant accusations reflect insecurity and lack of trust.</t>
  </si>
  <si>
    <t>They frequently accuse you of lying without any evidence.</t>
  </si>
  <si>
    <t>Unfounded suspicion breeds resentment and discourages openness, creating a toxic cycle.</t>
  </si>
  <si>
    <t>1. Reassure them: 'I need you to trust me when I say something is true.'
2. Encourage them to reflect on why they feel insecure and seek outside help if needed.</t>
  </si>
  <si>
    <t>Listens with their whole heart and no interruptions.</t>
  </si>
  <si>
    <t>Interrupts you mid-sentence or dominates every conversation.</t>
  </si>
  <si>
    <t>Active listening means focusing fully on the speaker, showing interest, and avoiding interruptions. A lack of this creates feelings of disregard.</t>
  </si>
  <si>
    <t>They cut you off mid-sentence to make their own point.</t>
  </si>
  <si>
    <t>Interruptions make you feel unheard and undervalued, damaging emotional safety.</t>
  </si>
  <si>
    <t>Only worth addressing if it doesn't reoccur</t>
  </si>
  <si>
    <t>1. Gently say, 'Can I finish my thought before we switch topics?'
2. Practice active listening exercises together.</t>
  </si>
  <si>
    <t>Communication</t>
  </si>
  <si>
    <t>Communicates clearly so there’s no guessing game.</t>
  </si>
  <si>
    <t>Avoids direct communication and sticks to vague responses.</t>
  </si>
  <si>
    <t>Clarity involves expressing ideas and needs in a straightforward way. Ambiguity or avoidance leaves the other person guessing.</t>
  </si>
  <si>
    <t>When asked what’s wrong, they respond with, "I’m fine," but clearly aren’t.</t>
  </si>
  <si>
    <t>Ambiguity causes confusion and frustration, making effective communication difficult.</t>
  </si>
  <si>
    <t>1. Ask, 'Can you clarify what you mean by that?'
2. Set expectations for more direct communication.</t>
  </si>
  <si>
    <t>Makes eye contact that says, I’m all in.</t>
  </si>
  <si>
    <t>Sends mixed signals with their body language, like eye rolls or sighs.</t>
  </si>
  <si>
    <t>Nonverbal cues can reinforce or contradict spoken words. Eye rolls or avoiding eye contact can undermine trust.</t>
  </si>
  <si>
    <t>They roll their eyes or sigh dramatically during a discussion.</t>
  </si>
  <si>
    <t>Contradictory cues create mistrust and confusion about their true feelings.</t>
  </si>
  <si>
    <t>1. Say, 'I’m sensing your body language doesn’t match your words. Can we talk about it?'
2. Practice mirroring exercises to align verbal and nonverbal communication.</t>
  </si>
  <si>
    <t>Expresses their emotions in a way that feels just right.</t>
  </si>
  <si>
    <t>Bottles up their emotions or reacts way out of proportion.</t>
  </si>
  <si>
    <t>Healthy communication includes sharing emotions constructively. Overreactions or suppression can create tension.</t>
  </si>
  <si>
    <t>They don’t share feelings for weeks, then suddenly explode over small things.</t>
  </si>
  <si>
    <t>Unhealthy emotional expression leads to unresolved tension and emotional withdrawal.</t>
  </si>
  <si>
    <t>1. Share, 'It’s okay to feel upset, but I need us to talk calmly.'
2. Encourage journaling or mindfulness for managing emotions.</t>
  </si>
  <si>
    <t>Works through disagreements like a calm, collected boss.</t>
  </si>
  <si>
    <t>Avoids tough conversations or blows up instead of addressing issues.</t>
  </si>
  <si>
    <t>Resolving conflict calmly strengthens relationships. Aggression or avoidance often worsens issues.</t>
  </si>
  <si>
    <t>They avoid discussing relationship issues but yell when pressed.</t>
  </si>
  <si>
    <t>Unresolved conflicts build resentment and erode the relationship over time.</t>
  </si>
  <si>
    <t>1. Suggest, 'Let’s discuss this when we’re both calm.'
2. Use 'I' statements to express feelings without blame.</t>
  </si>
  <si>
    <t>Speaks kindly, even when you don’t see eye to eye.</t>
  </si>
  <si>
    <t>Uses a sarcastic or condescending tone that stings.</t>
  </si>
  <si>
    <t>Tone conveys intent. A sarcastic or harsh tone can escalate tension, even if the words are neutral.</t>
  </si>
  <si>
    <t>They respond to a genuine question with a sarcastic, "Obviously, I already know."</t>
  </si>
  <si>
    <t>Tone impacts how messages are received, with negative tones escalating issues unnecessarily.</t>
  </si>
  <si>
    <t>1. Say, 'Can we discuss this without sarcasm?'
2. Practice rephrasing statements to keep tone neutral.</t>
  </si>
  <si>
    <t>Knows the perfect time to have important talks.</t>
  </si>
  <si>
    <t>Brings up personal or sensitive topics at the worst possible moments.</t>
  </si>
  <si>
    <t>Timing matters in communication. Discussing serious issues during stressful or inappropriate moments can backfire.</t>
  </si>
  <si>
    <t>During a fun outing, they bring up a sensitive argument from last week.</t>
  </si>
  <si>
    <t>Poor timing reduces the chance of productive conversations and adds stress.</t>
  </si>
  <si>
    <t>1. Suggest, 'Can we pick a better time to talk about this?'
2. Plan check-ins for regular discussions on important topics.</t>
  </si>
  <si>
    <t>Keeps their communication steady and predictable.</t>
  </si>
  <si>
    <t>Sends mixed signals with inconsistent texts or communication.</t>
  </si>
  <si>
    <t>Consistency builds trust. Erratic communication patterns make it hard to feel secure in the relationship.</t>
  </si>
  <si>
    <t>They text you all day one day, then ignore you completely the next.</t>
  </si>
  <si>
    <t>Inconsistent communication patterns breed insecurity and misunderstanding.</t>
  </si>
  <si>
    <t>1. Share, 'It’s hard to feel connected when communication is inconsistent.'
2. Set boundaries or expectations for regular updates.</t>
  </si>
  <si>
    <t>Makes you feel seen and heard, even if they don’t agree.</t>
  </si>
  <si>
    <t>Brushes off your feelings as if they don’t really matter.</t>
  </si>
  <si>
    <t>Validation means acknowledging and respecting someone’s feelings. Dismissiveness creates emotional disconnection.</t>
  </si>
  <si>
    <t>You express frustration, and they say, "You’re making a big deal out of nothing."</t>
  </si>
  <si>
    <t>Dismissing feelings creates a sense of isolation and lack of emotional connection.</t>
  </si>
  <si>
    <t>1. Say, 'I just need to feel like you understand where I’m coming from.'
2. Share why validation is important for emotional safety.</t>
  </si>
  <si>
    <t>Gives kind, thoughtful feedback that feels uplifting, not harsh.</t>
  </si>
  <si>
    <t>Criticizes harshly but never offers helpful solutions.</t>
  </si>
  <si>
    <t>Feedback is essential for growth but should be framed constructively. Harsh criticism damages confidence and trust.</t>
  </si>
  <si>
    <t>They tell you your work presentation was "terrible" but don’t give any suggestions for improvement.</t>
  </si>
  <si>
    <t>Harsh criticism reduces self-esteem and discourages openness.</t>
  </si>
  <si>
    <t>1. Ask, 'Can we frame this in a way that helps me improve?'
2. Request examples of what worked well alongside critiques.</t>
  </si>
  <si>
    <t>Shares openly without holding back the important stuff.</t>
  </si>
  <si>
    <t>Keeps important information to themselves, even when it really matters.</t>
  </si>
  <si>
    <t>Transparency involves openly sharing information relevant to the relationship. Withholding details can create suspicion and insecurity.</t>
  </si>
  <si>
    <t>They don’t tell you they’re seeing their ex regularly because "it’s not a big deal."</t>
  </si>
  <si>
    <t>Without transparency, it’s difficult to build security and trust in the relationship.</t>
  </si>
  <si>
    <t>1. Share, 'I need us to be open about things that might affect our trust.'
2. Set boundaries for transparency together.</t>
  </si>
  <si>
    <t>Trust and Honesty</t>
  </si>
  <si>
    <t>Owns their mistakes and actually makes things right.</t>
  </si>
  <si>
    <t>Blames others instead of owning up to their mistakes.</t>
  </si>
  <si>
    <t>Accountability means owning up to mistakes. Blaming others or refusing responsibility weakens trust.</t>
  </si>
  <si>
    <t>They miss an appointment and claim the directions were unclear instead of admitting they forgot.</t>
  </si>
  <si>
    <t>Blame-shifting creates resentment and undermines the foundation of accountability.</t>
  </si>
  <si>
    <t>1. Say, 'It’s okay to make mistakes, but I need honesty about them.'
2. Encourage open conversations about challenges.</t>
  </si>
  <si>
    <t>Follows through on promises like it’s second nature.</t>
  </si>
  <si>
    <t>Bails on plans or breaks promises at the last minute way too often.</t>
  </si>
  <si>
    <t>Reliability is shown through consistent follow-through on commitments. Flakiness signals unreliability.</t>
  </si>
  <si>
    <t>They cancel dinner plans five minutes before you’re supposed to meet, with no real excuse.</t>
  </si>
  <si>
    <t>Unreliability leaves you feeling unsupported and questioning their commitment.</t>
  </si>
  <si>
    <t>1. Share, 'When plans change last minute, it makes me feel unimportant.'
2. Discuss setting more realistic expectations for commitments.</t>
  </si>
  <si>
    <t>Talks honestly about their past, even the tough parts.</t>
  </si>
  <si>
    <t>Avoids talking about significant parts of their past or lies about it.</t>
  </si>
  <si>
    <t>Honesty about the past builds trust. Hiding significant experiences leads to doubt.</t>
  </si>
  <si>
    <t>They avoid telling you why their last relationship ended, saying, "It’s not important."</t>
  </si>
  <si>
    <t>Dishonesty about the past creates uncertainty and makes emotional intimacy harder.</t>
  </si>
  <si>
    <t>1. Say, 'I want to know about your past so I can understand you better.'
2. Reassure them that sharing vulnerabilities strengthens connection.</t>
  </si>
  <si>
    <t>Stays true to their values, whether anyone’s watching or not.</t>
  </si>
  <si>
    <t>Acts dishonestly when they think no one’s watching.</t>
  </si>
  <si>
    <t>Integrity means acting with honesty and moral principles, even in challenging situations.</t>
  </si>
  <si>
    <t>They claim they didn’t spend money on a big purchase, but you later find the receipt.</t>
  </si>
  <si>
    <t>A lack of integrity damages the moral foundation of the relationship.</t>
  </si>
  <si>
    <t>1. Mention, 'I admire integrity; it shows strength and trustworthiness.'
2. Discuss ways to reinforce shared values in everyday actions.</t>
  </si>
  <si>
    <t>Keeps it real about their financial habits and decisions.</t>
  </si>
  <si>
    <t>Makes secretive financial moves or hides their spending habits.</t>
  </si>
  <si>
    <t>Financial trust includes being upfront about spending, debts, and habits. Secrecy creates tension.</t>
  </si>
  <si>
    <t>They secretly open a credit card without discussing it, leaving you blindsided later.</t>
  </si>
  <si>
    <t>Financial secrecy causes stress and mistrust, especially in shared finances.</t>
  </si>
  <si>
    <t>1. Share, 'Big financial decisions should be made together.'
2. Set ground rules for financial transparency and shared planning.</t>
  </si>
  <si>
    <t>Shares their feelings with honesty and heart, no holding back.</t>
  </si>
  <si>
    <t>Bottles up feelings until it all comes out in a messy way.</t>
  </si>
  <si>
    <t>Emotional openness fosters connection. Bottling emotions leads to misunderstandings.</t>
  </si>
  <si>
    <t>They stay quiet about being upset for weeks, then explode over something minor.</t>
  </si>
  <si>
    <t>Bottled emotions lead to disconnection and unresolved issues.</t>
  </si>
  <si>
    <t>1. Say, 'I’d rather you share how you feel than keep it inside.'
2. Practice emotional check-ins to create a safe sharing space.</t>
  </si>
  <si>
    <t>Respects boundaries and never crosses lines without permission.</t>
  </si>
  <si>
    <t>Snoops through your things or checks your phone without asking.</t>
  </si>
  <si>
    <t>Respecting privacy builds security. Snooping or invading privacy erodes trust.</t>
  </si>
  <si>
    <t>They go through your text messages when you leave your phone unattended.</t>
  </si>
  <si>
    <t>Invading privacy creates a sense of violation and reduces emotional safety.</t>
  </si>
  <si>
    <t>1. Share, 'I value privacy and need to trust my boundaries are respected.'
2. Establish clear guidelines about privacy and trust.</t>
  </si>
  <si>
    <t>Has your back both in public and behind the scenes.</t>
  </si>
  <si>
    <t>Talks behind your back or undermines you to others.</t>
  </si>
  <si>
    <t>Loyalty involves speaking positively about your partner, even when they’re not present.</t>
  </si>
  <si>
    <t>They complain to a mutual friend about your habits instead of addressing them with you.</t>
  </si>
  <si>
    <t>Disloyalty fosters insecurity and damages your reputation as a team.</t>
  </si>
  <si>
    <t>1. Say, 'I feel hurt hearing that you spoke negatively about me.'
2. Ask for a mutual agreement to uplift each other in all settings.</t>
  </si>
  <si>
    <t>Makes sure their actions match their words, every single time.</t>
  </si>
  <si>
    <t>Says one thing but consistently does something completely different.</t>
  </si>
  <si>
    <t>Consistency ensures trustworthiness. Mixed messages create confusion and doubt.</t>
  </si>
  <si>
    <t>They promise to work on communication but still avoid tough conversations.</t>
  </si>
  <si>
    <t>Inconsistency makes it hard to feel confident in their reliability.</t>
  </si>
  <si>
    <t>1. Mention, 'I need actions to match words so I can feel secure.'
2. Address inconsistencies and set expectations for better alignment.</t>
  </si>
  <si>
    <t>Values your independence and gives you the space you need.</t>
  </si>
  <si>
    <t>Doesn’t respect your need for space or alone time.</t>
  </si>
  <si>
    <t>Respecting personal space means understanding the importance of alone time or independence for well-being. Disrespecting this can lead to feelings of suffocation.</t>
  </si>
  <si>
    <t>You ask for an evening to yourself, and they show up at your door uninvited.</t>
  </si>
  <si>
    <t>Without respecting personal space, it’s hard to maintain individuality and emotional health.</t>
  </si>
  <si>
    <t>1. Say, 'I need some time to recharge; it’s nothing personal.'
2. Establish clear boundaries for alone time and independence.</t>
  </si>
  <si>
    <t>Respect and Boundaries</t>
  </si>
  <si>
    <t>Honors your emotional boundaries without making it a big deal.</t>
  </si>
  <si>
    <t>Brushes off your emotional needs or acts like your boundaries don’t matter.</t>
  </si>
  <si>
    <t>Emotional boundaries are crucial for maintaining mental health. Dismissing them shows a lack of empathy and respect.</t>
  </si>
  <si>
    <t>You express feeling overwhelmed, and they say, "I don’t see why you’re upset."</t>
  </si>
  <si>
    <t>Dismissing emotional boundaries leads to feelings of invalidation and emotional distress.</t>
  </si>
  <si>
    <t>1. Share, 'I need you to respect how I feel, even if you don’t understand it.'
2. Discuss what emotional boundaries look like for you.</t>
  </si>
  <si>
    <t>Respects your time and never takes it for granted.</t>
  </si>
  <si>
    <t>Demands your attention without caring about your schedule.</t>
  </si>
  <si>
    <t>Time boundaries ensure mutual respect for each other's schedules and commitments. Ignoring them creates tension and resentment.</t>
  </si>
  <si>
    <t>They expect you to drop everything to talk, even during your busiest work hours.</t>
  </si>
  <si>
    <t>Ignoring time boundaries shows a lack of respect for your priorities and creates resentment.</t>
  </si>
  <si>
    <t>1. Say, 'I need you to consider my schedule before asking for my time.'
2. Set realistic expectations for availability.</t>
  </si>
  <si>
    <t>Always asks for consent and makes sure you’re comfortable.</t>
  </si>
  <si>
    <t>Pushes physical boundaries or ignores when you’re clearly uncomfortable.</t>
  </si>
  <si>
    <t>Physical boundaries protect comfort and safety. Pushing them damages trust and creates discomfort.</t>
  </si>
  <si>
    <t>They ignore your verbal or non-verbal cues when you’re clearly uncomfortable.</t>
  </si>
  <si>
    <t>Violating physical boundaries undermines trust and safety in the relationship.</t>
  </si>
  <si>
    <t>1. Share, 'I need you to respect when I’m not comfortable with physical contact.'
2. Encourage discussions about consent.</t>
  </si>
  <si>
    <t>Values your opinions, even when they don’t agree.</t>
  </si>
  <si>
    <t>Belittles or makes fun of your opinions and beliefs.</t>
  </si>
  <si>
    <t>Respecting opinions fosters equality and mutual respect. Belittling them creates insecurity and conflict.</t>
  </si>
  <si>
    <t>During a debate, they laugh and call your opinion "silly."</t>
  </si>
  <si>
    <t>Belittling opinions fosters insecurity and weakens mutual respect.</t>
  </si>
  <si>
    <t>1. Say, 'We don’t have to agree, but I need my opinions to be respected.'
2. Practice listening to each other without judgment.</t>
  </si>
  <si>
    <t>Cheers you on and trusts you to make your own decisions.</t>
  </si>
  <si>
    <t>Tries to control your choices or undermine your decisions.</t>
  </si>
  <si>
    <t>Autonomy allows individuals to make their own choices. Undermining it leads to control and dependency issues.</t>
  </si>
  <si>
    <t>They try to dictate your career choices, saying, "That’s not what’s best for us."</t>
  </si>
  <si>
    <t>Undermining autonomy stifles growth and creates dependency or resentment.</t>
  </si>
  <si>
    <t>1. Share, 'I want your support, not your control, in my decisions.'
2. Reinforce the importance of autonomy in the relationship.</t>
  </si>
  <si>
    <t>Keeps your privacy sacred and never snoops.</t>
  </si>
  <si>
    <t>Invades your privacy by snooping or digging into your personal life.</t>
  </si>
  <si>
    <t>Privacy is fundamental for trust. Invading it without consent violates security and respect.</t>
  </si>
  <si>
    <t>They dig through your personal emails, claiming they were "just curious."</t>
  </si>
  <si>
    <t>Invasion of privacy creates feelings of violation and erodes trust.</t>
  </si>
  <si>
    <t>1. Say, 'I need my privacy to feel safe in this relationship.'
2. Set boundaries around personal items and information.</t>
  </si>
  <si>
    <t>Honors your social limits and never pushes you to do more than you want.</t>
  </si>
  <si>
    <t>Pressures you into social situations you’re not okay with.</t>
  </si>
  <si>
    <t>Social boundaries reflect individual comfort levels with interactions. Pressuring someone disregards their preferences.</t>
  </si>
  <si>
    <t>They push you to attend a party with people you’ve said make you uncomfortable.</t>
  </si>
  <si>
    <t>Ignoring social boundaries makes you feel pressured and uncomfortable.</t>
  </si>
  <si>
    <t>1. Share, 'I appreciate your enthusiasm, but I’m not comfortable with this.'
2. Discuss your social boundaries openly.</t>
  </si>
  <si>
    <t>Handles disagreements with calmness and a focus on finding solutions.</t>
  </si>
  <si>
    <t>Uses arguments as a way to gain control instead of working through problems.</t>
  </si>
  <si>
    <t>Healthy conflict resolution focuses on solutions. Power plays create division and resentment.</t>
  </si>
  <si>
    <t>During a disagreement, they interrupt and take control of the conversation instead of listening.</t>
  </si>
  <si>
    <t>Using conflict to dominate leads to unresolved issues and emotional strain.</t>
  </si>
  <si>
    <t>1. Say, 'Let’s focus on resolving this rather than trying to win.'
2. Use conflict resolution strategies like active listening.</t>
  </si>
  <si>
    <t>Communicates with kindness, even when emotions are running high.</t>
  </si>
  <si>
    <t>Uses harsh or dismissive words when things get heated.</t>
  </si>
  <si>
    <t>Respectful communication builds trust. Aggressive language erodes emotional safety.</t>
  </si>
  <si>
    <t>During an argument, they snap, "You’re being ridiculous," instead of discussing the issue calmly.</t>
  </si>
  <si>
    <t>Aggressive communication damages trust and emotional safety in the relationship.</t>
  </si>
  <si>
    <t>1. Share, 'I need us to communicate respectfully, even when we’re upset.'
2. Practice pausing and rephrasing during disagreements.</t>
  </si>
  <si>
    <t>Keeps their word and follows through every time.</t>
  </si>
  <si>
    <t>Breaks promises or drops the ball on commitments too often.</t>
  </si>
  <si>
    <t>Follow-through reflects reliability and respect for commitments. Failing to meet promises damages trust.</t>
  </si>
  <si>
    <t>They promise to pick up the kids but forget, leaving you scrambling for a solution.</t>
  </si>
  <si>
    <t>Broken promises erode trust and leave you feeling undervalued.</t>
  </si>
  <si>
    <t>1. Share, 'I need us to follow through on what we agree to.'
2. Discuss strategies to ensure commitments are met.</t>
  </si>
  <si>
    <t>Commitment and Consistency</t>
  </si>
  <si>
    <t>Brings steady emotional support to the relationship.</t>
  </si>
  <si>
    <t>Keeps you guessing with emotional ups and downs.</t>
  </si>
  <si>
    <t>Emotional stability creates a sense of safety. Inconsistency can make the relationship feel volatile.</t>
  </si>
  <si>
    <t>One day they’re affectionate and supportive, the next they’re cold and distant without explanation.</t>
  </si>
  <si>
    <t>Emotional inconsistency makes the relationship feel unstable and uncertain.</t>
  </si>
  <si>
    <t>1. Share, 'I need to feel like I can rely on your emotional presence.'
2. Establish ways to check in regularly.</t>
  </si>
  <si>
    <t>Shows loyalty you can see in both their words and actions.</t>
  </si>
  <si>
    <t>Acts disloyal or doesn’t follow through on their commitments.</t>
  </si>
  <si>
    <t>Loyalty involves showing alignment in words and actions. Disloyalty creates doubt about their commitment.</t>
  </si>
  <si>
    <t>They assure you they’ll handle a big family responsibility but back out at the last minute.</t>
  </si>
  <si>
    <t>Disloyalty creates emotional insecurity and undermines mutual respect.</t>
  </si>
  <si>
    <t>1. Say, 'I need consistency in how you represent our relationship.'
2. Set expectations for loyalty in actions and words.</t>
  </si>
  <si>
    <t>Puts in regular effort to keep the relationship strong and happy.</t>
  </si>
  <si>
    <t>Puts in effort only when it’s convenient, leaving you feeling neglected.</t>
  </si>
  <si>
    <t>Effort shows dedication to the relationship. Sporadic involvement signals a lack of prioritization.</t>
  </si>
  <si>
    <t>They only engage in date nights or meaningful conversations when it suits their schedule.</t>
  </si>
  <si>
    <t>Neglecting effort over time weakens the relationship's foundation.</t>
  </si>
  <si>
    <t>1. Share, 'I’d like us to keep making an effort to grow together.'
2. Schedule regular quality time to nurture the relationship.</t>
  </si>
  <si>
    <t>Is always dependable when you need them most.</t>
  </si>
  <si>
    <t>Isn’t there for you when it really matters.</t>
  </si>
  <si>
    <t>Dependability means being there when it matters most. Failing this undermines trust.</t>
  </si>
  <si>
    <t>You’re sick and need help, but they prioritize a night out with friends instead.</t>
  </si>
  <si>
    <t>Being unreliable makes you feel unsupported and alone during critical moments.</t>
  </si>
  <si>
    <t>1. Say, 'I need to feel like I can count on you when it matters.'
2. Discuss ways to improve reliability during important moments.</t>
  </si>
  <si>
    <t>Matches their everyday actions to the big picture goals for the relationship.</t>
  </si>
  <si>
    <t>Avoids talking about the future or acts in ways that don’t align with shared goals.</t>
  </si>
  <si>
    <t>Long-term goals align actions today with the future. Avoidance of this leads to uncertainty.</t>
  </si>
  <si>
    <t>When you bring up saving for a home, they brush it off or continue spending irresponsibly.</t>
  </si>
  <si>
    <t>Avoidance of future planning creates doubts about the relationship's direction.</t>
  </si>
  <si>
    <t>1. Share, 'I want to talk about where we’re headed and how we get there.'
2. Set regular check-ins for discussing future goals.</t>
  </si>
  <si>
    <t>Handles changes with grace while keeping the relationship steady.</t>
  </si>
  <si>
    <t>Resists change and creates unnecessary strain during transitions.</t>
  </si>
  <si>
    <t>Adaptability allows the relationship to grow with life's changes. Resistance causes friction.</t>
  </si>
  <si>
    <t>They complain about changes in your routine rather than finding a way to adjust together.</t>
  </si>
  <si>
    <t>Resistance to change creates tension and stalls growth within the relationship.</t>
  </si>
  <si>
    <t>1. Say, 'I know changes are tough, but let’s figure this out together.'
2. Brainstorm ways to adapt and support each other.</t>
  </si>
  <si>
    <t>Builds and keeps trust through thoughtful, consistent actions.</t>
  </si>
  <si>
    <t>Sends mixed signals with inconsistent behavior.</t>
  </si>
  <si>
    <t>Trustworthiness is earned through consistent actions. Inconsistency fosters insecurity.</t>
  </si>
  <si>
    <t>They text sweet messages one day but ignore your calls the next.</t>
  </si>
  <si>
    <t>Inconsistent behavior erodes trust and makes intentions unclear.</t>
  </si>
  <si>
    <t>1. Share, 'Consistency helps me feel secure. Can we work on that?'
2. Identify patterns and address inconsistencies together.</t>
  </si>
  <si>
    <t>Approaches conflicts with calm, steady behavior that feels safe.</t>
  </si>
  <si>
    <t>Handles conflicts in ways that feel chaotic or hurtful.</t>
  </si>
  <si>
    <t>Conflict resolution consistency builds emotional safety. Erratic behavior damages connection.</t>
  </si>
  <si>
    <t>During conflicts, they yell or storm out, leaving issues unresolved.</t>
  </si>
  <si>
    <t>Erratic conflict resolution creates fear and emotional distance.</t>
  </si>
  <si>
    <t>1. Say, 'Let’s focus on resolving this the same way we did last time.'
2. Practice consistent and constructive conflict resolution methods.</t>
  </si>
  <si>
    <t>Creates little routines that make the relationship feel connected and strong.</t>
  </si>
  <si>
    <t>Skips out on building steady routines, making things feel unstable.</t>
  </si>
  <si>
    <t>Routines build stability and reliability. Neglecting them creates uncertainty.</t>
  </si>
  <si>
    <t>They constantly forget routines like helping with dinner or family traditions, causing chaos.</t>
  </si>
  <si>
    <t>Lack of routines leads to instability and difficulty maintaining connection.</t>
  </si>
  <si>
    <t>1. Share, 'Let’s create routines that help us stay connected.'
2. Build small rituals like weekly dates or daily check-ins.</t>
  </si>
  <si>
    <t>Co-parents with respect and teamwork, making it feel easy.</t>
  </si>
  <si>
    <t>Undermines or speaks poorly about the other parent in front of the kids.</t>
  </si>
  <si>
    <t>Healthy co-parenting involves mutual respect and collaboration. Undermining the other parent confuses children and creates tension.</t>
  </si>
  <si>
    <t>They complain about your parenting decisions in front of the kids.</t>
  </si>
  <si>
    <t>Negative talk about co-parents damages children’s sense of stability and emotional safety.</t>
  </si>
  <si>
    <t>1. Agree to discuss parenting concerns privately.
2. Focus on shared goals for the children’s well-being.</t>
  </si>
  <si>
    <t>Parenting and Family Dynamics</t>
  </si>
  <si>
    <t>Stays fair and consistent with discipline, keeping it age-appropriate.</t>
  </si>
  <si>
    <t>Uses discipline methods that are either all over the place or overly harsh.</t>
  </si>
  <si>
    <t>Discipline should teach responsibility and self-control. Harsh or inconsistent methods harm trust and emotional health.</t>
  </si>
  <si>
    <t>They ground the kids for minor issues one week but ignore major problems the next.</t>
  </si>
  <si>
    <t>Inconsistent discipline creates confusion and undermines authority, while harsh methods damage trust.</t>
  </si>
  <si>
    <t>1. Create a consistent discipline plan together.
2. Adjust methods to ensure they are age-appropriate and fair.</t>
  </si>
  <si>
    <t>Prioritizes family time to keep everyone feeling close and loved.</t>
  </si>
  <si>
    <t>Prioritizes other things over quality family time again and again.</t>
  </si>
  <si>
    <t>Family time strengthens bonds and creates lasting memories. Neglecting it weakens connection and fosters disconnection.</t>
  </si>
  <si>
    <t>They frequently choose work or hobbies over spending time with the family.</t>
  </si>
  <si>
    <t>Neglecting family time weakens bonds and creates emotional distance.</t>
  </si>
  <si>
    <t>1. Schedule regular family activities that everyone values.
2. Set boundaries to prioritize family time over other obligations.</t>
  </si>
  <si>
    <t>Talks openly and respectfully with kids, making them feel heard.</t>
  </si>
  <si>
    <t>Brushes off or dismisses children’s feelings and ideas.</t>
  </si>
  <si>
    <t>Open communication with children builds trust and mutual respect. Dismissiveness damages their confidence and self-worth.</t>
  </si>
  <si>
    <t>When the kids share a problem, they respond with, "You’ll be fine," instead of listening.</t>
  </si>
  <si>
    <t>Invalidating children’s feelings damages their self-esteem and ability to communicate openly.</t>
  </si>
  <si>
    <t>1. Practice active listening with children.
2. Reassure them their thoughts are important and valued.</t>
  </si>
  <si>
    <t>Supports and respects parenting differences without judgment.</t>
  </si>
  <si>
    <t>Criticizes or disrespects their partner’s parenting approach.</t>
  </si>
  <si>
    <t>Parenting styles often differ, but mutual respect ensures harmony. Criticism causes conflict and insecurity.</t>
  </si>
  <si>
    <t>They tell you your parenting style is "wrong" in front of others.</t>
  </si>
  <si>
    <t>Criticizing parenting styles causes tension and undermines partnership.</t>
  </si>
  <si>
    <t>1. Share, 'I respect your approach; can we find a way to blend our styles?'
2. Create a united front for the kids.</t>
  </si>
  <si>
    <t>Includes everyone in family decisions, giving each voice value.</t>
  </si>
  <si>
    <t>Makes family decisions without including or considering everyone involved.</t>
  </si>
  <si>
    <t>Family decisions should involve everyone. Excluding others fosters resentment and a lack of unity.</t>
  </si>
  <si>
    <t>They plan a family vacation without asking for input from you or the kids.</t>
  </si>
  <si>
    <t>Excluding family members from decisions creates resentment and weakens family unity.</t>
  </si>
  <si>
    <t>1. Hold family meetings for major decisions.
2. Ensure everyone feels heard and valued.</t>
  </si>
  <si>
    <t>Works toward harmony and togetherness in blended family life.</t>
  </si>
  <si>
    <t>Lets favoritism or tension mess up the balance in a blended family.</t>
  </si>
  <si>
    <t>Blended families thrive on inclusivity and fairness. Tension or favoritism causes division and mistrust.</t>
  </si>
  <si>
    <t>They favor one child consistently, leaving the others feeling left out.</t>
  </si>
  <si>
    <t>Favoritism or tension in blended families causes division and emotional harm.</t>
  </si>
  <si>
    <t>1. Create a family charter that outlines shared values.
2. Hold regular check-ins to address feelings and concerns.</t>
  </si>
  <si>
    <t>Models the kind of behaviors and values you want for the kids.</t>
  </si>
  <si>
    <t>Doesn’t practice the values they want to teach the kids.</t>
  </si>
  <si>
    <t>Children learn from watching adults. Contradictory behaviors confuse their understanding of values.</t>
  </si>
  <si>
    <t>They stress the importance of honesty but lie to get out of commitments.</t>
  </si>
  <si>
    <t>Inconsistent role modeling confuses children and weakens their value system.</t>
  </si>
  <si>
    <t>1. Reflect on your actions to ensure alignment with values.
2. Involve children in discussions about values and behaviors.</t>
  </si>
  <si>
    <t>Sets boundaries with extended family while keeping things healthy and kind.</t>
  </si>
  <si>
    <t>Lets extended family overstep boundaries and cause drama.</t>
  </si>
  <si>
    <t>Healthy boundaries with extended family ensure that the immediate family remains the priority.</t>
  </si>
  <si>
    <t>They allow their parents to overstep boundaries by undermining your parenting decisions.</t>
  </si>
  <si>
    <t>Lack of boundaries with extended family undermines the immediate family’s autonomy.</t>
  </si>
  <si>
    <t>1. Set clear expectations with extended family about their role.
2. Enforce boundaries respectfully but firmly.</t>
  </si>
  <si>
    <t>Balances children’s needs with keeping the relationship strong and connected.</t>
  </si>
  <si>
    <t>Puts their own desires above the needs of the kids, leaving them feeling overlooked.</t>
  </si>
  <si>
    <t>Children's needs should always take precedence, ensuring their emotional and physical well-being.</t>
  </si>
  <si>
    <t>They spend money on luxury items for themselves but claim there’s no budget for the kids’ extracurricular activities.</t>
  </si>
  <si>
    <t>Neglecting children’s needs impacts their development and emotional security.</t>
  </si>
  <si>
    <t>1. Regularly evaluate spending priorities to ensure children’s needs are met.
2. Balance personal desires with family responsibilities.</t>
  </si>
  <si>
    <t>Loves diving into shared hobbies and fun activities together.</t>
  </si>
  <si>
    <t>Shows no interest in shared hobbies, making connection feel one-sided.</t>
  </si>
  <si>
    <t>Shared hobbies strengthen connection and create shared memories. Ignoring them diminishes opportunities for bonding.</t>
  </si>
  <si>
    <t>They refuse to join in a shared hobby like hiking, saying, "That’s not my thing," while expecting you to engage in theirs.</t>
  </si>
  <si>
    <t>Neglecting shared hobbies reduces opportunities for connection and bonding.</t>
  </si>
  <si>
    <t>1. Suggest trying hobbies together to find common ground.
2. Discuss activities you both might enjoy exploring.</t>
  </si>
  <si>
    <t>Lifestyle and Interests</t>
  </si>
  <si>
    <t>Totally respects your “me time” for personal hobbies and passions.</t>
  </si>
  <si>
    <t>Dismisses your personal hobbies as if they don’t matter.</t>
  </si>
  <si>
    <t>Personal hobbies foster individuality and balance. Criticizing them can lead to feelings of inadequacy or control.</t>
  </si>
  <si>
    <t>When you talk about your new craft project, they roll their eyes and say, "Why bother?"</t>
  </si>
  <si>
    <t>Criticizing personal hobbies stifles individuality and creates resentment.</t>
  </si>
  <si>
    <t>1. Say, 'I need you to respect my personal hobbies as part of who I am.'
2. Set boundaries around personal interests.</t>
  </si>
  <si>
    <t>Prioritizes health and cheers on a balanced, feel-good lifestyle.</t>
  </si>
  <si>
    <t>Ignores health and wellness, treating it as an afterthought.</t>
  </si>
  <si>
    <t>A focus on health supports a long and fulfilling relationship. Neglecting it can cause avoidable challenges.</t>
  </si>
  <si>
    <t>They frequently skip doctor appointments or dismiss healthy meal planning as "too much effort."</t>
  </si>
  <si>
    <t>Neglecting health impacts both partners' quality of life and relationship longevity.</t>
  </si>
  <si>
    <t>1. Share, 'I’d like us to focus on making health a priority together.'
2. Set shared health goals or activities.</t>
  </si>
  <si>
    <t>Joins in on social plans you both actually enjoy.</t>
  </si>
  <si>
    <t>Pushes you into social plans you’re not excited about.</t>
  </si>
  <si>
    <t>Mutually enjoyable social activities build connection. Pressure to engage in unwanted activities breeds resentment.</t>
  </si>
  <si>
    <t>They insist on attending a loud party when you’ve expressed a preference for a quiet night in.</t>
  </si>
  <si>
    <t>Social pressure causes discomfort and weakens trust and autonomy.</t>
  </si>
  <si>
    <t>1. Say, 'I need to feel comfortable in social settings. Can we find a compromise?'
2. Balance social activities with alone time.</t>
  </si>
  <si>
    <t>Finds common ground on travel plans or meets you halfway on compromises.</t>
  </si>
  <si>
    <t>Refuses to meet in the middle on travel plans, making it all about them.</t>
  </si>
  <si>
    <t>Compromising on travel ensures both partners feel considered. Rigidity leads to dissatisfaction.</t>
  </si>
  <si>
    <t>They refuse to compromise on a vacation destination, saying, "We’re going where I want."</t>
  </si>
  <si>
    <t>Rigidity in travel preferences creates imbalance and dissatisfaction.</t>
  </si>
  <si>
    <t>1. Discuss travel goals and budget preferences openly.
2. Alternate between each partner’s travel preferences.</t>
  </si>
  <si>
    <t>Keeps work in check to make time for what really matters.</t>
  </si>
  <si>
    <t>Puts work above everything else, leaving little room for the relationship.</t>
  </si>
  <si>
    <t>Work-life balance is essential for emotional and physical well-being. Overwork creates distance.</t>
  </si>
  <si>
    <t>They work late every night and cancel plans with you, saying, "I’m just too busy."</t>
  </si>
  <si>
    <t>Overworking diminishes intimacy and connection, creating emotional distance.</t>
  </si>
  <si>
    <t>1. Share, 'I miss spending time with you. Can we set boundaries around work hours?'
2. Create regular times for personal connection.</t>
  </si>
  <si>
    <t>Appreciates and supports your love for culture and creativity.</t>
  </si>
  <si>
    <t>Mocks or disregards the cultural interests and traditions you hold dear.</t>
  </si>
  <si>
    <t>Cultural appreciation enriches the relationship. Dismissiveness creates conflict and alienation.</t>
  </si>
  <si>
    <t>When you share a family tradition, they laugh and call it "outdated."</t>
  </si>
  <si>
    <t>Dismissing cultural interests weakens mutual respect and connection.</t>
  </si>
  <si>
    <t>1. Say, 'Your support for my cultural interests means a lot.'
2. Plan activities to explore each other's cultures.</t>
  </si>
  <si>
    <t>Encourages mindfulness and respects your spiritual side.</t>
  </si>
  <si>
    <t>Belittles or brushes off your spiritual or mindfulness practices.</t>
  </si>
  <si>
    <t>Spiritual practices can provide grounding and peace. Belittling them creates tension and disconnection.</t>
  </si>
  <si>
    <t>You talk about a mindfulness practice, and they say, "That’s just a waste of time."</t>
  </si>
  <si>
    <t>Mocking spiritual practices erodes trust and emotional safety.</t>
  </si>
  <si>
    <t>1. Share, 'My spiritual practices help me stay grounded. I’d appreciate your support.'
2. Invite them to join or respect your practices.</t>
  </si>
  <si>
    <t>Finds favorite shows, movies, or music you both can vibe to.</t>
  </si>
  <si>
    <t>Insists on only their entertainment preferences without compromise.</t>
  </si>
  <si>
    <t>Entertainment choices are a way to connect and unwind together. Insistence on one-sided choices limits shared enjoyment.</t>
  </si>
  <si>
    <t>Movie night always revolves around their favorite genre, regardless of your preferences.</t>
  </si>
  <si>
    <t>One-sided entertainment choices limit shared enjoyment and bonding.</t>
  </si>
  <si>
    <t>1. Say, 'I’d love if we could explore entertainment choices we both enjoy.'
2. Take turns choosing movies or activities.</t>
  </si>
  <si>
    <t>Shares financial goals that just make sense together.</t>
  </si>
  <si>
    <t>Creates tension by having clashing financial goals or habits.</t>
  </si>
  <si>
    <t>Financial compatibility fosters stability and reduces stress. Mismatched habits lead to ongoing conflict.</t>
  </si>
  <si>
    <t>They save excessively while you want to invest, or they spend recklessly while you try to budget.</t>
  </si>
  <si>
    <t>Financial tension disrupts stability and long-term harmony.</t>
  </si>
  <si>
    <t>1. Share, 'I think we need to align our financial goals.'
2. Set a budget together and stick to agreed priorities.</t>
  </si>
  <si>
    <t>Always eager to grow, learn, and level up personally.</t>
  </si>
  <si>
    <t>Shows no interest in growing or learning new things.</t>
  </si>
  <si>
    <t>Personal development fosters growth and adaptability. Neglecting it leads to stagnation.</t>
  </si>
  <si>
    <t>They show no interest in trying a new skill, saying, "I’m too old to learn anything new."</t>
  </si>
  <si>
    <t>Neglecting self-growth stifles personal and relational progress.</t>
  </si>
  <si>
    <t>1. Encourage setting personal goals and pursuing hobbies.
2. Share resources like books or courses for mutual growth.</t>
  </si>
  <si>
    <t>Self-Growth and Stability</t>
  </si>
  <si>
    <t>Handles emotions with care and in a healthy way.</t>
  </si>
  <si>
    <t>Reacts to situations with unnecessary anger or outbursts.</t>
  </si>
  <si>
    <t>Healthy emotional regulation promotes stability. Outbursts create volatility and fear.</t>
  </si>
  <si>
    <t>They snap and yell when dinner is late instead of calmly asking what’s wrong.</t>
  </si>
  <si>
    <t>Emotional outbursts create instability and fear in relationships.</t>
  </si>
  <si>
    <t>1. Suggest, 'Let’s take a break and revisit this when we’re calmer.'
2. Practice mindfulness or anger management techniques together.</t>
  </si>
  <si>
    <t>Owns up to their choices and decisions, no excuses.</t>
  </si>
  <si>
    <t>Shifts blame or refuses to own up to their mistakes.</t>
  </si>
  <si>
    <t>Accountability builds trust and maturity. Avoiding it fosters resentment and disconnect.</t>
  </si>
  <si>
    <t>They blame you for forgetting a family event, even though they never put it on their calendar.</t>
  </si>
  <si>
    <t>Avoiding accountability erodes trust and respect.</t>
  </si>
  <si>
    <t>1. Say, 'I appreciate when you own up to mistakes; it builds trust.'
2. Discuss ways to approach accountability as a team.</t>
  </si>
  <si>
    <t>Reflects on actions and genuinely works to improve.</t>
  </si>
  <si>
    <t>Lacks awareness of how their actions affect others.</t>
  </si>
  <si>
    <t>Self-awareness enhances relationships by improving communication and empathy.</t>
  </si>
  <si>
    <t>They talk loudly on the phone at night, ignoring how it keeps you awake.</t>
  </si>
  <si>
    <t>Lack of self-awareness limits the ability to grow and connect.</t>
  </si>
  <si>
    <t>1. Share, 'I’d like us to reflect on our actions and how they affect each other.'
2. Practice journaling or self-reflection exercises.</t>
  </si>
  <si>
    <t>Sees challenges as chances to grow and find creative solutions.</t>
  </si>
  <si>
    <t>Avoids challenges or refuses to try new ways of doing things.</t>
  </si>
  <si>
    <t>A growth mindset creates resilience. Avoiding challenges hinders progress.</t>
  </si>
  <si>
    <t>They refuse to try a new approach to co-parenting, saying, "This is how I’ve always done it."</t>
  </si>
  <si>
    <t>Avoiding challenges prevents the relationship from evolving.</t>
  </si>
  <si>
    <t>1. Encourage viewing challenges as opportunities to grow together.
2. Set small, achievable goals to build confidence.</t>
  </si>
  <si>
    <t>Tackles conflicts with a calm, constructive approach.</t>
  </si>
  <si>
    <t>Uses arguments to take control or withdraws completely instead of resolving issues.</t>
  </si>
  <si>
    <t>Conflict management fosters resolution and trust. Escalation or avoidance worsens problems.</t>
  </si>
  <si>
    <t>During an argument, they dominate the conversation or stop talking altogether to avoid resolution.</t>
  </si>
  <si>
    <t>Poor conflict management fosters resentment and emotional distance.</t>
  </si>
  <si>
    <t>1. Share, 'I want us to resolve conflicts without yelling or withdrawing.'
2. Learn conflict resolution strategies together.</t>
  </si>
  <si>
    <t>Rolls with life’s changes with a positive, resilient attitude.</t>
  </si>
  <si>
    <t>Struggles to adapt to life’s changes, making things feel unstable.</t>
  </si>
  <si>
    <t>Adaptability ensures smooth transitions in relationships and life. Resistance creates tension.</t>
  </si>
  <si>
    <t>When you suggest a move or career change, they resist and say, "I can’t handle this right now."</t>
  </si>
  <si>
    <t>Inability to adapt creates unnecessary strain and tension.</t>
  </si>
  <si>
    <t>1. Say, 'Change is hard, but we can navigate it as a team.'
2. Plan steps to adapt and support each other.</t>
  </si>
  <si>
    <t>Strikes a healthy balance between work and play.</t>
  </si>
  <si>
    <t>Over-focuses on work or personal time, neglecting balance in the relationship.</t>
  </si>
  <si>
    <t>Work-life balance maintains emotional and physical well-being. Imbalance strains relationships.</t>
  </si>
  <si>
    <t>They spend every weekend with friends or on hobbies, leaving no time for the relationship.</t>
  </si>
  <si>
    <t>Imbalance between work and life reduces intimacy and connection.</t>
  </si>
  <si>
    <t>1. Share, 'I miss spending quality time with you.'
2. Set boundaries for work hours and personal time.</t>
  </si>
  <si>
    <t>Knows how to handle stress like a pro, keeping things cool and steady.</t>
  </si>
  <si>
    <t>Avoids dealing with stress, leading to unhealthy coping habits.</t>
  </si>
  <si>
    <t>Stress management supports a calm and stable environment. Poor coping affects all areas of life.</t>
  </si>
  <si>
    <t>They ignore stress until it leads to angry outbursts or destructive behavior, like drinking excessively.</t>
  </si>
  <si>
    <t>Poor stress management leads to a toxic environment.</t>
  </si>
  <si>
    <t>1. Discuss, 'How can we manage stress better as a team?'
2. Explore stress-relief practices like exercise or therapy.</t>
  </si>
  <si>
    <t>Shows up consistently with actions that match their words over time.</t>
  </si>
  <si>
    <t>Acts unpredictably, leaving you feeling confused and unsure.</t>
  </si>
  <si>
    <t>Consistency creates reliability and trust. Erratic behavior disrupts emotional safety.</t>
  </si>
  <si>
    <t>They are affectionate one day and completely distant the next without explanation.</t>
  </si>
  <si>
    <t>Inconsistency creates doubt and insecurity in the relationship.</t>
  </si>
  <si>
    <t>1. Share, 'Consistency helps me feel secure. Can we work on that?'
2. Identify and address areas of inconsistent behavior.</t>
  </si>
  <si>
    <t>Shares love through physical touch in ways that feel safe and meaningful.</t>
  </si>
  <si>
    <t>Withholds physical affection, making the relationship feel distant.</t>
  </si>
  <si>
    <t>Physical affection fosters intimacy and connection. Avoiding it creates emotional distance.</t>
  </si>
  <si>
    <t>They stop hugging or holding hands but don’t say why, leaving you feeling rejected.</t>
  </si>
  <si>
    <t>Lack of physical affection reduces intimacy and weakens the bond.</t>
  </si>
  <si>
    <t>1. Share, 'Physical affection helps me feel connected. Can we work on that?'
2. Explore ways to express touch comfortably for both partners.</t>
  </si>
  <si>
    <t>Love and Affection</t>
  </si>
  <si>
    <t>Spreads emotional warmth through kind words and thoughtful actions.</t>
  </si>
  <si>
    <t>Rarely shows emotional warmth or small acts of kindness.</t>
  </si>
  <si>
    <t>Emotional affection nurtures a sense of love and safety. Neglecting it makes the relationship feel cold.</t>
  </si>
  <si>
    <t>They rarely say kind words or do small thoughtful gestures like bringing you coffee.</t>
  </si>
  <si>
    <t>Neglecting emotional affection creates a sense of being unloved and unsupported.</t>
  </si>
  <si>
    <t>1. Suggest, 'Let’s check in on each other more emotionally.'
2. Practice sharing feelings regularly.</t>
  </si>
  <si>
    <t>Regularly uses sweet affirmations to uplift and reassure their partner.</t>
  </si>
  <si>
    <t>Skips out on compliments or avoids saying sweet, affirming things.</t>
  </si>
  <si>
    <t>Words of affirmation build confidence and trust. Criticism or silence erodes self-esteem.</t>
  </si>
  <si>
    <t>They avoid complimenting you on your efforts, even when you go out of your way for them.</t>
  </si>
  <si>
    <t>Criticism or lack of affirmation damages confidence and emotional security.</t>
  </si>
  <si>
    <t>1. Share, 'Your encouragement means a lot to me.'
2. Encourage open affirmations and recognition of achievements.</t>
  </si>
  <si>
    <t>Shows love in the little things, like thoughtful acts of service.</t>
  </si>
  <si>
    <t>Misses chances to lend a hand or support their partner when it matters.</t>
  </si>
  <si>
    <t>Acts of service demonstrate care through action. Neglecting this leads to feelings of neglect.</t>
  </si>
  <si>
    <t>You’re struggling with a big task, and they sit back instead of offering to help.</t>
  </si>
  <si>
    <t>Neglecting acts of service makes the relationship feel one-sided.</t>
  </si>
  <si>
    <t>1. Say, 'I’d love if we could help each other out more.'
2. Create a list of ways to share responsibilities.</t>
  </si>
  <si>
    <t>Prioritizes undistracted, quality time that feels truly meaningful.</t>
  </si>
  <si>
    <t>Consistently prioritizes other things over spending quality time together.</t>
  </si>
  <si>
    <t>Quality time strengthens bonds and creates memories. Lack of it fosters disconnection.</t>
  </si>
  <si>
    <t>They frequently prioritize work or social events over planned date nights.</t>
  </si>
  <si>
    <t>Lack of quality time weakens emotional connection and shared experiences.</t>
  </si>
  <si>
    <t>1. Share, 'I miss spending time with you.'
2. Schedule regular, dedicated time together.</t>
  </si>
  <si>
    <t>Learns and honors their partner’s unique love language like a pro.</t>
  </si>
  <si>
    <t>Ignores or brushes off their partner’s love language.</t>
  </si>
  <si>
    <t>Understanding love languages enhances connection. Ignoring them causes unmet needs.</t>
  </si>
  <si>
    <t>You express love through words, but they don’t respond or acknowledge it.</t>
  </si>
  <si>
    <t>Ignoring love languages leaves partners feeling unfulfilled and disconnected.</t>
  </si>
  <si>
    <t>1. Discuss love languages and share ways to meet each other’s needs.
2. Experiment with acts that align with both preferences.</t>
  </si>
  <si>
    <t>Surprises their partner with romantic gestures that show how much they care.</t>
  </si>
  <si>
    <t>Makes no effort to create romantic or memorable moments.</t>
  </si>
  <si>
    <t>Romantic gestures keep the relationship exciting and meaningful. Their absence creates stagnation.</t>
  </si>
  <si>
    <t>They never plan special surprises or dates, leaving the relationship feeling stale.</t>
  </si>
  <si>
    <t>Absence of romantic gestures makes the relationship feel stagnant and unappreciated.</t>
  </si>
  <si>
    <t>1. Share, 'I love when you surprise me—it makes me feel special.'
2. Take turns planning small romantic gestures.</t>
  </si>
  <si>
    <t>Offers empathy and steady support when times get tough.</t>
  </si>
  <si>
    <t>Lacks empathy or dismisses their partner’s challenges and feelings.</t>
  </si>
  <si>
    <t>Empathy provides comfort during tough times. Its absence creates emotional isolation.</t>
  </si>
  <si>
    <t>You share a personal struggle, and they respond with, "That’s not a big deal."</t>
  </si>
  <si>
    <t>Lack of empathy creates emotional distance and disconnection.</t>
  </si>
  <si>
    <t>1. Say, 'It helps me when you listen and empathize.'
2. Practice active listening and offering support during challenges.</t>
  </si>
  <si>
    <t>Expresses gratitude and appreciation for their partner in big and small ways.</t>
  </si>
  <si>
    <t>Takes their partner for granted and forgets to show appreciation.</t>
  </si>
  <si>
    <t>Appreciation reinforces value in the relationship. Lack of it leads to resentment.</t>
  </si>
  <si>
    <t>They never thank you for your support or acknowledge the effort you put into the relationship.</t>
  </si>
  <si>
    <t>Feeling unappreciated fosters resentment and weakens the relationship.</t>
  </si>
  <si>
    <t>1. Share, 'I’d love to hear more appreciation—it makes me feel valued.'
2. Express gratitude for small and big gestures.</t>
  </si>
  <si>
    <t>Listens with an open heart, offering emotional support without judgment.</t>
  </si>
  <si>
    <t>Leaves their partner unsupported during tough times emotionally.</t>
  </si>
  <si>
    <t>Emotional support builds trust and connection. Neglecting it creates insecurity.</t>
  </si>
  <si>
    <t>You’re going through a loss, and they emotionally check out instead of being there for you.</t>
  </si>
  <si>
    <t>Absence of emotional support leads to insecurity and lack of trust.</t>
  </si>
  <si>
    <t>1. Say, 'Your support matters to me, especially during tough times.'
2. Practice being present and available for each other emotionally.</t>
  </si>
  <si>
    <t>Shares their feelings honestly, creating closeness and connection.</t>
  </si>
  <si>
    <t>Avoids opening up about emotions or sharing their inner world.</t>
  </si>
  <si>
    <t>Emotional openness strengthens the bond between partners. Avoidance creates distance and misunderstanding.</t>
  </si>
  <si>
    <t>They avoid sharing feelings, responding with "It’s nothing" when something is clearly bothering them.</t>
  </si>
  <si>
    <t>Avoiding emotional openness creates disconnection and lack of understanding.</t>
  </si>
  <si>
    <t>1. Share, 'I’d like us to talk openly about how we feel.'
2. Practice setting aside time for emotional check-ins.</t>
  </si>
  <si>
    <t>Intimacy and Vulnerability</t>
  </si>
  <si>
    <t>Approaches physical intimacy with mutual respect and care.</t>
  </si>
  <si>
    <t>Pulls back from physical intimacy without any explanation.</t>
  </si>
  <si>
    <t>Physical intimacy nurtures connection and trust. Dismissing it signals lack of investment or unresolved issues.</t>
  </si>
  <si>
    <t>They stop initiating physical intimacy without giving a reason, making you feel unwanted.</t>
  </si>
  <si>
    <t>Withdrawing from physical intimacy weakens trust and connection.</t>
  </si>
  <si>
    <t>1. Say, 'Physical closeness helps me feel connected.'
2. Explore ways to nurture physical intimacy together.</t>
  </si>
  <si>
    <t>Makes space for fears and insecurities, offering validation and kindness.</t>
  </si>
  <si>
    <t>Mocks or downplays their partner’s fears and insecurities.</t>
  </si>
  <si>
    <t>Encouraging openness about insecurities builds trust. Mocking or dismissing them fosters shame.</t>
  </si>
  <si>
    <t>You share a fear, and they laugh it off or call it silly.</t>
  </si>
  <si>
    <t>Invalidating insecurities fosters shame and emotional distance.</t>
  </si>
  <si>
    <t>1. Share, 'I want us to feel safe sharing our insecurities.'
2. Reassure them that their vulnerabilities are valued and respected.</t>
  </si>
  <si>
    <t>Creates a safe haven for tough emotions to be expressed freely.</t>
  </si>
  <si>
    <t>Shuts down or reacts poorly when emotions come into play.</t>
  </si>
  <si>
    <t>Providing a safe space for emotions deepens trust. Reacting poorly causes fear and withdrawal.</t>
  </si>
  <si>
    <t>When you’re upset, they shut down or respond with anger instead of understanding.</t>
  </si>
  <si>
    <t>Poor reactions to emotions cause fear and erode trust.</t>
  </si>
  <si>
    <t>1. Say, 'I need to feel safe expressing my emotions.'
2. Practice active listening and emotional validation.</t>
  </si>
  <si>
    <t>Nurtures a healthy, loving connection in the bedroom with care and respect.</t>
  </si>
  <si>
    <t>Neglects physical closeness or avoids understanding mutual needs.</t>
  </si>
  <si>
    <t>Healthy sexual intimacy is a key part of connection. Ignoring it leads to dissatisfaction and disconnect.</t>
  </si>
  <si>
    <t>They avoid meaningful physical closeness and seem uninterested in mutual connection.</t>
  </si>
  <si>
    <t>Neglecting sexual connection creates dissatisfaction and emotional separation.</t>
  </si>
  <si>
    <t>1. Share, 'Let’s work on understanding each other’s intimacy needs.'
2. Communicate openly about preferences and boundaries.</t>
  </si>
  <si>
    <t>Communicates personal needs clearly and with kindness.</t>
  </si>
  <si>
    <t>Ignores their partner’s personal needs or brushes them aside.</t>
  </si>
  <si>
    <t>Clear communication about needs fosters understanding. Dismissiveness leaves needs unmet and creates frustration.</t>
  </si>
  <si>
    <t>You tell them you need more emotional support, and they dismiss your concerns as dramatic.</t>
  </si>
  <si>
    <t>Ignoring expressed needs leads to frustration and unmet expectations.</t>
  </si>
  <si>
    <t>1. Say, 'Your needs matter to me; I hope mine matter too.'
2. Work on a list of shared needs and how to meet them.</t>
  </si>
  <si>
    <t>Meets vulnerability with warmth and understanding instead of judgment.</t>
  </si>
  <si>
    <t>Criticizes or shames vulnerability instead of embracing it.</t>
  </si>
  <si>
    <t>Non-judgment in vulnerable moments reinforces emotional safety. Criticism erodes trust.</t>
  </si>
  <si>
    <t>When you open up, they say, "Why are you so sensitive?" instead of being supportive.</t>
  </si>
  <si>
    <t>Judging vulnerability damages emotional safety and trust.</t>
  </si>
  <si>
    <t>1. Share, 'I need to feel understood when I’m vulnerable.'
2. Commit to responding with compassion during tough moments.</t>
  </si>
  <si>
    <t>Acknowledges past wounds and works together to grow and heal.</t>
  </si>
  <si>
    <t>Refuses to address past traumas or uses them as excuses to hurt others.</t>
  </si>
  <si>
    <t>Addressing past wounds helps the relationship grow. Refusal to heal stunts progress and intimacy.</t>
  </si>
  <si>
    <t>They refuse to work through past trauma and use it as an excuse to avoid accountability.</t>
  </si>
  <si>
    <t>Avoiding healing limits the depth of connection and creates lingering issues.</t>
  </si>
  <si>
    <t>1. Say, 'Let’s work together to heal past pain and move forward.'
2. Explore therapy or open discussions about past issues.</t>
  </si>
  <si>
    <t>Stands by their partner during moments of vulnerability with unwavering care.</t>
  </si>
  <si>
    <t>Pulls away emotionally or minimizes their partner’s struggles when times are hard.</t>
  </si>
  <si>
    <t>Supporting vulnerability fosters connection and reassurance. Pulling away creates isolation.</t>
  </si>
  <si>
    <t>You’re struggling emotionally, and they pull away or act like it’s not their problem.</t>
  </si>
  <si>
    <t>Lack of support during vulnerability fosters isolation and resentment.</t>
  </si>
  <si>
    <t>1. Share, 'I need to feel supported when I’m struggling.'
2. Practice showing up for each other during difficult times.</t>
  </si>
  <si>
    <t>Builds a deep connection through trust and shared experiences.</t>
  </si>
  <si>
    <t>Avoids building deeper connections or creating meaningful moments together.</t>
  </si>
  <si>
    <t>Deep connections are built through shared experiences and trust. Resistance leads to emotional shallowness.</t>
  </si>
  <si>
    <t>They avoid meaningful conversations or gestures, leaving the relationship feeling shallow.</t>
  </si>
  <si>
    <t>Avoiding deeper connection prevents the relationship from reaching its full potential.</t>
  </si>
  <si>
    <t>1. Say, 'I want to deepen our connection.'
2. Plan meaningful activities and conversations to foster intimacy.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</si>
</sst>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 yyyy"/>
    <numFmt numFmtId="166" formatCode="m/d/yyyy"/>
  </numFmts>
  <fonts count="19">
    <font>
      <sz val="10.0"/>
      <color rgb="FF000000"/>
      <name val="Arial"/>
      <scheme val="minor"/>
    </font>
    <font>
      <b/>
      <sz val="28.0"/>
      <color rgb="FF000000"/>
      <name val="Raleway"/>
    </font>
    <font>
      <color theme="1"/>
      <name val="Raleway"/>
    </font>
    <font>
      <b/>
      <sz val="13.0"/>
      <color rgb="FFFFFFFF"/>
      <name val="Raleway"/>
    </font>
    <font>
      <sz val="12.0"/>
      <color theme="1"/>
      <name val="Raleway"/>
    </font>
    <font>
      <u/>
      <sz val="13.0"/>
      <color rgb="FF0000FF"/>
      <name val="Raleway"/>
    </font>
    <font>
      <b/>
      <color theme="1"/>
      <name val="Raleway"/>
    </font>
    <font>
      <b/>
      <sz val="28.0"/>
      <color theme="1"/>
      <name val="Raleway"/>
    </font>
    <font>
      <b/>
      <color rgb="FF000000"/>
      <name val="Raleway"/>
    </font>
    <font>
      <b/>
      <sz val="11.0"/>
      <color rgb="FFFFFFFF"/>
      <name val="Raleway"/>
    </font>
    <font>
      <b/>
      <sz val="11.0"/>
      <color theme="1"/>
      <name val="Raleway"/>
    </font>
    <font>
      <color rgb="FF000000"/>
      <name val="Raleway"/>
    </font>
    <font>
      <b/>
      <sz val="12.0"/>
      <color rgb="FFFFFFFF"/>
      <name val="Raleway"/>
    </font>
    <font/>
    <font>
      <sz val="10.0"/>
      <color theme="1"/>
      <name val="Raleway"/>
    </font>
    <font>
      <b/>
      <sz val="12.0"/>
      <color theme="1"/>
      <name val="Raleway"/>
    </font>
    <font>
      <i/>
      <sz val="10.0"/>
      <color theme="1"/>
      <name val="Raleway"/>
    </font>
    <font>
      <sz val="11.0"/>
      <color theme="1"/>
      <name val="Raleway"/>
    </font>
    <font>
      <b/>
      <sz val="10.0"/>
      <color theme="1"/>
      <name val="Raleway"/>
    </font>
  </fonts>
  <fills count="10">
    <fill>
      <patternFill patternType="none"/>
    </fill>
    <fill>
      <patternFill patternType="lightGray"/>
    </fill>
    <fill>
      <patternFill patternType="solid">
        <fgColor rgb="FF245B4B"/>
        <bgColor rgb="FF245B4B"/>
      </patternFill>
    </fill>
    <fill>
      <patternFill patternType="solid">
        <fgColor rgb="FFFFFFFF"/>
        <bgColor rgb="FFFFFFFF"/>
      </patternFill>
    </fill>
    <fill>
      <patternFill patternType="solid">
        <fgColor rgb="FFE8E8E8"/>
        <bgColor rgb="FFE8E8E8"/>
      </patternFill>
    </fill>
    <fill>
      <patternFill patternType="solid">
        <fgColor rgb="FFF4C7C3"/>
        <bgColor rgb="FFF4C7C3"/>
      </patternFill>
    </fill>
    <fill>
      <patternFill patternType="solid">
        <fgColor rgb="FFC00000"/>
        <bgColor rgb="FFC00000"/>
      </patternFill>
    </fill>
    <fill>
      <patternFill patternType="solid">
        <fgColor rgb="FF9BBB59"/>
        <bgColor rgb="FF9BBB59"/>
      </patternFill>
    </fill>
    <fill>
      <patternFill patternType="solid">
        <fgColor rgb="FFD9EAD3"/>
        <bgColor rgb="FFD9EAD3"/>
      </patternFill>
    </fill>
    <fill>
      <patternFill patternType="solid">
        <fgColor rgb="FFF4CCCC"/>
        <bgColor rgb="FFF4CCCC"/>
      </patternFill>
    </fill>
  </fills>
  <borders count="27">
    <border/>
    <border>
      <left style="thin">
        <color rgb="FFD9D9D9"/>
      </left>
      <right style="thin">
        <color rgb="FFD9D9D9"/>
      </right>
      <top style="thin">
        <color rgb="FFD9D9D9"/>
      </top>
      <bottom style="thin">
        <color rgb="FFD9D9D9"/>
      </bottom>
    </border>
    <border>
      <left/>
      <top/>
    </border>
    <border>
      <top/>
    </border>
    <border>
      <right/>
      <top/>
    </border>
    <border>
      <left/>
      <right/>
      <top/>
      <bottom/>
    </border>
    <border>
      <left style="thin">
        <color rgb="FFD9D9D9"/>
      </left>
      <top style="thin">
        <color rgb="FFD9D9D9"/>
      </top>
      <bottom style="thin">
        <color rgb="FFD9D9D9"/>
      </bottom>
    </border>
    <border>
      <right style="thin">
        <color rgb="FFD9D9D9"/>
      </right>
      <top style="thin">
        <color rgb="FFD9D9D9"/>
      </top>
      <bottom style="thin">
        <color rgb="FFD9D9D9"/>
      </bottom>
    </border>
    <border>
      <top style="thin">
        <color rgb="FFD9D9D9"/>
      </top>
      <bottom style="thin">
        <color rgb="FFD9D9D9"/>
      </bottom>
    </border>
    <border>
      <right/>
      <top/>
      <bottom/>
    </border>
    <border>
      <left/>
    </border>
    <border>
      <right/>
    </border>
    <border>
      <left/>
      <right/>
    </border>
    <border>
      <left/>
      <top/>
      <bottom/>
    </border>
    <border>
      <top/>
      <bottom/>
    </border>
    <border>
      <left/>
      <bottom/>
    </border>
    <border>
      <right/>
      <bottom/>
    </border>
    <border>
      <left/>
      <right/>
      <bottom/>
    </border>
    <border>
      <left style="thin">
        <color rgb="FFD9D9D9"/>
      </left>
      <right style="thin">
        <color rgb="FFD9D9D9"/>
      </right>
      <top style="thin">
        <color rgb="FFD9D9D9"/>
      </top>
    </border>
    <border>
      <left style="thick">
        <color rgb="FFD9D9D9"/>
      </left>
      <right style="thin">
        <color rgb="FFD9D9D9"/>
      </right>
      <top style="thick">
        <color rgb="FFD9D9D9"/>
      </top>
      <bottom style="thin">
        <color rgb="FFD9D9D9"/>
      </bottom>
    </border>
    <border>
      <left style="thin">
        <color rgb="FFD9D9D9"/>
      </left>
      <right style="thick">
        <color rgb="FFD9D9D9"/>
      </right>
      <top style="thick">
        <color rgb="FFD9D9D9"/>
      </top>
      <bottom style="thin">
        <color rgb="FFD9D9D9"/>
      </bottom>
    </border>
    <border>
      <left style="thin">
        <color rgb="FFD9D9D9"/>
      </left>
      <right style="thin">
        <color rgb="FFD9D9D9"/>
      </right>
      <top style="thick">
        <color rgb="FFD9D9D9"/>
      </top>
      <bottom style="thin">
        <color rgb="FFD9D9D9"/>
      </bottom>
    </border>
    <border>
      <left style="thick">
        <color rgb="FFD9D9D9"/>
      </left>
      <right style="thin">
        <color rgb="FFD9D9D9"/>
      </right>
      <top style="thin">
        <color rgb="FFD9D9D9"/>
      </top>
      <bottom style="thin">
        <color rgb="FFD9D9D9"/>
      </bottom>
    </border>
    <border>
      <left style="thin">
        <color rgb="FFD9D9D9"/>
      </left>
      <right style="thick">
        <color rgb="FFD9D9D9"/>
      </right>
      <top style="thin">
        <color rgb="FFD9D9D9"/>
      </top>
      <bottom style="thin">
        <color rgb="FFD9D9D9"/>
      </bottom>
    </border>
    <border>
      <left style="thick">
        <color rgb="FFD9D9D9"/>
      </left>
      <right style="thin">
        <color rgb="FFD9D9D9"/>
      </right>
      <top style="thin">
        <color rgb="FFD9D9D9"/>
      </top>
      <bottom style="thick">
        <color rgb="FFD9D9D9"/>
      </bottom>
    </border>
    <border>
      <left style="thin">
        <color rgb="FFD9D9D9"/>
      </left>
      <right style="thick">
        <color rgb="FFD9D9D9"/>
      </right>
      <top style="thin">
        <color rgb="FFD9D9D9"/>
      </top>
      <bottom style="thick">
        <color rgb="FFD9D9D9"/>
      </bottom>
    </border>
    <border>
      <left style="thin">
        <color rgb="FFD9D9D9"/>
      </left>
      <right style="thin">
        <color rgb="FFD9D9D9"/>
      </right>
      <top style="thin">
        <color rgb="FFD9D9D9"/>
      </top>
      <bottom style="thick">
        <color rgb="FFD9D9D9"/>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wrapText="1"/>
    </xf>
    <xf borderId="0" fillId="2" fontId="3" numFmtId="0" xfId="0" applyAlignment="1" applyFill="1" applyFont="1">
      <alignment horizontal="center"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horizontal="center" readingOrder="0" shrinkToFit="0" wrapText="1"/>
    </xf>
    <xf borderId="0" fillId="0"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3" fontId="8" numFmtId="0" xfId="0" applyAlignment="1" applyFill="1" applyFont="1">
      <alignment horizontal="center" readingOrder="0" shrinkToFit="0" vertical="center" wrapText="1"/>
    </xf>
    <xf borderId="0" fillId="0" fontId="8" numFmtId="0" xfId="0" applyAlignment="1" applyFont="1">
      <alignment horizontal="center" readingOrder="0" shrinkToFit="0" vertical="center" wrapText="1"/>
    </xf>
    <xf borderId="1" fillId="2" fontId="9" numFmtId="0" xfId="0" applyAlignment="1" applyBorder="1" applyFont="1">
      <alignment horizontal="center" readingOrder="0" shrinkToFit="0" vertical="center" wrapText="1"/>
    </xf>
    <xf borderId="0" fillId="0" fontId="10" numFmtId="0" xfId="0" applyAlignment="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11" numFmtId="164" xfId="0" applyAlignment="1" applyBorder="1" applyFont="1" applyNumberFormat="1">
      <alignment horizontal="center" readingOrder="0" shrinkToFit="0" vertical="center" wrapText="1"/>
    </xf>
    <xf borderId="1" fillId="0" fontId="11"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165" xfId="0" applyAlignment="1" applyBorder="1" applyFont="1" applyNumberForma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1" fillId="4" fontId="2" numFmtId="0" xfId="0" applyAlignment="1" applyBorder="1" applyFill="1" applyFont="1">
      <alignment horizontal="center" readingOrder="0" shrinkToFit="0" vertical="center" wrapText="1"/>
    </xf>
    <xf borderId="1" fillId="4" fontId="2" numFmtId="164" xfId="0" applyAlignment="1" applyBorder="1" applyFont="1" applyNumberFormat="1">
      <alignment horizontal="center" readingOrder="0" shrinkToFit="0" vertical="center" wrapText="1"/>
    </xf>
    <xf borderId="1" fillId="4" fontId="11" numFmtId="0" xfId="0" applyAlignment="1" applyBorder="1" applyFont="1">
      <alignment horizontal="center" readingOrder="0" shrinkToFit="0" vertical="center" wrapText="1"/>
    </xf>
    <xf borderId="1" fillId="4" fontId="2" numFmtId="0" xfId="0" applyAlignment="1" applyBorder="1" applyFont="1">
      <alignment horizontal="center" shrinkToFit="0" vertical="center" wrapText="1"/>
    </xf>
    <xf borderId="1" fillId="4" fontId="2" numFmtId="0" xfId="0" applyAlignment="1" applyBorder="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2" numFmtId="166" xfId="0" applyAlignment="1" applyBorder="1" applyFont="1" applyNumberFormat="1">
      <alignment horizontal="center" readingOrder="0" shrinkToFit="0" vertical="center" wrapText="1"/>
    </xf>
    <xf borderId="2" fillId="2" fontId="12" numFmtId="0" xfId="0" applyAlignment="1" applyBorder="1" applyFont="1">
      <alignment readingOrder="0" shrinkToFit="0" vertical="center" wrapText="1"/>
    </xf>
    <xf borderId="3" fillId="0" fontId="13" numFmtId="0" xfId="0" applyBorder="1" applyFont="1"/>
    <xf borderId="4" fillId="0" fontId="13" numFmtId="0" xfId="0" applyBorder="1" applyFont="1"/>
    <xf borderId="5" fillId="0" fontId="4" numFmtId="0" xfId="0" applyAlignment="1" applyBorder="1" applyFont="1">
      <alignment shrinkToFit="0" vertical="center" wrapText="1"/>
    </xf>
    <xf borderId="6" fillId="0" fontId="10" numFmtId="0" xfId="0" applyAlignment="1" applyBorder="1" applyFont="1">
      <alignment readingOrder="0" shrinkToFit="0" vertical="center" wrapText="1"/>
    </xf>
    <xf borderId="7" fillId="0" fontId="13" numFmtId="0" xfId="0" applyBorder="1" applyFont="1"/>
    <xf borderId="6" fillId="0" fontId="14" numFmtId="0" xfId="0" applyAlignment="1" applyBorder="1" applyFont="1">
      <alignment horizontal="left" readingOrder="0" shrinkToFit="0" vertical="center" wrapText="1"/>
    </xf>
    <xf borderId="8" fillId="0" fontId="13" numFmtId="0" xfId="0" applyBorder="1" applyFont="1"/>
    <xf borderId="9" fillId="0" fontId="4" numFmtId="0" xfId="0" applyAlignment="1" applyBorder="1" applyFont="1">
      <alignment shrinkToFit="0" vertical="center" wrapText="1"/>
    </xf>
    <xf borderId="6" fillId="4" fontId="10" numFmtId="0" xfId="0" applyAlignment="1" applyBorder="1" applyFont="1">
      <alignment readingOrder="0" shrinkToFit="0" vertical="center" wrapText="1"/>
    </xf>
    <xf borderId="6" fillId="4" fontId="14" numFmtId="0" xfId="0" applyAlignment="1" applyBorder="1" applyFont="1">
      <alignment horizontal="left" readingOrder="0" shrinkToFit="0" vertical="center" wrapText="1"/>
    </xf>
    <xf borderId="6" fillId="0" fontId="15" numFmtId="0" xfId="0" applyAlignment="1" applyBorder="1" applyFont="1">
      <alignment horizontal="left" readingOrder="0" shrinkToFit="0" vertical="center" wrapText="1"/>
    </xf>
    <xf borderId="10" fillId="2" fontId="12" numFmtId="0" xfId="0" applyAlignment="1" applyBorder="1" applyFont="1">
      <alignment readingOrder="0" shrinkToFit="0" vertical="center" wrapText="1"/>
    </xf>
    <xf borderId="11" fillId="0" fontId="13" numFmtId="0" xfId="0" applyBorder="1" applyFont="1"/>
    <xf borderId="12" fillId="0" fontId="4" numFmtId="0" xfId="0" applyAlignment="1" applyBorder="1" applyFont="1">
      <alignment shrinkToFit="0" vertical="center" wrapText="1"/>
    </xf>
    <xf borderId="12" fillId="0" fontId="15" numFmtId="0" xfId="0" applyAlignment="1" applyBorder="1" applyFont="1">
      <alignment readingOrder="0" shrinkToFit="0" vertical="center" wrapText="1"/>
    </xf>
    <xf borderId="10" fillId="0" fontId="4" numFmtId="0" xfId="0" applyAlignment="1" applyBorder="1" applyFont="1">
      <alignment readingOrder="0" shrinkToFit="0" vertical="center" wrapText="1"/>
    </xf>
    <xf borderId="12" fillId="0" fontId="10" numFmtId="0" xfId="0" applyAlignment="1" applyBorder="1" applyFont="1">
      <alignment horizontal="center" readingOrder="0" shrinkToFit="0" vertical="center" wrapText="1"/>
    </xf>
    <xf borderId="13" fillId="0" fontId="4" numFmtId="0" xfId="0" applyAlignment="1" applyBorder="1" applyFont="1">
      <alignment horizontal="left" readingOrder="0" shrinkToFit="0" vertical="center" wrapText="1"/>
    </xf>
    <xf borderId="14" fillId="0" fontId="13" numFmtId="0" xfId="0" applyBorder="1" applyFont="1"/>
    <xf borderId="9" fillId="0" fontId="13" numFmtId="0" xfId="0" applyBorder="1" applyFont="1"/>
    <xf borderId="1" fillId="5" fontId="15" numFmtId="0" xfId="0" applyAlignment="1" applyBorder="1" applyFill="1" applyFont="1">
      <alignment readingOrder="0" shrinkToFit="0" vertical="center" wrapText="1"/>
    </xf>
    <xf borderId="1" fillId="6" fontId="12" numFmtId="0" xfId="0" applyAlignment="1" applyBorder="1" applyFill="1" applyFont="1">
      <alignment readingOrder="0" shrinkToFit="0" vertical="center" wrapText="1"/>
    </xf>
    <xf borderId="5" fillId="0" fontId="15" numFmtId="0" xfId="0" applyAlignment="1" applyBorder="1" applyFont="1">
      <alignment readingOrder="0" shrinkToFit="0" vertical="center" wrapText="1"/>
    </xf>
    <xf borderId="5" fillId="0" fontId="4"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15" fillId="0" fontId="16" numFmtId="0" xfId="0" applyAlignment="1" applyBorder="1" applyFont="1">
      <alignment horizontal="left" readingOrder="0" shrinkToFit="0" vertical="center" wrapText="1"/>
    </xf>
    <xf borderId="16" fillId="0" fontId="13" numFmtId="0" xfId="0" applyBorder="1" applyFont="1"/>
    <xf borderId="2" fillId="0" fontId="4" numFmtId="0" xfId="0" applyAlignment="1" applyBorder="1" applyFont="1">
      <alignment horizontal="left" readingOrder="0" shrinkToFit="0" vertical="center" wrapText="1"/>
    </xf>
    <xf borderId="3" fillId="0" fontId="4" numFmtId="0" xfId="0" applyAlignment="1" applyBorder="1" applyFont="1">
      <alignment horizontal="left" readingOrder="0" shrinkToFit="0" vertical="center" wrapText="1"/>
    </xf>
    <xf borderId="4" fillId="0" fontId="4" numFmtId="0" xfId="0" applyAlignment="1" applyBorder="1" applyFont="1">
      <alignment horizontal="left" readingOrder="0" shrinkToFit="0" vertical="center" wrapText="1"/>
    </xf>
    <xf borderId="2" fillId="0" fontId="14" numFmtId="0" xfId="0" applyAlignment="1" applyBorder="1" applyFont="1">
      <alignment horizontal="center" readingOrder="0" shrinkToFit="0" vertical="center" wrapText="1"/>
    </xf>
    <xf borderId="6" fillId="7" fontId="15" numFmtId="0" xfId="0" applyAlignment="1" applyBorder="1" applyFill="1" applyFont="1">
      <alignment readingOrder="0" shrinkToFit="0" vertical="center" wrapText="1"/>
    </xf>
    <xf borderId="6" fillId="6" fontId="12" numFmtId="0" xfId="0" applyAlignment="1" applyBorder="1" applyFont="1">
      <alignment readingOrder="0" shrinkToFit="0" vertical="center" wrapText="1"/>
    </xf>
    <xf borderId="6" fillId="0" fontId="17" numFmtId="0" xfId="0" applyAlignment="1" applyBorder="1" applyFont="1">
      <alignment readingOrder="0" shrinkToFit="0" vertical="center" wrapText="1"/>
    </xf>
    <xf borderId="9" fillId="0" fontId="17" numFmtId="0" xfId="0" applyAlignment="1" applyBorder="1" applyFont="1">
      <alignment shrinkToFit="0" vertical="center" wrapText="1"/>
    </xf>
    <xf borderId="5" fillId="0" fontId="17" numFmtId="0" xfId="0" applyAlignment="1" applyBorder="1" applyFont="1">
      <alignment shrinkToFit="0" vertical="center" wrapText="1"/>
    </xf>
    <xf borderId="1" fillId="0" fontId="10" numFmtId="0" xfId="0" applyAlignment="1" applyBorder="1" applyFont="1">
      <alignment shrinkToFit="0" vertical="center" wrapText="1"/>
    </xf>
    <xf borderId="17" fillId="0" fontId="4" numFmtId="0" xfId="0" applyAlignment="1" applyBorder="1" applyFont="1">
      <alignment shrinkToFit="0" vertical="center" wrapText="1"/>
    </xf>
    <xf borderId="15" fillId="0" fontId="4" numFmtId="0" xfId="0" applyAlignment="1" applyBorder="1" applyFont="1">
      <alignment shrinkToFit="0" vertical="center" wrapText="1"/>
    </xf>
    <xf borderId="13" fillId="0" fontId="4" numFmtId="0" xfId="0" applyAlignment="1" applyBorder="1" applyFont="1">
      <alignment shrinkToFit="0" vertical="center" wrapText="1"/>
    </xf>
    <xf borderId="5" fillId="0" fontId="15" numFmtId="0" xfId="0" applyAlignment="1" applyBorder="1" applyFont="1">
      <alignment horizontal="right" shrinkToFit="0" vertical="center" wrapText="1"/>
    </xf>
    <xf borderId="0" fillId="0" fontId="4" numFmtId="0" xfId="0" applyAlignment="1" applyFont="1">
      <alignment shrinkToFit="0" vertical="center" wrapText="1"/>
    </xf>
    <xf borderId="5" fillId="0" fontId="15" numFmtId="0" xfId="0" applyAlignment="1" applyBorder="1" applyFont="1">
      <alignment shrinkToFit="0" vertical="center" wrapText="1"/>
    </xf>
    <xf borderId="5" fillId="0" fontId="4" numFmtId="0" xfId="0" applyAlignment="1" applyBorder="1" applyFont="1">
      <alignment horizontal="right" shrinkToFit="0" vertical="center" wrapText="1"/>
    </xf>
    <xf borderId="0" fillId="0" fontId="1" numFmtId="0" xfId="0" applyAlignment="1" applyFont="1">
      <alignment horizontal="left" readingOrder="0" shrinkToFit="0" vertical="center" wrapText="1"/>
    </xf>
    <xf borderId="18" fillId="8" fontId="15" numFmtId="0" xfId="0" applyAlignment="1" applyBorder="1" applyFill="1" applyFont="1">
      <alignment horizontal="center" shrinkToFit="0" vertical="center" wrapText="1"/>
    </xf>
    <xf borderId="18" fillId="9" fontId="15" numFmtId="0" xfId="0" applyAlignment="1" applyBorder="1" applyFill="1" applyFont="1">
      <alignment horizontal="center" shrinkToFit="0" vertical="center" wrapText="1"/>
    </xf>
    <xf borderId="18" fillId="2" fontId="12" numFmtId="0" xfId="0" applyAlignment="1" applyBorder="1" applyFont="1">
      <alignment horizontal="center" shrinkToFit="0" vertical="center" wrapText="1"/>
    </xf>
    <xf borderId="18" fillId="2" fontId="9" numFmtId="0" xfId="0" applyAlignment="1" applyBorder="1" applyFont="1">
      <alignment readingOrder="0" vertical="center"/>
    </xf>
    <xf borderId="0" fillId="0" fontId="2" numFmtId="0" xfId="0" applyAlignment="1" applyFont="1">
      <alignment vertical="center"/>
    </xf>
    <xf borderId="19" fillId="0" fontId="18" numFmtId="0" xfId="0" applyAlignment="1" applyBorder="1" applyFont="1">
      <alignment shrinkToFit="0" vertical="center" wrapText="1"/>
    </xf>
    <xf borderId="20" fillId="0" fontId="18" numFmtId="0" xfId="0" applyAlignment="1" applyBorder="1" applyFont="1">
      <alignment shrinkToFit="0" vertical="center" wrapText="1"/>
    </xf>
    <xf borderId="19" fillId="0" fontId="14" numFmtId="0" xfId="0" applyAlignment="1" applyBorder="1" applyFont="1">
      <alignment shrinkToFit="0" vertical="center" wrapText="1"/>
    </xf>
    <xf borderId="21" fillId="0" fontId="14" numFmtId="0" xfId="0" applyAlignment="1" applyBorder="1" applyFont="1">
      <alignment shrinkToFit="0" vertical="center" wrapText="1"/>
    </xf>
    <xf borderId="21" fillId="0" fontId="14" numFmtId="0" xfId="0" applyAlignment="1" applyBorder="1" applyFont="1">
      <alignment horizontal="center" readingOrder="0" shrinkToFit="0" vertical="center" wrapText="1"/>
    </xf>
    <xf borderId="20" fillId="0" fontId="14" numFmtId="0" xfId="0" applyAlignment="1" applyBorder="1" applyFont="1">
      <alignment shrinkToFit="0" vertical="center" wrapText="1"/>
    </xf>
    <xf borderId="22" fillId="4" fontId="18" numFmtId="0" xfId="0" applyAlignment="1" applyBorder="1" applyFont="1">
      <alignment shrinkToFit="0" vertical="center" wrapText="1"/>
    </xf>
    <xf borderId="23" fillId="4" fontId="18" numFmtId="0" xfId="0" applyAlignment="1" applyBorder="1" applyFont="1">
      <alignment shrinkToFit="0" vertical="center" wrapText="1"/>
    </xf>
    <xf borderId="22" fillId="4" fontId="14" numFmtId="0" xfId="0" applyAlignment="1" applyBorder="1" applyFont="1">
      <alignment shrinkToFit="0" vertical="center" wrapText="1"/>
    </xf>
    <xf borderId="1" fillId="4" fontId="14" numFmtId="0" xfId="0" applyAlignment="1" applyBorder="1" applyFont="1">
      <alignment shrinkToFit="0" vertical="center" wrapText="1"/>
    </xf>
    <xf borderId="1" fillId="4" fontId="14" numFmtId="0" xfId="0" applyAlignment="1" applyBorder="1" applyFont="1">
      <alignment vertical="center"/>
    </xf>
    <xf borderId="23" fillId="4" fontId="14" numFmtId="0" xfId="0" applyAlignment="1" applyBorder="1" applyFont="1">
      <alignment shrinkToFit="0" vertical="center" wrapText="1"/>
    </xf>
    <xf borderId="22" fillId="0" fontId="18" numFmtId="0" xfId="0" applyAlignment="1" applyBorder="1" applyFont="1">
      <alignment shrinkToFit="0" vertical="center" wrapText="1"/>
    </xf>
    <xf borderId="23" fillId="0" fontId="18" numFmtId="0" xfId="0" applyAlignment="1" applyBorder="1" applyFont="1">
      <alignment shrinkToFit="0" vertical="center" wrapText="1"/>
    </xf>
    <xf borderId="22" fillId="0" fontId="14" numFmtId="0" xfId="0" applyAlignment="1" applyBorder="1" applyFont="1">
      <alignment shrinkToFit="0" vertical="center" wrapText="1"/>
    </xf>
    <xf borderId="1" fillId="0" fontId="14" numFmtId="0" xfId="0" applyAlignment="1" applyBorder="1" applyFont="1">
      <alignment shrinkToFit="0" vertical="center" wrapText="1"/>
    </xf>
    <xf borderId="1" fillId="0" fontId="14" numFmtId="0" xfId="0" applyAlignment="1" applyBorder="1" applyFont="1">
      <alignment readingOrder="0" vertical="center"/>
    </xf>
    <xf borderId="23" fillId="0" fontId="14" numFmtId="0" xfId="0" applyAlignment="1" applyBorder="1" applyFont="1">
      <alignment shrinkToFit="0" vertical="center" wrapText="1"/>
    </xf>
    <xf borderId="1" fillId="4" fontId="14" numFmtId="0" xfId="0" applyAlignment="1" applyBorder="1" applyFont="1">
      <alignment readingOrder="0" vertical="center"/>
    </xf>
    <xf borderId="1" fillId="0" fontId="14" numFmtId="0" xfId="0" applyAlignment="1" applyBorder="1" applyFont="1">
      <alignment vertical="center"/>
    </xf>
    <xf borderId="24" fillId="4" fontId="18" numFmtId="0" xfId="0" applyAlignment="1" applyBorder="1" applyFont="1">
      <alignment shrinkToFit="0" vertical="center" wrapText="1"/>
    </xf>
    <xf borderId="25" fillId="4" fontId="18" numFmtId="0" xfId="0" applyAlignment="1" applyBorder="1" applyFont="1">
      <alignment shrinkToFit="0" vertical="center" wrapText="1"/>
    </xf>
    <xf borderId="24" fillId="4" fontId="14" numFmtId="0" xfId="0" applyAlignment="1" applyBorder="1" applyFont="1">
      <alignment shrinkToFit="0" vertical="center" wrapText="1"/>
    </xf>
    <xf borderId="26" fillId="4" fontId="14" numFmtId="0" xfId="0" applyAlignment="1" applyBorder="1" applyFont="1">
      <alignment shrinkToFit="0" vertical="center" wrapText="1"/>
    </xf>
    <xf borderId="26" fillId="4" fontId="14" numFmtId="0" xfId="0" applyAlignment="1" applyBorder="1" applyFont="1">
      <alignment vertical="center"/>
    </xf>
    <xf borderId="25" fillId="4" fontId="14" numFmtId="0" xfId="0" applyAlignment="1" applyBorder="1" applyFont="1">
      <alignment shrinkToFit="0" vertical="center" wrapText="1"/>
    </xf>
  </cellXfs>
  <cellStyles count="1">
    <cellStyle xfId="0" name="Normal" builtinId="0"/>
  </cellStyles>
  <dxfs count="1">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0</xdr:rowOff>
    </xdr:from>
    <xdr:ext cx="112395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0</xdr:row>
      <xdr:rowOff>0</xdr:rowOff>
    </xdr:from>
    <xdr:ext cx="112395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0</xdr:rowOff>
    </xdr:from>
    <xdr:ext cx="112395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0</xdr:rowOff>
    </xdr:from>
    <xdr:ext cx="112395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oom.com/share/e803c95e22c4411f9cee11f50b0158c3?sid=576d6423-41ae-4557-a991-9f88c542da1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45B4B"/>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38.25"/>
    <col customWidth="1" min="2" max="3" width="31.25"/>
    <col customWidth="1" min="4" max="4" width="22.63"/>
    <col customWidth="1" min="5" max="5" width="17.25"/>
    <col customWidth="1" min="6" max="26" width="31.25"/>
  </cols>
  <sheetData>
    <row r="1" ht="63.75" customHeight="1">
      <c r="A1" s="1" t="s">
        <v>0</v>
      </c>
      <c r="F1" s="2"/>
      <c r="G1" s="2"/>
      <c r="H1" s="2"/>
      <c r="I1" s="2"/>
      <c r="J1" s="2"/>
      <c r="K1" s="2"/>
      <c r="L1" s="2"/>
      <c r="M1" s="2"/>
      <c r="N1" s="2"/>
      <c r="O1" s="2"/>
      <c r="P1" s="2"/>
      <c r="Q1" s="2"/>
      <c r="R1" s="2"/>
      <c r="S1" s="2"/>
      <c r="T1" s="2"/>
      <c r="U1" s="2"/>
      <c r="V1" s="2"/>
      <c r="W1" s="2"/>
      <c r="X1" s="2"/>
      <c r="Y1" s="2"/>
      <c r="Z1" s="2"/>
    </row>
    <row r="2">
      <c r="A2" s="3" t="s">
        <v>1</v>
      </c>
      <c r="F2" s="2"/>
      <c r="G2" s="2"/>
      <c r="H2" s="2"/>
      <c r="I2" s="2"/>
      <c r="J2" s="2"/>
      <c r="K2" s="2"/>
      <c r="L2" s="2"/>
      <c r="M2" s="2"/>
      <c r="N2" s="2"/>
      <c r="O2" s="2"/>
      <c r="P2" s="2"/>
      <c r="Q2" s="2"/>
      <c r="R2" s="2"/>
      <c r="S2" s="2"/>
      <c r="T2" s="2"/>
      <c r="U2" s="2"/>
      <c r="V2" s="2"/>
      <c r="W2" s="2"/>
      <c r="X2" s="2"/>
      <c r="Y2" s="2"/>
      <c r="Z2" s="2"/>
    </row>
    <row r="3" ht="7.5" customHeight="1">
      <c r="A3" s="4"/>
      <c r="B3" s="2"/>
      <c r="C3" s="2"/>
      <c r="D3" s="2"/>
      <c r="E3" s="2"/>
      <c r="F3" s="2"/>
      <c r="G3" s="2"/>
      <c r="H3" s="2"/>
      <c r="I3" s="2"/>
      <c r="J3" s="2"/>
      <c r="K3" s="2"/>
      <c r="L3" s="2"/>
      <c r="M3" s="2"/>
      <c r="N3" s="2"/>
      <c r="O3" s="2"/>
      <c r="P3" s="2"/>
      <c r="Q3" s="2"/>
      <c r="R3" s="2"/>
      <c r="S3" s="2"/>
      <c r="T3" s="2"/>
      <c r="U3" s="2"/>
      <c r="V3" s="2"/>
      <c r="W3" s="2"/>
      <c r="X3" s="2"/>
      <c r="Y3" s="2"/>
      <c r="Z3" s="2"/>
    </row>
    <row r="4">
      <c r="A4" s="5" t="s">
        <v>2</v>
      </c>
      <c r="F4" s="2"/>
      <c r="G4" s="2"/>
      <c r="H4" s="2"/>
      <c r="I4" s="2"/>
      <c r="J4" s="2"/>
      <c r="K4" s="2"/>
      <c r="L4" s="2"/>
      <c r="M4" s="2"/>
      <c r="N4" s="2"/>
      <c r="O4" s="2"/>
      <c r="P4" s="2"/>
      <c r="Q4" s="2"/>
      <c r="R4" s="2"/>
      <c r="S4" s="2"/>
      <c r="T4" s="2"/>
      <c r="U4" s="2"/>
      <c r="V4" s="2"/>
      <c r="W4" s="2"/>
      <c r="X4" s="2"/>
      <c r="Y4" s="2"/>
      <c r="Z4" s="2"/>
    </row>
    <row r="5" ht="7.5" customHeight="1">
      <c r="A5" s="4"/>
      <c r="B5" s="2"/>
      <c r="C5" s="2"/>
      <c r="D5" s="2"/>
      <c r="E5" s="2"/>
      <c r="F5" s="2"/>
      <c r="G5" s="2"/>
      <c r="H5" s="2"/>
      <c r="I5" s="2"/>
      <c r="J5" s="2"/>
      <c r="K5" s="2"/>
      <c r="L5" s="2"/>
      <c r="M5" s="2"/>
      <c r="N5" s="2"/>
      <c r="O5" s="2"/>
      <c r="P5" s="2"/>
      <c r="Q5" s="2"/>
      <c r="R5" s="2"/>
      <c r="S5" s="2"/>
      <c r="T5" s="2"/>
      <c r="U5" s="2"/>
      <c r="V5" s="2"/>
      <c r="W5" s="2"/>
      <c r="X5" s="2"/>
      <c r="Y5" s="2"/>
      <c r="Z5" s="2"/>
    </row>
    <row r="6">
      <c r="A6" s="5" t="s">
        <v>3</v>
      </c>
      <c r="F6" s="5"/>
      <c r="K6" s="5"/>
      <c r="P6" s="5"/>
      <c r="U6" s="5"/>
      <c r="Z6" s="2"/>
    </row>
    <row r="7" ht="7.5" customHeight="1">
      <c r="A7" s="4"/>
      <c r="B7" s="2"/>
      <c r="C7" s="2"/>
      <c r="D7" s="2"/>
      <c r="E7" s="2"/>
      <c r="F7" s="2"/>
      <c r="G7" s="2"/>
      <c r="H7" s="2"/>
      <c r="I7" s="2"/>
      <c r="J7" s="2"/>
      <c r="K7" s="2"/>
      <c r="L7" s="2"/>
      <c r="M7" s="2"/>
      <c r="N7" s="2"/>
      <c r="O7" s="2"/>
      <c r="P7" s="2"/>
      <c r="Q7" s="2"/>
      <c r="R7" s="2"/>
      <c r="S7" s="2"/>
      <c r="T7" s="2"/>
      <c r="U7" s="2"/>
      <c r="V7" s="2"/>
      <c r="W7" s="2"/>
      <c r="X7" s="2"/>
      <c r="Y7" s="2"/>
      <c r="Z7" s="2"/>
    </row>
    <row r="8">
      <c r="A8" s="5" t="s">
        <v>4</v>
      </c>
      <c r="F8" s="2"/>
      <c r="G8" s="2"/>
      <c r="H8" s="2"/>
      <c r="I8" s="2"/>
      <c r="J8" s="2"/>
      <c r="K8" s="2"/>
      <c r="L8" s="2"/>
      <c r="M8" s="2"/>
      <c r="N8" s="2"/>
      <c r="O8" s="2"/>
      <c r="P8" s="2"/>
      <c r="Q8" s="2"/>
      <c r="R8" s="2"/>
      <c r="S8" s="2"/>
      <c r="T8" s="2"/>
      <c r="U8" s="2"/>
      <c r="V8" s="2"/>
      <c r="W8" s="2"/>
      <c r="X8" s="2"/>
      <c r="Y8" s="2"/>
      <c r="Z8" s="2"/>
    </row>
    <row r="9" ht="7.5" customHeight="1">
      <c r="A9" s="4"/>
      <c r="B9" s="2"/>
      <c r="C9" s="2"/>
      <c r="D9" s="2"/>
      <c r="E9" s="2"/>
      <c r="F9" s="2"/>
      <c r="G9" s="2"/>
      <c r="H9" s="2"/>
      <c r="I9" s="2"/>
      <c r="J9" s="2"/>
      <c r="K9" s="2"/>
      <c r="L9" s="2"/>
      <c r="M9" s="2"/>
      <c r="N9" s="2"/>
      <c r="O9" s="2"/>
      <c r="P9" s="2"/>
      <c r="Q9" s="2"/>
      <c r="R9" s="2"/>
      <c r="S9" s="2"/>
      <c r="T9" s="2"/>
      <c r="U9" s="2"/>
      <c r="V9" s="2"/>
      <c r="W9" s="2"/>
      <c r="X9" s="2"/>
      <c r="Y9" s="2"/>
      <c r="Z9" s="2"/>
    </row>
    <row r="10">
      <c r="A10" s="5" t="s">
        <v>5</v>
      </c>
      <c r="F10" s="2"/>
      <c r="G10" s="2"/>
      <c r="H10" s="2"/>
      <c r="I10" s="2"/>
      <c r="J10" s="2"/>
      <c r="K10" s="2"/>
      <c r="L10" s="2"/>
      <c r="M10" s="2"/>
      <c r="N10" s="2"/>
      <c r="O10" s="2"/>
      <c r="P10" s="2"/>
      <c r="Q10" s="2"/>
      <c r="R10" s="2"/>
      <c r="S10" s="2"/>
      <c r="T10" s="2"/>
      <c r="U10" s="2"/>
      <c r="V10" s="2"/>
      <c r="W10" s="2"/>
      <c r="X10" s="2"/>
      <c r="Y10" s="2"/>
      <c r="Z10" s="2"/>
    </row>
    <row r="11" ht="7.5" customHeight="1">
      <c r="A11" s="4"/>
      <c r="B11" s="2"/>
      <c r="C11" s="2"/>
      <c r="D11" s="2"/>
      <c r="E11" s="2"/>
      <c r="F11" s="2"/>
      <c r="G11" s="2"/>
      <c r="H11" s="2"/>
      <c r="I11" s="2"/>
      <c r="J11" s="2"/>
      <c r="K11" s="2"/>
      <c r="L11" s="2"/>
      <c r="M11" s="2"/>
      <c r="N11" s="2"/>
      <c r="O11" s="2"/>
      <c r="P11" s="2"/>
      <c r="Q11" s="2"/>
      <c r="R11" s="2"/>
      <c r="S11" s="2"/>
      <c r="T11" s="2"/>
      <c r="U11" s="2"/>
      <c r="V11" s="2"/>
      <c r="W11" s="2"/>
      <c r="X11" s="2"/>
      <c r="Y11" s="2"/>
      <c r="Z11" s="2"/>
    </row>
    <row r="12">
      <c r="A12" s="5" t="s">
        <v>6</v>
      </c>
      <c r="F12" s="2"/>
      <c r="G12" s="2"/>
      <c r="H12" s="2"/>
      <c r="I12" s="2"/>
      <c r="J12" s="2"/>
      <c r="K12" s="2"/>
      <c r="L12" s="2"/>
      <c r="M12" s="2"/>
      <c r="N12" s="2"/>
      <c r="O12" s="2"/>
      <c r="P12" s="2"/>
      <c r="Q12" s="2"/>
      <c r="R12" s="2"/>
      <c r="S12" s="2"/>
      <c r="T12" s="2"/>
      <c r="U12" s="2"/>
      <c r="V12" s="2"/>
      <c r="W12" s="2"/>
      <c r="X12" s="2"/>
      <c r="Y12" s="2"/>
      <c r="Z12" s="2"/>
    </row>
    <row r="13" ht="7.5" customHeight="1">
      <c r="A13" s="4"/>
      <c r="B13" s="2"/>
      <c r="C13" s="2"/>
      <c r="D13" s="2"/>
      <c r="E13" s="2"/>
      <c r="F13" s="2"/>
      <c r="G13" s="2"/>
      <c r="H13" s="2"/>
      <c r="I13" s="2"/>
      <c r="J13" s="2"/>
      <c r="K13" s="2"/>
      <c r="L13" s="2"/>
      <c r="M13" s="2"/>
      <c r="N13" s="2"/>
      <c r="O13" s="2"/>
      <c r="P13" s="2"/>
      <c r="Q13" s="2"/>
      <c r="R13" s="2"/>
      <c r="S13" s="2"/>
      <c r="T13" s="2"/>
      <c r="U13" s="2"/>
      <c r="V13" s="2"/>
      <c r="W13" s="2"/>
      <c r="X13" s="2"/>
      <c r="Y13" s="2"/>
      <c r="Z13" s="2"/>
    </row>
    <row r="14">
      <c r="A14" s="5" t="s">
        <v>7</v>
      </c>
      <c r="F14" s="2"/>
      <c r="G14" s="2"/>
      <c r="H14" s="2"/>
      <c r="I14" s="2"/>
      <c r="J14" s="2"/>
      <c r="K14" s="2"/>
      <c r="L14" s="2"/>
      <c r="M14" s="2"/>
      <c r="N14" s="2"/>
      <c r="O14" s="2"/>
      <c r="P14" s="2"/>
      <c r="Q14" s="2"/>
      <c r="R14" s="2"/>
      <c r="S14" s="2"/>
      <c r="T14" s="2"/>
      <c r="U14" s="2"/>
      <c r="V14" s="2"/>
      <c r="W14" s="2"/>
      <c r="X14" s="2"/>
      <c r="Y14" s="2"/>
      <c r="Z14" s="2"/>
    </row>
    <row r="15" ht="7.5" customHeight="1">
      <c r="A15" s="4"/>
      <c r="B15" s="2"/>
      <c r="C15" s="2"/>
      <c r="D15" s="2"/>
      <c r="E15" s="2"/>
      <c r="F15" s="2"/>
      <c r="G15" s="2"/>
      <c r="H15" s="2"/>
      <c r="I15" s="2"/>
      <c r="J15" s="2"/>
      <c r="K15" s="2"/>
      <c r="L15" s="2"/>
      <c r="M15" s="2"/>
      <c r="N15" s="2"/>
      <c r="O15" s="2"/>
      <c r="P15" s="2"/>
      <c r="Q15" s="2"/>
      <c r="R15" s="2"/>
      <c r="S15" s="2"/>
      <c r="T15" s="2"/>
      <c r="U15" s="2"/>
      <c r="V15" s="2"/>
      <c r="W15" s="2"/>
      <c r="X15" s="2"/>
      <c r="Y15" s="2"/>
      <c r="Z15" s="2"/>
    </row>
    <row r="16">
      <c r="A16" s="5" t="s">
        <v>8</v>
      </c>
      <c r="F16" s="2"/>
      <c r="G16" s="2"/>
      <c r="H16" s="2"/>
      <c r="I16" s="2"/>
      <c r="J16" s="2"/>
      <c r="K16" s="2"/>
      <c r="L16" s="2"/>
      <c r="M16" s="2"/>
      <c r="N16" s="2"/>
      <c r="O16" s="2"/>
      <c r="P16" s="2"/>
      <c r="Q16" s="2"/>
      <c r="R16" s="2"/>
      <c r="S16" s="2"/>
      <c r="T16" s="2"/>
      <c r="U16" s="2"/>
      <c r="V16" s="2"/>
      <c r="W16" s="2"/>
      <c r="X16" s="2"/>
      <c r="Y16" s="2"/>
      <c r="Z16" s="2"/>
    </row>
    <row r="17" ht="7.5" customHeight="1">
      <c r="A17" s="4"/>
      <c r="B17" s="2"/>
      <c r="C17" s="2"/>
      <c r="D17" s="2"/>
      <c r="E17" s="2"/>
      <c r="F17" s="2"/>
      <c r="G17" s="2"/>
      <c r="H17" s="2"/>
      <c r="I17" s="2"/>
      <c r="J17" s="2"/>
      <c r="K17" s="2"/>
      <c r="L17" s="2"/>
      <c r="M17" s="2"/>
      <c r="N17" s="2"/>
      <c r="O17" s="2"/>
      <c r="P17" s="2"/>
      <c r="Q17" s="2"/>
      <c r="R17" s="2"/>
      <c r="S17" s="2"/>
      <c r="T17" s="2"/>
      <c r="U17" s="2"/>
      <c r="V17" s="2"/>
      <c r="W17" s="2"/>
      <c r="X17" s="2"/>
      <c r="Y17" s="2"/>
      <c r="Z17" s="2"/>
    </row>
    <row r="18">
      <c r="A18" s="3" t="s">
        <v>9</v>
      </c>
      <c r="F18" s="2"/>
      <c r="G18" s="2"/>
      <c r="H18" s="2"/>
      <c r="I18" s="2"/>
      <c r="J18" s="2"/>
      <c r="K18" s="2"/>
      <c r="L18" s="2"/>
      <c r="M18" s="2"/>
      <c r="N18" s="2"/>
      <c r="O18" s="2"/>
      <c r="P18" s="2"/>
      <c r="Q18" s="2"/>
      <c r="R18" s="2"/>
      <c r="S18" s="2"/>
      <c r="T18" s="2"/>
      <c r="U18" s="2"/>
      <c r="V18" s="2"/>
      <c r="W18" s="2"/>
      <c r="X18" s="2"/>
      <c r="Y18" s="2"/>
      <c r="Z18" s="2"/>
    </row>
    <row r="19" ht="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6" t="s">
        <v>10</v>
      </c>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sheetData>
  <mergeCells count="15">
    <mergeCell ref="A6:E6"/>
    <mergeCell ref="A8:E8"/>
    <mergeCell ref="A10:E10"/>
    <mergeCell ref="A12:E12"/>
    <mergeCell ref="A14:E14"/>
    <mergeCell ref="A16:E16"/>
    <mergeCell ref="A18:E18"/>
    <mergeCell ref="A20:E20"/>
    <mergeCell ref="A1:E1"/>
    <mergeCell ref="A2:E2"/>
    <mergeCell ref="A4:E4"/>
    <mergeCell ref="F6:J6"/>
    <mergeCell ref="K6:O6"/>
    <mergeCell ref="P6:T6"/>
    <mergeCell ref="U6:Y6"/>
  </mergeCells>
  <hyperlinks>
    <hyperlink r:id="rId1" ref="A2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BCB3"/>
    <outlinePr summaryBelow="0" summaryRight="0"/>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1.63"/>
    <col customWidth="1" min="2" max="2" width="18.13"/>
    <col customWidth="1" min="4" max="4" width="14.13"/>
    <col customWidth="1" min="5" max="5" width="18.38"/>
    <col customWidth="1" min="8" max="9" width="16.75"/>
    <col customWidth="1" min="10" max="12" width="14.13"/>
    <col customWidth="1" min="13" max="13" width="26.25"/>
    <col customWidth="1" min="15" max="15" width="15.25"/>
    <col customWidth="1" min="16" max="16" width="12.75"/>
    <col customWidth="1" min="17" max="17" width="17.13"/>
    <col customWidth="1" min="18" max="19" width="17.38"/>
    <col customWidth="1" min="20" max="20" width="52.75"/>
    <col customWidth="1" min="21" max="21" width="30.63"/>
    <col customWidth="1" min="22" max="22" width="20.5"/>
    <col customWidth="1" min="23" max="23" width="26.0"/>
    <col customWidth="1" min="24" max="24" width="25.63"/>
    <col customWidth="1" min="25" max="25" width="26.0"/>
    <col customWidth="1" min="26" max="26" width="18.75"/>
    <col customWidth="1" min="27" max="27" width="27.0"/>
    <col customWidth="1" min="28" max="28" width="25.13"/>
    <col customWidth="1" min="30" max="30" width="38.13"/>
    <col customWidth="1" min="31" max="31" width="21.0"/>
    <col customWidth="1" min="32" max="32" width="18.38"/>
    <col customWidth="1" min="33" max="33" width="31.13"/>
    <col customWidth="1" min="34" max="34" width="34.75"/>
    <col customWidth="1" min="35" max="38" width="18.5"/>
    <col customWidth="1" min="39" max="41" width="11.25"/>
    <col hidden="1" min="68" max="81" width="12.63"/>
  </cols>
  <sheetData>
    <row r="1" ht="63.75" customHeight="1">
      <c r="A1" s="7"/>
      <c r="B1" s="8" t="s">
        <v>11</v>
      </c>
      <c r="S1" s="7"/>
      <c r="T1" s="7"/>
      <c r="U1" s="7"/>
      <c r="V1" s="7"/>
      <c r="W1" s="7"/>
      <c r="X1" s="9"/>
      <c r="Y1" s="7"/>
      <c r="Z1" s="7"/>
      <c r="AA1" s="7"/>
      <c r="AB1" s="7"/>
      <c r="AC1" s="7"/>
      <c r="AD1" s="9"/>
      <c r="AE1" s="7"/>
      <c r="AF1" s="10"/>
      <c r="AG1" s="10"/>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row>
    <row r="2" ht="45.75" customHeight="1">
      <c r="A2" s="11" t="s">
        <v>12</v>
      </c>
      <c r="B2" s="11" t="s">
        <v>13</v>
      </c>
      <c r="C2" s="11" t="s">
        <v>14</v>
      </c>
      <c r="D2" s="11" t="s">
        <v>15</v>
      </c>
      <c r="E2" s="11" t="s">
        <v>16</v>
      </c>
      <c r="F2" s="11" t="s">
        <v>17</v>
      </c>
      <c r="G2" s="11" t="s">
        <v>18</v>
      </c>
      <c r="H2" s="11" t="s">
        <v>19</v>
      </c>
      <c r="I2" s="11" t="s">
        <v>20</v>
      </c>
      <c r="J2" s="11" t="s">
        <v>21</v>
      </c>
      <c r="K2" s="11" t="s">
        <v>22</v>
      </c>
      <c r="L2" s="11" t="s">
        <v>23</v>
      </c>
      <c r="M2" s="11" t="s">
        <v>24</v>
      </c>
      <c r="N2" s="11" t="s">
        <v>25</v>
      </c>
      <c r="O2" s="11" t="s">
        <v>26</v>
      </c>
      <c r="P2" s="11" t="s">
        <v>27</v>
      </c>
      <c r="Q2" s="11" t="s">
        <v>28</v>
      </c>
      <c r="R2" s="11" t="s">
        <v>29</v>
      </c>
      <c r="S2" s="11" t="s">
        <v>30</v>
      </c>
      <c r="T2" s="11" t="s">
        <v>31</v>
      </c>
      <c r="U2" s="11" t="s">
        <v>32</v>
      </c>
      <c r="V2" s="11" t="s">
        <v>33</v>
      </c>
      <c r="W2" s="11" t="s">
        <v>34</v>
      </c>
      <c r="X2" s="11" t="s">
        <v>35</v>
      </c>
      <c r="Y2" s="11" t="s">
        <v>36</v>
      </c>
      <c r="Z2" s="11" t="s">
        <v>37</v>
      </c>
      <c r="AA2" s="11" t="s">
        <v>38</v>
      </c>
      <c r="AB2" s="11" t="s">
        <v>39</v>
      </c>
      <c r="AC2" s="11" t="s">
        <v>40</v>
      </c>
      <c r="AD2" s="11" t="s">
        <v>41</v>
      </c>
      <c r="AE2" s="11" t="s">
        <v>42</v>
      </c>
      <c r="AF2" s="11" t="s">
        <v>43</v>
      </c>
      <c r="AG2" s="11" t="s">
        <v>44</v>
      </c>
      <c r="AH2" s="11" t="s">
        <v>45</v>
      </c>
      <c r="AI2" s="11" t="s">
        <v>46</v>
      </c>
      <c r="AJ2" s="11" t="s">
        <v>47</v>
      </c>
      <c r="AK2" s="11" t="s">
        <v>48</v>
      </c>
      <c r="AL2" s="11" t="s">
        <v>49</v>
      </c>
      <c r="AM2" s="11" t="s">
        <v>50</v>
      </c>
      <c r="AN2" s="11" t="s">
        <v>51</v>
      </c>
      <c r="AO2" s="11" t="s">
        <v>52</v>
      </c>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t="s">
        <v>53</v>
      </c>
      <c r="BQ2" s="12" t="s">
        <v>54</v>
      </c>
      <c r="BR2" s="12" t="s">
        <v>55</v>
      </c>
      <c r="BS2" s="12" t="s">
        <v>56</v>
      </c>
      <c r="BT2" s="12" t="s">
        <v>57</v>
      </c>
      <c r="BU2" s="12" t="s">
        <v>58</v>
      </c>
      <c r="BV2" s="12" t="s">
        <v>59</v>
      </c>
      <c r="BW2" s="12" t="s">
        <v>60</v>
      </c>
      <c r="BX2" s="12" t="s">
        <v>61</v>
      </c>
      <c r="BY2" s="12" t="s">
        <v>62</v>
      </c>
      <c r="BZ2" s="12" t="s">
        <v>63</v>
      </c>
      <c r="CA2" s="12" t="s">
        <v>64</v>
      </c>
      <c r="CB2" s="12" t="s">
        <v>65</v>
      </c>
      <c r="CC2" s="12" t="s">
        <v>66</v>
      </c>
      <c r="CD2" s="12"/>
      <c r="CE2" s="12"/>
      <c r="CF2" s="12"/>
    </row>
    <row r="3">
      <c r="A3" s="13" t="s">
        <v>67</v>
      </c>
      <c r="B3" s="13" t="s">
        <v>68</v>
      </c>
      <c r="C3" s="13" t="s">
        <v>69</v>
      </c>
      <c r="D3" s="14">
        <v>45667.0</v>
      </c>
      <c r="E3" s="13" t="s">
        <v>70</v>
      </c>
      <c r="F3" s="13"/>
      <c r="G3" s="13"/>
      <c r="H3" s="13"/>
      <c r="I3" s="13"/>
      <c r="J3" s="15" t="s">
        <v>71</v>
      </c>
      <c r="K3" s="15" t="s">
        <v>72</v>
      </c>
      <c r="L3" s="15"/>
      <c r="M3" s="13" t="s">
        <v>73</v>
      </c>
      <c r="N3" s="13"/>
      <c r="O3" s="16"/>
      <c r="P3" s="13"/>
      <c r="Q3" s="16"/>
      <c r="R3" s="13" t="s">
        <v>74</v>
      </c>
      <c r="S3" s="13"/>
      <c r="T3" s="13" t="s">
        <v>75</v>
      </c>
      <c r="U3" s="17"/>
      <c r="V3" s="15" t="s">
        <v>76</v>
      </c>
      <c r="W3" s="13" t="s">
        <v>77</v>
      </c>
      <c r="X3" s="13" t="s">
        <v>78</v>
      </c>
      <c r="Y3" s="13" t="s">
        <v>79</v>
      </c>
      <c r="Z3" s="13" t="s">
        <v>80</v>
      </c>
      <c r="AA3" s="13" t="s">
        <v>81</v>
      </c>
      <c r="AB3" s="13" t="s">
        <v>82</v>
      </c>
      <c r="AC3" s="13" t="s">
        <v>83</v>
      </c>
      <c r="AD3" s="13" t="s">
        <v>84</v>
      </c>
      <c r="AE3" s="15"/>
      <c r="AF3" s="13" t="s">
        <v>85</v>
      </c>
      <c r="AG3" s="17" t="s">
        <v>86</v>
      </c>
      <c r="AH3" s="16"/>
      <c r="AI3" s="13" t="s">
        <v>80</v>
      </c>
      <c r="AJ3" s="13"/>
      <c r="AK3" s="18">
        <v>45261.0</v>
      </c>
      <c r="AL3" s="13" t="s">
        <v>87</v>
      </c>
      <c r="AM3" s="16">
        <f t="shared" ref="AM3:AM300" si="2">sum(BQ3,BR3,BT3,BV3,BX3,BZ3,CB3)</f>
        <v>3</v>
      </c>
      <c r="AN3" s="16">
        <f t="shared" ref="AN3:AN300" si="3">sum(BP3,BS3,BU3,BW3,BY3,CA3,CC3)</f>
        <v>9</v>
      </c>
      <c r="AO3" s="16">
        <f t="shared" ref="AO3:AO300" si="4">AM3-AN3</f>
        <v>-6</v>
      </c>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20">
        <f t="shared" ref="BP3:BQ3" si="1">IF(T3="", 0, IF(ISNUMBER(FIND(",", T3)), LEN(T3) - LEN(SUBSTITUTE(T3, ",", "")) + 1, 1))</f>
        <v>6</v>
      </c>
      <c r="BQ3" s="20">
        <f t="shared" si="1"/>
        <v>0</v>
      </c>
      <c r="BR3" s="20">
        <f t="shared" ref="BR3:BR300" si="6">IF(ISNUMBER(SEARCH("Straight Shooter", V3)), 1, 0)</f>
        <v>0</v>
      </c>
      <c r="BS3" s="20">
        <f t="shared" ref="BS3:BS300" si="7">IF(V3="", 0, LEN(V3) - LEN(SUBSTITUTE(V3, ":", "")))</f>
        <v>1</v>
      </c>
      <c r="BT3" s="20">
        <f t="array" ref="BT3">SUM(COUNTIF(W3, {"Fully Present*", "Open Book*", "Supportive Rock*"}))</f>
        <v>1</v>
      </c>
      <c r="BU3" s="20">
        <f t="array" ref="BU3">SUM(COUNTIF(W3, {"The Emotional Hide-and-Seek Champion*", "Emotional Rollercoaster*", "Emotionally Unavailable*"}))</f>
        <v>0</v>
      </c>
      <c r="BV3" s="20">
        <f t="array" ref="BV3">SUM(COUNTIF(X3, {"Comfortably Seen*", "Like I'm Home*", "Euphoric Spark*"}))</f>
        <v>0</v>
      </c>
      <c r="BW3" s="20">
        <f t="array" ref="BW3">SUM(COUNTIF(X3, {"On Edge*", "Emotionally Drained*", "A Little Confused*"}))</f>
        <v>1</v>
      </c>
      <c r="BX3" s="20">
        <f t="shared" ref="BX3:BX300" si="8">COUNTIF(Y3, "*Open Communication*")</f>
        <v>0</v>
      </c>
      <c r="BY3" s="20">
        <f t="array" ref="BY3">SUM(COUNTIF(Y3, {"*Avoidance:*", "*Passive-Aggressive Behavior:*", "*Defensiveness:*", "*Shutting Down Emotionally:*", "*Withdrawal:*", "*Escalating the Argument:*"}))</f>
        <v>1</v>
      </c>
      <c r="BZ3" s="20">
        <f t="shared" ref="BZ3:BZ300" si="9">COUNTIF(Z3, "*Yes*")</f>
        <v>1</v>
      </c>
      <c r="CA3" s="20">
        <f t="shared" ref="CA3:CA300" si="10">COUNTIF(Z3, "*No*")</f>
        <v>0</v>
      </c>
      <c r="CB3" s="20">
        <f t="shared" ref="CB3:CB300" si="11">COUNTIF(AI3, "*Yes*")</f>
        <v>1</v>
      </c>
      <c r="CC3" s="20">
        <f t="shared" ref="CC3:CC300" si="12">COUNTIF(AI3, "*No*")</f>
        <v>0</v>
      </c>
      <c r="CD3" s="19"/>
      <c r="CE3" s="19"/>
      <c r="CF3" s="19"/>
    </row>
    <row r="4">
      <c r="A4" s="21"/>
      <c r="B4" s="21"/>
      <c r="C4" s="21"/>
      <c r="D4" s="22"/>
      <c r="E4" s="21"/>
      <c r="F4" s="21"/>
      <c r="G4" s="21"/>
      <c r="H4" s="21"/>
      <c r="I4" s="21"/>
      <c r="J4" s="21"/>
      <c r="K4" s="21"/>
      <c r="L4" s="21"/>
      <c r="M4" s="21"/>
      <c r="N4" s="21"/>
      <c r="O4" s="23"/>
      <c r="P4" s="21"/>
      <c r="Q4" s="21"/>
      <c r="R4" s="21"/>
      <c r="S4" s="21"/>
      <c r="T4" s="21"/>
      <c r="U4" s="24"/>
      <c r="V4" s="21"/>
      <c r="W4" s="21"/>
      <c r="X4" s="21"/>
      <c r="Y4" s="25"/>
      <c r="Z4" s="23"/>
      <c r="AA4" s="21"/>
      <c r="AB4" s="24"/>
      <c r="AC4" s="24"/>
      <c r="AD4" s="21"/>
      <c r="AE4" s="24"/>
      <c r="AF4" s="24"/>
      <c r="AG4" s="25"/>
      <c r="AH4" s="24"/>
      <c r="AI4" s="23"/>
      <c r="AJ4" s="23"/>
      <c r="AK4" s="23"/>
      <c r="AL4" s="23"/>
      <c r="AM4" s="24">
        <f t="shared" si="2"/>
        <v>0</v>
      </c>
      <c r="AN4" s="24">
        <f t="shared" si="3"/>
        <v>0</v>
      </c>
      <c r="AO4" s="24">
        <f t="shared" si="4"/>
        <v>0</v>
      </c>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20">
        <f t="shared" ref="BP4:BQ4" si="5">IF(T4="", 0, IF(ISNUMBER(FIND(",", T4)), LEN(T4) - LEN(SUBSTITUTE(T4, ",", "")) + 1, 1))</f>
        <v>0</v>
      </c>
      <c r="BQ4" s="20">
        <f t="shared" si="5"/>
        <v>0</v>
      </c>
      <c r="BR4" s="20">
        <f t="shared" si="6"/>
        <v>0</v>
      </c>
      <c r="BS4" s="20">
        <f t="shared" si="7"/>
        <v>0</v>
      </c>
      <c r="BT4" s="20">
        <f t="array" ref="BT4">SUM(COUNTIF(W4, {"Fully Present*", "Open Book*", "Supportive Rock*"}))</f>
        <v>0</v>
      </c>
      <c r="BU4" s="20">
        <f t="array" ref="BU4">SUM(COUNTIF(W4, {"The Emotional Hide-and-Seek Champion*", "Emotional Rollercoaster*", "Emotionally Unavailable*"}))</f>
        <v>0</v>
      </c>
      <c r="BV4" s="20">
        <f t="array" ref="BV4">SUM(COUNTIF(X4, {"Comfortably Seen*", "Like I'm Home*", "Euphoric Spark*"}))</f>
        <v>0</v>
      </c>
      <c r="BW4" s="20">
        <f t="array" ref="BW4">SUM(COUNTIF(X4, {"On Edge*", "Emotionally Drained*", "A Little Confused*"}))</f>
        <v>0</v>
      </c>
      <c r="BX4" s="20">
        <f t="shared" si="8"/>
        <v>0</v>
      </c>
      <c r="BY4" s="20">
        <f t="array" ref="BY4">SUM(COUNTIF(Y4, {"*Avoidance:*", "*Passive-Aggressive Behavior:*", "*Defensiveness:*", "*Shutting Down Emotionally:*", "*Withdrawal:*", "*Escalating the Argument:*"}))</f>
        <v>0</v>
      </c>
      <c r="BZ4" s="20">
        <f t="shared" si="9"/>
        <v>0</v>
      </c>
      <c r="CA4" s="20">
        <f t="shared" si="10"/>
        <v>0</v>
      </c>
      <c r="CB4" s="20">
        <f t="shared" si="11"/>
        <v>0</v>
      </c>
      <c r="CC4" s="20">
        <f t="shared" si="12"/>
        <v>0</v>
      </c>
      <c r="CD4" s="19"/>
      <c r="CE4" s="19"/>
      <c r="CF4" s="19"/>
    </row>
    <row r="5">
      <c r="A5" s="13"/>
      <c r="B5" s="13"/>
      <c r="C5" s="13"/>
      <c r="D5" s="26"/>
      <c r="E5" s="13"/>
      <c r="F5" s="13"/>
      <c r="G5" s="13"/>
      <c r="H5" s="13"/>
      <c r="I5" s="13"/>
      <c r="J5" s="13"/>
      <c r="K5" s="13"/>
      <c r="L5" s="13"/>
      <c r="M5" s="13"/>
      <c r="N5" s="13"/>
      <c r="O5" s="13"/>
      <c r="P5" s="13"/>
      <c r="Q5" s="13"/>
      <c r="R5" s="13"/>
      <c r="S5" s="13"/>
      <c r="T5" s="13"/>
      <c r="U5" s="17"/>
      <c r="V5" s="13"/>
      <c r="W5" s="13"/>
      <c r="X5" s="13"/>
      <c r="Y5" s="13"/>
      <c r="Z5" s="15"/>
      <c r="AA5" s="13"/>
      <c r="AB5" s="13"/>
      <c r="AC5" s="13"/>
      <c r="AD5" s="13"/>
      <c r="AE5" s="16"/>
      <c r="AF5" s="13"/>
      <c r="AG5" s="17"/>
      <c r="AH5" s="16"/>
      <c r="AI5" s="13"/>
      <c r="AJ5" s="13"/>
      <c r="AK5" s="13"/>
      <c r="AL5" s="13"/>
      <c r="AM5" s="16">
        <f t="shared" si="2"/>
        <v>0</v>
      </c>
      <c r="AN5" s="16">
        <f t="shared" si="3"/>
        <v>0</v>
      </c>
      <c r="AO5" s="16">
        <f t="shared" si="4"/>
        <v>0</v>
      </c>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20">
        <f t="shared" ref="BP5:BQ5" si="13">IF(T5="", 0, IF(ISNUMBER(FIND(",", T5)), LEN(T5) - LEN(SUBSTITUTE(T5, ",", "")) + 1, 1))</f>
        <v>0</v>
      </c>
      <c r="BQ5" s="20">
        <f t="shared" si="13"/>
        <v>0</v>
      </c>
      <c r="BR5" s="20">
        <f t="shared" si="6"/>
        <v>0</v>
      </c>
      <c r="BS5" s="20">
        <f t="shared" si="7"/>
        <v>0</v>
      </c>
      <c r="BT5" s="20">
        <f t="array" ref="BT5">SUM(COUNTIF(W5, {"Fully Present*", "Open Book*", "Supportive Rock*"}))</f>
        <v>0</v>
      </c>
      <c r="BU5" s="20">
        <f t="array" ref="BU5">SUM(COUNTIF(W5, {"The Emotional Hide-and-Seek Champion*", "Emotional Rollercoaster*", "Emotionally Unavailable*"}))</f>
        <v>0</v>
      </c>
      <c r="BV5" s="20">
        <f t="array" ref="BV5">SUM(COUNTIF(X5, {"Comfortably Seen*", "Like I'm Home*", "Euphoric Spark*"}))</f>
        <v>0</v>
      </c>
      <c r="BW5" s="20">
        <f t="array" ref="BW5">SUM(COUNTIF(X5, {"On Edge*", "Emotionally Drained*", "A Little Confused*"}))</f>
        <v>0</v>
      </c>
      <c r="BX5" s="20">
        <f t="shared" si="8"/>
        <v>0</v>
      </c>
      <c r="BY5" s="20">
        <f t="array" ref="BY5">SUM(COUNTIF(Y5, {"*Avoidance:*", "*Passive-Aggressive Behavior:*", "*Defensiveness:*", "*Shutting Down Emotionally:*", "*Withdrawal:*", "*Escalating the Argument:*"}))</f>
        <v>0</v>
      </c>
      <c r="BZ5" s="20">
        <f t="shared" si="9"/>
        <v>0</v>
      </c>
      <c r="CA5" s="20">
        <f t="shared" si="10"/>
        <v>0</v>
      </c>
      <c r="CB5" s="20">
        <f t="shared" si="11"/>
        <v>0</v>
      </c>
      <c r="CC5" s="20">
        <f t="shared" si="12"/>
        <v>0</v>
      </c>
      <c r="CD5" s="19"/>
      <c r="CE5" s="19"/>
      <c r="CF5" s="19"/>
    </row>
    <row r="6">
      <c r="A6" s="21"/>
      <c r="B6" s="21"/>
      <c r="C6" s="21"/>
      <c r="D6" s="22"/>
      <c r="E6" s="21"/>
      <c r="F6" s="21"/>
      <c r="G6" s="21"/>
      <c r="H6" s="21"/>
      <c r="I6" s="21"/>
      <c r="J6" s="21"/>
      <c r="K6" s="21"/>
      <c r="L6" s="21"/>
      <c r="M6" s="21"/>
      <c r="N6" s="21"/>
      <c r="O6" s="23"/>
      <c r="P6" s="21"/>
      <c r="Q6" s="21"/>
      <c r="R6" s="21"/>
      <c r="S6" s="21"/>
      <c r="T6" s="21"/>
      <c r="U6" s="24"/>
      <c r="V6" s="21"/>
      <c r="W6" s="21"/>
      <c r="X6" s="21"/>
      <c r="Y6" s="25"/>
      <c r="Z6" s="23"/>
      <c r="AA6" s="21"/>
      <c r="AB6" s="24"/>
      <c r="AC6" s="24"/>
      <c r="AD6" s="21"/>
      <c r="AE6" s="24"/>
      <c r="AF6" s="24"/>
      <c r="AG6" s="25"/>
      <c r="AH6" s="24"/>
      <c r="AI6" s="23"/>
      <c r="AJ6" s="23"/>
      <c r="AK6" s="23"/>
      <c r="AL6" s="23"/>
      <c r="AM6" s="24">
        <f t="shared" si="2"/>
        <v>0</v>
      </c>
      <c r="AN6" s="24">
        <f t="shared" si="3"/>
        <v>0</v>
      </c>
      <c r="AO6" s="24">
        <f t="shared" si="4"/>
        <v>0</v>
      </c>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20">
        <f t="shared" ref="BP6:BQ6" si="14">IF(T6="", 0, IF(ISNUMBER(FIND(",", T6)), LEN(T6) - LEN(SUBSTITUTE(T6, ",", "")) + 1, 1))</f>
        <v>0</v>
      </c>
      <c r="BQ6" s="20">
        <f t="shared" si="14"/>
        <v>0</v>
      </c>
      <c r="BR6" s="20">
        <f t="shared" si="6"/>
        <v>0</v>
      </c>
      <c r="BS6" s="20">
        <f t="shared" si="7"/>
        <v>0</v>
      </c>
      <c r="BT6" s="20">
        <f t="array" ref="BT6">SUM(COUNTIF(W6, {"Fully Present*", "Open Book*", "Supportive Rock*"}))</f>
        <v>0</v>
      </c>
      <c r="BU6" s="20">
        <f t="array" ref="BU6">SUM(COUNTIF(W6, {"The Emotional Hide-and-Seek Champion*", "Emotional Rollercoaster*", "Emotionally Unavailable*"}))</f>
        <v>0</v>
      </c>
      <c r="BV6" s="20">
        <f t="array" ref="BV6">SUM(COUNTIF(X6, {"Comfortably Seen*", "Like I'm Home*", "Euphoric Spark*"}))</f>
        <v>0</v>
      </c>
      <c r="BW6" s="20">
        <f t="array" ref="BW6">SUM(COUNTIF(X6, {"On Edge*", "Emotionally Drained*", "A Little Confused*"}))</f>
        <v>0</v>
      </c>
      <c r="BX6" s="20">
        <f t="shared" si="8"/>
        <v>0</v>
      </c>
      <c r="BY6" s="20">
        <f t="array" ref="BY6">SUM(COUNTIF(Y6, {"*Avoidance:*", "*Passive-Aggressive Behavior:*", "*Defensiveness:*", "*Shutting Down Emotionally:*", "*Withdrawal:*", "*Escalating the Argument:*"}))</f>
        <v>0</v>
      </c>
      <c r="BZ6" s="20">
        <f t="shared" si="9"/>
        <v>0</v>
      </c>
      <c r="CA6" s="20">
        <f t="shared" si="10"/>
        <v>0</v>
      </c>
      <c r="CB6" s="20">
        <f t="shared" si="11"/>
        <v>0</v>
      </c>
      <c r="CC6" s="20">
        <f t="shared" si="12"/>
        <v>0</v>
      </c>
      <c r="CD6" s="19"/>
      <c r="CE6" s="19"/>
      <c r="CF6" s="19"/>
    </row>
    <row r="7">
      <c r="A7" s="13"/>
      <c r="B7" s="13"/>
      <c r="C7" s="13"/>
      <c r="D7" s="26"/>
      <c r="E7" s="13"/>
      <c r="F7" s="13"/>
      <c r="G7" s="13"/>
      <c r="H7" s="13"/>
      <c r="I7" s="13"/>
      <c r="J7" s="13"/>
      <c r="K7" s="13"/>
      <c r="L7" s="13"/>
      <c r="M7" s="13"/>
      <c r="N7" s="13"/>
      <c r="O7" s="13"/>
      <c r="P7" s="13"/>
      <c r="Q7" s="13"/>
      <c r="R7" s="15"/>
      <c r="S7" s="15"/>
      <c r="T7" s="13"/>
      <c r="U7" s="17"/>
      <c r="V7" s="13"/>
      <c r="W7" s="15"/>
      <c r="X7" s="13"/>
      <c r="Y7" s="13"/>
      <c r="Z7" s="13"/>
      <c r="AA7" s="13"/>
      <c r="AB7" s="13"/>
      <c r="AC7" s="13"/>
      <c r="AD7" s="13"/>
      <c r="AE7" s="13"/>
      <c r="AF7" s="13"/>
      <c r="AG7" s="17"/>
      <c r="AH7" s="16"/>
      <c r="AI7" s="13"/>
      <c r="AJ7" s="13"/>
      <c r="AK7" s="13"/>
      <c r="AL7" s="13"/>
      <c r="AM7" s="16">
        <f t="shared" si="2"/>
        <v>0</v>
      </c>
      <c r="AN7" s="16">
        <f t="shared" si="3"/>
        <v>0</v>
      </c>
      <c r="AO7" s="16">
        <f t="shared" si="4"/>
        <v>0</v>
      </c>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20">
        <f t="shared" ref="BP7:BQ7" si="15">IF(T7="", 0, IF(ISNUMBER(FIND(",", T7)), LEN(T7) - LEN(SUBSTITUTE(T7, ",", "")) + 1, 1))</f>
        <v>0</v>
      </c>
      <c r="BQ7" s="20">
        <f t="shared" si="15"/>
        <v>0</v>
      </c>
      <c r="BR7" s="20">
        <f t="shared" si="6"/>
        <v>0</v>
      </c>
      <c r="BS7" s="20">
        <f t="shared" si="7"/>
        <v>0</v>
      </c>
      <c r="BT7" s="20">
        <f t="array" ref="BT7">SUM(COUNTIF(W7, {"Fully Present*", "Open Book*", "Supportive Rock*"}))</f>
        <v>0</v>
      </c>
      <c r="BU7" s="20">
        <f t="array" ref="BU7">SUM(COUNTIF(W7, {"The Emotional Hide-and-Seek Champion*", "Emotional Rollercoaster*", "Emotionally Unavailable*"}))</f>
        <v>0</v>
      </c>
      <c r="BV7" s="20">
        <f t="array" ref="BV7">SUM(COUNTIF(X7, {"Comfortably Seen*", "Like I'm Home*", "Euphoric Spark*"}))</f>
        <v>0</v>
      </c>
      <c r="BW7" s="20">
        <f t="array" ref="BW7">SUM(COUNTIF(X7, {"On Edge*", "Emotionally Drained*", "A Little Confused*"}))</f>
        <v>0</v>
      </c>
      <c r="BX7" s="20">
        <f t="shared" si="8"/>
        <v>0</v>
      </c>
      <c r="BY7" s="20">
        <f t="array" ref="BY7">SUM(COUNTIF(Y7, {"*Avoidance:*", "*Passive-Aggressive Behavior:*", "*Defensiveness:*", "*Shutting Down Emotionally:*", "*Withdrawal:*", "*Escalating the Argument:*"}))</f>
        <v>0</v>
      </c>
      <c r="BZ7" s="20">
        <f t="shared" si="9"/>
        <v>0</v>
      </c>
      <c r="CA7" s="20">
        <f t="shared" si="10"/>
        <v>0</v>
      </c>
      <c r="CB7" s="20">
        <f t="shared" si="11"/>
        <v>0</v>
      </c>
      <c r="CC7" s="20">
        <f t="shared" si="12"/>
        <v>0</v>
      </c>
      <c r="CD7" s="19"/>
      <c r="CE7" s="19"/>
      <c r="CF7" s="19"/>
    </row>
    <row r="8">
      <c r="A8" s="21"/>
      <c r="B8" s="21"/>
      <c r="C8" s="21"/>
      <c r="D8" s="22"/>
      <c r="E8" s="21"/>
      <c r="F8" s="21"/>
      <c r="G8" s="21"/>
      <c r="H8" s="21"/>
      <c r="I8" s="21"/>
      <c r="J8" s="21"/>
      <c r="K8" s="21"/>
      <c r="L8" s="21"/>
      <c r="M8" s="21"/>
      <c r="N8" s="21"/>
      <c r="O8" s="23"/>
      <c r="P8" s="21"/>
      <c r="Q8" s="21"/>
      <c r="R8" s="21"/>
      <c r="S8" s="21"/>
      <c r="T8" s="21"/>
      <c r="U8" s="24"/>
      <c r="V8" s="21"/>
      <c r="W8" s="21"/>
      <c r="X8" s="21"/>
      <c r="Y8" s="25"/>
      <c r="Z8" s="23"/>
      <c r="AA8" s="21"/>
      <c r="AB8" s="24"/>
      <c r="AC8" s="24"/>
      <c r="AD8" s="21"/>
      <c r="AE8" s="24"/>
      <c r="AF8" s="24"/>
      <c r="AG8" s="25"/>
      <c r="AH8" s="24"/>
      <c r="AI8" s="23"/>
      <c r="AJ8" s="23"/>
      <c r="AK8" s="23"/>
      <c r="AL8" s="23"/>
      <c r="AM8" s="24">
        <f t="shared" si="2"/>
        <v>0</v>
      </c>
      <c r="AN8" s="24">
        <f t="shared" si="3"/>
        <v>0</v>
      </c>
      <c r="AO8" s="24">
        <f t="shared" si="4"/>
        <v>0</v>
      </c>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20">
        <f t="shared" ref="BP8:BQ8" si="16">IF(T8="", 0, IF(ISNUMBER(FIND(",", T8)), LEN(T8) - LEN(SUBSTITUTE(T8, ",", "")) + 1, 1))</f>
        <v>0</v>
      </c>
      <c r="BQ8" s="20">
        <f t="shared" si="16"/>
        <v>0</v>
      </c>
      <c r="BR8" s="20">
        <f t="shared" si="6"/>
        <v>0</v>
      </c>
      <c r="BS8" s="20">
        <f t="shared" si="7"/>
        <v>0</v>
      </c>
      <c r="BT8" s="20">
        <f t="array" ref="BT8">SUM(COUNTIF(W8, {"Fully Present*", "Open Book*", "Supportive Rock*"}))</f>
        <v>0</v>
      </c>
      <c r="BU8" s="20">
        <f t="array" ref="BU8">SUM(COUNTIF(W8, {"The Emotional Hide-and-Seek Champion*", "Emotional Rollercoaster*", "Emotionally Unavailable*"}))</f>
        <v>0</v>
      </c>
      <c r="BV8" s="20">
        <f t="array" ref="BV8">SUM(COUNTIF(X8, {"Comfortably Seen*", "Like I'm Home*", "Euphoric Spark*"}))</f>
        <v>0</v>
      </c>
      <c r="BW8" s="20">
        <f t="array" ref="BW8">SUM(COUNTIF(X8, {"On Edge*", "Emotionally Drained*", "A Little Confused*"}))</f>
        <v>0</v>
      </c>
      <c r="BX8" s="20">
        <f t="shared" si="8"/>
        <v>0</v>
      </c>
      <c r="BY8" s="20">
        <f t="array" ref="BY8">SUM(COUNTIF(Y8, {"*Avoidance:*", "*Passive-Aggressive Behavior:*", "*Defensiveness:*", "*Shutting Down Emotionally:*", "*Withdrawal:*", "*Escalating the Argument:*"}))</f>
        <v>0</v>
      </c>
      <c r="BZ8" s="20">
        <f t="shared" si="9"/>
        <v>0</v>
      </c>
      <c r="CA8" s="20">
        <f t="shared" si="10"/>
        <v>0</v>
      </c>
      <c r="CB8" s="20">
        <f t="shared" si="11"/>
        <v>0</v>
      </c>
      <c r="CC8" s="20">
        <f t="shared" si="12"/>
        <v>0</v>
      </c>
      <c r="CD8" s="19"/>
      <c r="CE8" s="19"/>
      <c r="CF8" s="19"/>
    </row>
    <row r="9">
      <c r="A9" s="13"/>
      <c r="B9" s="13"/>
      <c r="C9" s="13"/>
      <c r="D9" s="26"/>
      <c r="E9" s="13"/>
      <c r="F9" s="13"/>
      <c r="G9" s="13"/>
      <c r="H9" s="13"/>
      <c r="I9" s="13"/>
      <c r="J9" s="13"/>
      <c r="K9" s="13"/>
      <c r="L9" s="13"/>
      <c r="M9" s="15"/>
      <c r="N9" s="13"/>
      <c r="O9" s="15"/>
      <c r="P9" s="13"/>
      <c r="Q9" s="13"/>
      <c r="R9" s="13"/>
      <c r="S9" s="13"/>
      <c r="T9" s="13"/>
      <c r="U9" s="17"/>
      <c r="V9" s="13"/>
      <c r="W9" s="13"/>
      <c r="X9" s="13"/>
      <c r="Y9" s="13"/>
      <c r="Z9" s="13"/>
      <c r="AA9" s="13"/>
      <c r="AB9" s="16"/>
      <c r="AC9" s="16"/>
      <c r="AD9" s="16"/>
      <c r="AE9" s="15"/>
      <c r="AF9" s="16"/>
      <c r="AG9" s="16"/>
      <c r="AH9" s="16"/>
      <c r="AI9" s="13"/>
      <c r="AJ9" s="13"/>
      <c r="AK9" s="13"/>
      <c r="AL9" s="13"/>
      <c r="AM9" s="16">
        <f t="shared" si="2"/>
        <v>0</v>
      </c>
      <c r="AN9" s="16">
        <f t="shared" si="3"/>
        <v>0</v>
      </c>
      <c r="AO9" s="16">
        <f t="shared" si="4"/>
        <v>0</v>
      </c>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20">
        <f t="shared" ref="BP9:BQ9" si="17">IF(T9="", 0, IF(ISNUMBER(FIND(",", T9)), LEN(T9) - LEN(SUBSTITUTE(T9, ",", "")) + 1, 1))</f>
        <v>0</v>
      </c>
      <c r="BQ9" s="20">
        <f t="shared" si="17"/>
        <v>0</v>
      </c>
      <c r="BR9" s="20">
        <f t="shared" si="6"/>
        <v>0</v>
      </c>
      <c r="BS9" s="20">
        <f t="shared" si="7"/>
        <v>0</v>
      </c>
      <c r="BT9" s="20">
        <f t="array" ref="BT9">SUM(COUNTIF(W9, {"Fully Present*", "Open Book*", "Supportive Rock*"}))</f>
        <v>0</v>
      </c>
      <c r="BU9" s="20">
        <f t="array" ref="BU9">SUM(COUNTIF(W9, {"The Emotional Hide-and-Seek Champion*", "Emotional Rollercoaster*", "Emotionally Unavailable*"}))</f>
        <v>0</v>
      </c>
      <c r="BV9" s="20">
        <f t="array" ref="BV9">SUM(COUNTIF(X9, {"Comfortably Seen*", "Like I'm Home*", "Euphoric Spark*"}))</f>
        <v>0</v>
      </c>
      <c r="BW9" s="20">
        <f t="array" ref="BW9">SUM(COUNTIF(X9, {"On Edge*", "Emotionally Drained*", "A Little Confused*"}))</f>
        <v>0</v>
      </c>
      <c r="BX9" s="20">
        <f t="shared" si="8"/>
        <v>0</v>
      </c>
      <c r="BY9" s="20">
        <f t="array" ref="BY9">SUM(COUNTIF(Y9, {"*Avoidance:*", "*Passive-Aggressive Behavior:*", "*Defensiveness:*", "*Shutting Down Emotionally:*", "*Withdrawal:*", "*Escalating the Argument:*"}))</f>
        <v>0</v>
      </c>
      <c r="BZ9" s="20">
        <f t="shared" si="9"/>
        <v>0</v>
      </c>
      <c r="CA9" s="20">
        <f t="shared" si="10"/>
        <v>0</v>
      </c>
      <c r="CB9" s="20">
        <f t="shared" si="11"/>
        <v>0</v>
      </c>
      <c r="CC9" s="20">
        <f t="shared" si="12"/>
        <v>0</v>
      </c>
      <c r="CD9" s="19"/>
      <c r="CE9" s="19"/>
      <c r="CF9" s="19"/>
    </row>
    <row r="10">
      <c r="A10" s="21"/>
      <c r="B10" s="21"/>
      <c r="C10" s="21"/>
      <c r="D10" s="22"/>
      <c r="E10" s="21"/>
      <c r="F10" s="21"/>
      <c r="G10" s="21"/>
      <c r="H10" s="21"/>
      <c r="I10" s="21"/>
      <c r="J10" s="21"/>
      <c r="K10" s="21"/>
      <c r="L10" s="21"/>
      <c r="M10" s="21"/>
      <c r="N10" s="21"/>
      <c r="O10" s="23"/>
      <c r="P10" s="21"/>
      <c r="Q10" s="21"/>
      <c r="R10" s="21"/>
      <c r="S10" s="21"/>
      <c r="T10" s="21"/>
      <c r="U10" s="24"/>
      <c r="V10" s="21"/>
      <c r="W10" s="21"/>
      <c r="X10" s="21"/>
      <c r="Y10" s="25"/>
      <c r="Z10" s="23"/>
      <c r="AA10" s="21"/>
      <c r="AB10" s="24"/>
      <c r="AC10" s="24"/>
      <c r="AD10" s="21"/>
      <c r="AE10" s="24"/>
      <c r="AF10" s="24"/>
      <c r="AG10" s="25"/>
      <c r="AH10" s="24"/>
      <c r="AI10" s="23"/>
      <c r="AJ10" s="23"/>
      <c r="AK10" s="23"/>
      <c r="AL10" s="23"/>
      <c r="AM10" s="24">
        <f t="shared" si="2"/>
        <v>0</v>
      </c>
      <c r="AN10" s="24">
        <f t="shared" si="3"/>
        <v>0</v>
      </c>
      <c r="AO10" s="24">
        <f t="shared" si="4"/>
        <v>0</v>
      </c>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20">
        <f t="shared" ref="BP10:BQ10" si="18">IF(T10="", 0, IF(ISNUMBER(FIND(",", T10)), LEN(T10) - LEN(SUBSTITUTE(T10, ",", "")) + 1, 1))</f>
        <v>0</v>
      </c>
      <c r="BQ10" s="20">
        <f t="shared" si="18"/>
        <v>0</v>
      </c>
      <c r="BR10" s="20">
        <f t="shared" si="6"/>
        <v>0</v>
      </c>
      <c r="BS10" s="20">
        <f t="shared" si="7"/>
        <v>0</v>
      </c>
      <c r="BT10" s="20">
        <f t="array" ref="BT10">SUM(COUNTIF(W10, {"Fully Present*", "Open Book*", "Supportive Rock*"}))</f>
        <v>0</v>
      </c>
      <c r="BU10" s="20">
        <f t="array" ref="BU10">SUM(COUNTIF(W10, {"The Emotional Hide-and-Seek Champion*", "Emotional Rollercoaster*", "Emotionally Unavailable*"}))</f>
        <v>0</v>
      </c>
      <c r="BV10" s="20">
        <f t="array" ref="BV10">SUM(COUNTIF(X10, {"Comfortably Seen*", "Like I'm Home*", "Euphoric Spark*"}))</f>
        <v>0</v>
      </c>
      <c r="BW10" s="20">
        <f t="array" ref="BW10">SUM(COUNTIF(X10, {"On Edge*", "Emotionally Drained*", "A Little Confused*"}))</f>
        <v>0</v>
      </c>
      <c r="BX10" s="20">
        <f t="shared" si="8"/>
        <v>0</v>
      </c>
      <c r="BY10" s="20">
        <f t="array" ref="BY10">SUM(COUNTIF(Y10, {"*Avoidance:*", "*Passive-Aggressive Behavior:*", "*Defensiveness:*", "*Shutting Down Emotionally:*", "*Withdrawal:*", "*Escalating the Argument:*"}))</f>
        <v>0</v>
      </c>
      <c r="BZ10" s="20">
        <f t="shared" si="9"/>
        <v>0</v>
      </c>
      <c r="CA10" s="20">
        <f t="shared" si="10"/>
        <v>0</v>
      </c>
      <c r="CB10" s="20">
        <f t="shared" si="11"/>
        <v>0</v>
      </c>
      <c r="CC10" s="20">
        <f t="shared" si="12"/>
        <v>0</v>
      </c>
      <c r="CD10" s="19"/>
      <c r="CE10" s="19"/>
      <c r="CF10" s="19"/>
    </row>
    <row r="11">
      <c r="A11" s="15"/>
      <c r="B11" s="13"/>
      <c r="C11" s="13"/>
      <c r="D11" s="26"/>
      <c r="E11" s="13"/>
      <c r="F11" s="13"/>
      <c r="G11" s="13"/>
      <c r="H11" s="13"/>
      <c r="I11" s="13"/>
      <c r="J11" s="13"/>
      <c r="K11" s="13"/>
      <c r="L11" s="13"/>
      <c r="M11" s="13"/>
      <c r="N11" s="13"/>
      <c r="O11" s="13"/>
      <c r="P11" s="13"/>
      <c r="Q11" s="13"/>
      <c r="R11" s="15"/>
      <c r="S11" s="15"/>
      <c r="T11" s="13"/>
      <c r="U11" s="17"/>
      <c r="V11" s="13"/>
      <c r="W11" s="15"/>
      <c r="X11" s="13"/>
      <c r="Y11" s="13"/>
      <c r="Z11" s="13"/>
      <c r="AA11" s="13"/>
      <c r="AB11" s="16"/>
      <c r="AC11" s="16"/>
      <c r="AD11" s="13"/>
      <c r="AE11" s="16"/>
      <c r="AF11" s="13"/>
      <c r="AG11" s="17"/>
      <c r="AH11" s="16"/>
      <c r="AI11" s="15"/>
      <c r="AJ11" s="15"/>
      <c r="AK11" s="15"/>
      <c r="AL11" s="15"/>
      <c r="AM11" s="16">
        <f t="shared" si="2"/>
        <v>0</v>
      </c>
      <c r="AN11" s="16">
        <f t="shared" si="3"/>
        <v>0</v>
      </c>
      <c r="AO11" s="16">
        <f t="shared" si="4"/>
        <v>0</v>
      </c>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20">
        <f t="shared" ref="BP11:BQ11" si="19">IF(T11="", 0, IF(ISNUMBER(FIND(",", T11)), LEN(T11) - LEN(SUBSTITUTE(T11, ",", "")) + 1, 1))</f>
        <v>0</v>
      </c>
      <c r="BQ11" s="20">
        <f t="shared" si="19"/>
        <v>0</v>
      </c>
      <c r="BR11" s="20">
        <f t="shared" si="6"/>
        <v>0</v>
      </c>
      <c r="BS11" s="20">
        <f t="shared" si="7"/>
        <v>0</v>
      </c>
      <c r="BT11" s="20">
        <f t="array" ref="BT11">SUM(COUNTIF(W11, {"Fully Present*", "Open Book*", "Supportive Rock*"}))</f>
        <v>0</v>
      </c>
      <c r="BU11" s="20">
        <f t="array" ref="BU11">SUM(COUNTIF(W11, {"The Emotional Hide-and-Seek Champion*", "Emotional Rollercoaster*", "Emotionally Unavailable*"}))</f>
        <v>0</v>
      </c>
      <c r="BV11" s="20">
        <f t="array" ref="BV11">SUM(COUNTIF(X11, {"Comfortably Seen*", "Like I'm Home*", "Euphoric Spark*"}))</f>
        <v>0</v>
      </c>
      <c r="BW11" s="20">
        <f t="array" ref="BW11">SUM(COUNTIF(X11, {"On Edge*", "Emotionally Drained*", "A Little Confused*"}))</f>
        <v>0</v>
      </c>
      <c r="BX11" s="20">
        <f t="shared" si="8"/>
        <v>0</v>
      </c>
      <c r="BY11" s="20">
        <f t="array" ref="BY11">SUM(COUNTIF(Y11, {"*Avoidance:*", "*Passive-Aggressive Behavior:*", "*Defensiveness:*", "*Shutting Down Emotionally:*", "*Withdrawal:*", "*Escalating the Argument:*"}))</f>
        <v>0</v>
      </c>
      <c r="BZ11" s="20">
        <f t="shared" si="9"/>
        <v>0</v>
      </c>
      <c r="CA11" s="20">
        <f t="shared" si="10"/>
        <v>0</v>
      </c>
      <c r="CB11" s="20">
        <f t="shared" si="11"/>
        <v>0</v>
      </c>
      <c r="CC11" s="20">
        <f t="shared" si="12"/>
        <v>0</v>
      </c>
      <c r="CD11" s="19"/>
      <c r="CE11" s="19"/>
      <c r="CF11" s="19"/>
    </row>
    <row r="12">
      <c r="A12" s="21"/>
      <c r="B12" s="21"/>
      <c r="C12" s="21"/>
      <c r="D12" s="22"/>
      <c r="E12" s="21"/>
      <c r="F12" s="21"/>
      <c r="G12" s="21"/>
      <c r="H12" s="21"/>
      <c r="I12" s="21"/>
      <c r="J12" s="21"/>
      <c r="K12" s="21"/>
      <c r="L12" s="21"/>
      <c r="M12" s="21"/>
      <c r="N12" s="21"/>
      <c r="O12" s="23"/>
      <c r="P12" s="21"/>
      <c r="Q12" s="21"/>
      <c r="R12" s="21"/>
      <c r="S12" s="21"/>
      <c r="T12" s="21"/>
      <c r="U12" s="24"/>
      <c r="V12" s="21"/>
      <c r="W12" s="21"/>
      <c r="X12" s="21"/>
      <c r="Y12" s="25"/>
      <c r="Z12" s="23"/>
      <c r="AA12" s="21"/>
      <c r="AB12" s="24"/>
      <c r="AC12" s="24"/>
      <c r="AD12" s="21"/>
      <c r="AE12" s="24"/>
      <c r="AF12" s="24"/>
      <c r="AG12" s="25"/>
      <c r="AH12" s="24"/>
      <c r="AI12" s="23"/>
      <c r="AJ12" s="23"/>
      <c r="AK12" s="23"/>
      <c r="AL12" s="23"/>
      <c r="AM12" s="24">
        <f t="shared" si="2"/>
        <v>0</v>
      </c>
      <c r="AN12" s="24">
        <f t="shared" si="3"/>
        <v>0</v>
      </c>
      <c r="AO12" s="24">
        <f t="shared" si="4"/>
        <v>0</v>
      </c>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20">
        <f t="shared" ref="BP12:BQ12" si="20">IF(T12="", 0, IF(ISNUMBER(FIND(",", T12)), LEN(T12) - LEN(SUBSTITUTE(T12, ",", "")) + 1, 1))</f>
        <v>0</v>
      </c>
      <c r="BQ12" s="20">
        <f t="shared" si="20"/>
        <v>0</v>
      </c>
      <c r="BR12" s="20">
        <f t="shared" si="6"/>
        <v>0</v>
      </c>
      <c r="BS12" s="20">
        <f t="shared" si="7"/>
        <v>0</v>
      </c>
      <c r="BT12" s="20">
        <f t="array" ref="BT12">SUM(COUNTIF(W12, {"Fully Present*", "Open Book*", "Supportive Rock*"}))</f>
        <v>0</v>
      </c>
      <c r="BU12" s="20">
        <f t="array" ref="BU12">SUM(COUNTIF(W12, {"The Emotional Hide-and-Seek Champion*", "Emotional Rollercoaster*", "Emotionally Unavailable*"}))</f>
        <v>0</v>
      </c>
      <c r="BV12" s="20">
        <f t="array" ref="BV12">SUM(COUNTIF(X12, {"Comfortably Seen*", "Like I'm Home*", "Euphoric Spark*"}))</f>
        <v>0</v>
      </c>
      <c r="BW12" s="20">
        <f t="array" ref="BW12">SUM(COUNTIF(X12, {"On Edge*", "Emotionally Drained*", "A Little Confused*"}))</f>
        <v>0</v>
      </c>
      <c r="BX12" s="20">
        <f t="shared" si="8"/>
        <v>0</v>
      </c>
      <c r="BY12" s="20">
        <f t="array" ref="BY12">SUM(COUNTIF(Y12, {"*Avoidance:*", "*Passive-Aggressive Behavior:*", "*Defensiveness:*", "*Shutting Down Emotionally:*", "*Withdrawal:*", "*Escalating the Argument:*"}))</f>
        <v>0</v>
      </c>
      <c r="BZ12" s="20">
        <f t="shared" si="9"/>
        <v>0</v>
      </c>
      <c r="CA12" s="20">
        <f t="shared" si="10"/>
        <v>0</v>
      </c>
      <c r="CB12" s="20">
        <f t="shared" si="11"/>
        <v>0</v>
      </c>
      <c r="CC12" s="20">
        <f t="shared" si="12"/>
        <v>0</v>
      </c>
      <c r="CD12" s="19"/>
      <c r="CE12" s="19"/>
      <c r="CF12" s="19"/>
    </row>
    <row r="13">
      <c r="A13" s="13"/>
      <c r="B13" s="16"/>
      <c r="C13" s="16"/>
      <c r="D13" s="26"/>
      <c r="E13" s="16"/>
      <c r="F13" s="16"/>
      <c r="G13" s="16"/>
      <c r="H13" s="16"/>
      <c r="I13" s="16"/>
      <c r="J13" s="13"/>
      <c r="K13" s="13"/>
      <c r="L13" s="13"/>
      <c r="M13" s="13"/>
      <c r="N13" s="13"/>
      <c r="O13" s="15"/>
      <c r="P13" s="13"/>
      <c r="Q13" s="13"/>
      <c r="R13" s="13"/>
      <c r="S13" s="13"/>
      <c r="T13" s="13"/>
      <c r="U13" s="17"/>
      <c r="V13" s="13"/>
      <c r="W13" s="13"/>
      <c r="X13" s="13"/>
      <c r="Y13" s="17"/>
      <c r="Z13" s="13"/>
      <c r="AA13" s="13"/>
      <c r="AB13" s="16"/>
      <c r="AC13" s="16"/>
      <c r="AD13" s="16"/>
      <c r="AE13" s="16"/>
      <c r="AF13" s="16"/>
      <c r="AG13" s="16"/>
      <c r="AH13" s="16"/>
      <c r="AI13" s="15"/>
      <c r="AJ13" s="15"/>
      <c r="AK13" s="15"/>
      <c r="AL13" s="15"/>
      <c r="AM13" s="16">
        <f t="shared" si="2"/>
        <v>0</v>
      </c>
      <c r="AN13" s="16">
        <f t="shared" si="3"/>
        <v>0</v>
      </c>
      <c r="AO13" s="16">
        <f t="shared" si="4"/>
        <v>0</v>
      </c>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20">
        <f t="shared" ref="BP13:BQ13" si="21">IF(T13="", 0, IF(ISNUMBER(FIND(",", T13)), LEN(T13) - LEN(SUBSTITUTE(T13, ",", "")) + 1, 1))</f>
        <v>0</v>
      </c>
      <c r="BQ13" s="20">
        <f t="shared" si="21"/>
        <v>0</v>
      </c>
      <c r="BR13" s="20">
        <f t="shared" si="6"/>
        <v>0</v>
      </c>
      <c r="BS13" s="20">
        <f t="shared" si="7"/>
        <v>0</v>
      </c>
      <c r="BT13" s="20">
        <f t="array" ref="BT13">SUM(COUNTIF(W13, {"Fully Present*", "Open Book*", "Supportive Rock*"}))</f>
        <v>0</v>
      </c>
      <c r="BU13" s="20">
        <f t="array" ref="BU13">SUM(COUNTIF(W13, {"The Emotional Hide-and-Seek Champion*", "Emotional Rollercoaster*", "Emotionally Unavailable*"}))</f>
        <v>0</v>
      </c>
      <c r="BV13" s="20">
        <f t="array" ref="BV13">SUM(COUNTIF(X13, {"Comfortably Seen*", "Like I'm Home*", "Euphoric Spark*"}))</f>
        <v>0</v>
      </c>
      <c r="BW13" s="20">
        <f t="array" ref="BW13">SUM(COUNTIF(X13, {"On Edge*", "Emotionally Drained*", "A Little Confused*"}))</f>
        <v>0</v>
      </c>
      <c r="BX13" s="20">
        <f t="shared" si="8"/>
        <v>0</v>
      </c>
      <c r="BY13" s="20">
        <f t="array" ref="BY13">SUM(COUNTIF(Y13, {"*Avoidance:*", "*Passive-Aggressive Behavior:*", "*Defensiveness:*", "*Shutting Down Emotionally:*", "*Withdrawal:*", "*Escalating the Argument:*"}))</f>
        <v>0</v>
      </c>
      <c r="BZ13" s="20">
        <f t="shared" si="9"/>
        <v>0</v>
      </c>
      <c r="CA13" s="20">
        <f t="shared" si="10"/>
        <v>0</v>
      </c>
      <c r="CB13" s="20">
        <f t="shared" si="11"/>
        <v>0</v>
      </c>
      <c r="CC13" s="20">
        <f t="shared" si="12"/>
        <v>0</v>
      </c>
      <c r="CD13" s="19"/>
      <c r="CE13" s="19"/>
      <c r="CF13" s="19"/>
    </row>
    <row r="14">
      <c r="A14" s="21"/>
      <c r="B14" s="21"/>
      <c r="C14" s="21"/>
      <c r="D14" s="22"/>
      <c r="E14" s="21"/>
      <c r="F14" s="21"/>
      <c r="G14" s="21"/>
      <c r="H14" s="21"/>
      <c r="I14" s="21"/>
      <c r="J14" s="21"/>
      <c r="K14" s="21"/>
      <c r="L14" s="21"/>
      <c r="M14" s="21"/>
      <c r="N14" s="21"/>
      <c r="O14" s="23"/>
      <c r="P14" s="21"/>
      <c r="Q14" s="21"/>
      <c r="R14" s="21"/>
      <c r="S14" s="21"/>
      <c r="T14" s="21" t="s">
        <v>88</v>
      </c>
      <c r="U14" s="25"/>
      <c r="V14" s="21" t="s">
        <v>89</v>
      </c>
      <c r="W14" s="21" t="s">
        <v>77</v>
      </c>
      <c r="X14" s="21" t="s">
        <v>90</v>
      </c>
      <c r="Y14" s="25"/>
      <c r="Z14" s="23"/>
      <c r="AA14" s="21"/>
      <c r="AB14" s="24"/>
      <c r="AC14" s="24"/>
      <c r="AD14" s="21"/>
      <c r="AE14" s="24"/>
      <c r="AF14" s="24"/>
      <c r="AG14" s="25"/>
      <c r="AH14" s="24"/>
      <c r="AI14" s="23"/>
      <c r="AJ14" s="23"/>
      <c r="AK14" s="23"/>
      <c r="AL14" s="23"/>
      <c r="AM14" s="24">
        <f t="shared" si="2"/>
        <v>3</v>
      </c>
      <c r="AN14" s="24">
        <f t="shared" si="3"/>
        <v>4</v>
      </c>
      <c r="AO14" s="24">
        <f t="shared" si="4"/>
        <v>-1</v>
      </c>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20">
        <f t="shared" ref="BP14:BQ14" si="22">IF(T14="", 0, IF(ISNUMBER(FIND(",", T14)), LEN(T14) - LEN(SUBSTITUTE(T14, ",", "")) + 1, 1))</f>
        <v>3</v>
      </c>
      <c r="BQ14" s="20">
        <f t="shared" si="22"/>
        <v>0</v>
      </c>
      <c r="BR14" s="20">
        <f t="shared" si="6"/>
        <v>1</v>
      </c>
      <c r="BS14" s="20">
        <f t="shared" si="7"/>
        <v>1</v>
      </c>
      <c r="BT14" s="20">
        <f t="array" ref="BT14">SUM(COUNTIF(W14, {"Fully Present*", "Open Book*", "Supportive Rock*"}))</f>
        <v>1</v>
      </c>
      <c r="BU14" s="20">
        <f t="array" ref="BU14">SUM(COUNTIF(W14, {"The Emotional Hide-and-Seek Champion*", "Emotional Rollercoaster*", "Emotionally Unavailable*"}))</f>
        <v>0</v>
      </c>
      <c r="BV14" s="20">
        <f t="array" ref="BV14">SUM(COUNTIF(X14, {"Comfortably Seen*", "Like I'm Home*", "Euphoric Spark*"}))</f>
        <v>1</v>
      </c>
      <c r="BW14" s="20">
        <f t="array" ref="BW14">SUM(COUNTIF(X14, {"On Edge*", "Emotionally Drained*", "A Little Confused*"}))</f>
        <v>0</v>
      </c>
      <c r="BX14" s="20">
        <f t="shared" si="8"/>
        <v>0</v>
      </c>
      <c r="BY14" s="20">
        <f t="array" ref="BY14">SUM(COUNTIF(Y14, {"*Avoidance:*", "*Passive-Aggressive Behavior:*", "*Defensiveness:*", "*Shutting Down Emotionally:*", "*Withdrawal:*", "*Escalating the Argument:*"}))</f>
        <v>0</v>
      </c>
      <c r="BZ14" s="20">
        <f t="shared" si="9"/>
        <v>0</v>
      </c>
      <c r="CA14" s="20">
        <f t="shared" si="10"/>
        <v>0</v>
      </c>
      <c r="CB14" s="20">
        <f t="shared" si="11"/>
        <v>0</v>
      </c>
      <c r="CC14" s="20">
        <f t="shared" si="12"/>
        <v>0</v>
      </c>
      <c r="CD14" s="19"/>
      <c r="CE14" s="19"/>
      <c r="CF14" s="19"/>
    </row>
    <row r="15">
      <c r="A15" s="13"/>
      <c r="B15" s="16"/>
      <c r="C15" s="16"/>
      <c r="D15" s="27"/>
      <c r="E15" s="16"/>
      <c r="F15" s="16"/>
      <c r="G15" s="16"/>
      <c r="H15" s="16"/>
      <c r="I15" s="16"/>
      <c r="J15" s="13"/>
      <c r="K15" s="13"/>
      <c r="L15" s="13"/>
      <c r="M15" s="13"/>
      <c r="N15" s="13"/>
      <c r="O15" s="13"/>
      <c r="P15" s="13"/>
      <c r="Q15" s="13"/>
      <c r="R15" s="15"/>
      <c r="S15" s="15"/>
      <c r="T15" s="13"/>
      <c r="U15" s="17"/>
      <c r="V15" s="13"/>
      <c r="W15" s="13"/>
      <c r="X15" s="13"/>
      <c r="Y15" s="17"/>
      <c r="Z15" s="13"/>
      <c r="AA15" s="13"/>
      <c r="AB15" s="16"/>
      <c r="AC15" s="16"/>
      <c r="AD15" s="16"/>
      <c r="AE15" s="15"/>
      <c r="AF15" s="16"/>
      <c r="AG15" s="16"/>
      <c r="AH15" s="16"/>
      <c r="AI15" s="13"/>
      <c r="AJ15" s="13"/>
      <c r="AK15" s="13"/>
      <c r="AL15" s="13"/>
      <c r="AM15" s="16">
        <f t="shared" si="2"/>
        <v>0</v>
      </c>
      <c r="AN15" s="16">
        <f t="shared" si="3"/>
        <v>0</v>
      </c>
      <c r="AO15" s="16">
        <f t="shared" si="4"/>
        <v>0</v>
      </c>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20">
        <f t="shared" ref="BP15:BQ15" si="23">IF(T15="", 0, IF(ISNUMBER(FIND(",", T15)), LEN(T15) - LEN(SUBSTITUTE(T15, ",", "")) + 1, 1))</f>
        <v>0</v>
      </c>
      <c r="BQ15" s="20">
        <f t="shared" si="23"/>
        <v>0</v>
      </c>
      <c r="BR15" s="20">
        <f t="shared" si="6"/>
        <v>0</v>
      </c>
      <c r="BS15" s="20">
        <f t="shared" si="7"/>
        <v>0</v>
      </c>
      <c r="BT15" s="20">
        <f t="array" ref="BT15">SUM(COUNTIF(W15, {"Fully Present*", "Open Book*", "Supportive Rock*"}))</f>
        <v>0</v>
      </c>
      <c r="BU15" s="20">
        <f t="array" ref="BU15">SUM(COUNTIF(W15, {"The Emotional Hide-and-Seek Champion*", "Emotional Rollercoaster*", "Emotionally Unavailable*"}))</f>
        <v>0</v>
      </c>
      <c r="BV15" s="20">
        <f t="array" ref="BV15">SUM(COUNTIF(X15, {"Comfortably Seen*", "Like I'm Home*", "Euphoric Spark*"}))</f>
        <v>0</v>
      </c>
      <c r="BW15" s="20">
        <f t="array" ref="BW15">SUM(COUNTIF(X15, {"On Edge*", "Emotionally Drained*", "A Little Confused*"}))</f>
        <v>0</v>
      </c>
      <c r="BX15" s="20">
        <f t="shared" si="8"/>
        <v>0</v>
      </c>
      <c r="BY15" s="20">
        <f t="array" ref="BY15">SUM(COUNTIF(Y15, {"*Avoidance:*", "*Passive-Aggressive Behavior:*", "*Defensiveness:*", "*Shutting Down Emotionally:*", "*Withdrawal:*", "*Escalating the Argument:*"}))</f>
        <v>0</v>
      </c>
      <c r="BZ15" s="20">
        <f t="shared" si="9"/>
        <v>0</v>
      </c>
      <c r="CA15" s="20">
        <f t="shared" si="10"/>
        <v>0</v>
      </c>
      <c r="CB15" s="20">
        <f t="shared" si="11"/>
        <v>0</v>
      </c>
      <c r="CC15" s="20">
        <f t="shared" si="12"/>
        <v>0</v>
      </c>
      <c r="CD15" s="19"/>
      <c r="CE15" s="19"/>
      <c r="CF15" s="19"/>
    </row>
    <row r="16">
      <c r="A16" s="21"/>
      <c r="B16" s="21"/>
      <c r="C16" s="21"/>
      <c r="D16" s="22"/>
      <c r="E16" s="21"/>
      <c r="F16" s="21"/>
      <c r="G16" s="21"/>
      <c r="H16" s="21"/>
      <c r="I16" s="21"/>
      <c r="J16" s="21"/>
      <c r="K16" s="21"/>
      <c r="L16" s="21"/>
      <c r="M16" s="21"/>
      <c r="N16" s="21"/>
      <c r="O16" s="23"/>
      <c r="P16" s="21"/>
      <c r="Q16" s="21"/>
      <c r="R16" s="21"/>
      <c r="S16" s="21"/>
      <c r="T16" s="21"/>
      <c r="U16" s="24"/>
      <c r="V16" s="21"/>
      <c r="W16" s="21"/>
      <c r="X16" s="21"/>
      <c r="Y16" s="25"/>
      <c r="Z16" s="23"/>
      <c r="AA16" s="21"/>
      <c r="AB16" s="24"/>
      <c r="AC16" s="24"/>
      <c r="AD16" s="21"/>
      <c r="AE16" s="24"/>
      <c r="AF16" s="24"/>
      <c r="AG16" s="25"/>
      <c r="AH16" s="24"/>
      <c r="AI16" s="23"/>
      <c r="AJ16" s="23"/>
      <c r="AK16" s="23"/>
      <c r="AL16" s="23"/>
      <c r="AM16" s="24">
        <f t="shared" si="2"/>
        <v>0</v>
      </c>
      <c r="AN16" s="24">
        <f t="shared" si="3"/>
        <v>0</v>
      </c>
      <c r="AO16" s="24">
        <f t="shared" si="4"/>
        <v>0</v>
      </c>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20">
        <f t="shared" ref="BP16:BQ16" si="24">IF(T16="", 0, IF(ISNUMBER(FIND(",", T16)), LEN(T16) - LEN(SUBSTITUTE(T16, ",", "")) + 1, 1))</f>
        <v>0</v>
      </c>
      <c r="BQ16" s="20">
        <f t="shared" si="24"/>
        <v>0</v>
      </c>
      <c r="BR16" s="20">
        <f t="shared" si="6"/>
        <v>0</v>
      </c>
      <c r="BS16" s="20">
        <f t="shared" si="7"/>
        <v>0</v>
      </c>
      <c r="BT16" s="20">
        <f t="array" ref="BT16">SUM(COUNTIF(W16, {"Fully Present*", "Open Book*", "Supportive Rock*"}))</f>
        <v>0</v>
      </c>
      <c r="BU16" s="20">
        <f t="array" ref="BU16">SUM(COUNTIF(W16, {"The Emotional Hide-and-Seek Champion*", "Emotional Rollercoaster*", "Emotionally Unavailable*"}))</f>
        <v>0</v>
      </c>
      <c r="BV16" s="20">
        <f t="array" ref="BV16">SUM(COUNTIF(X16, {"Comfortably Seen*", "Like I'm Home*", "Euphoric Spark*"}))</f>
        <v>0</v>
      </c>
      <c r="BW16" s="20">
        <f t="array" ref="BW16">SUM(COUNTIF(X16, {"On Edge*", "Emotionally Drained*", "A Little Confused*"}))</f>
        <v>0</v>
      </c>
      <c r="BX16" s="20">
        <f t="shared" si="8"/>
        <v>0</v>
      </c>
      <c r="BY16" s="20">
        <f t="array" ref="BY16">SUM(COUNTIF(Y16, {"*Avoidance:*", "*Passive-Aggressive Behavior:*", "*Defensiveness:*", "*Shutting Down Emotionally:*", "*Withdrawal:*", "*Escalating the Argument:*"}))</f>
        <v>0</v>
      </c>
      <c r="BZ16" s="20">
        <f t="shared" si="9"/>
        <v>0</v>
      </c>
      <c r="CA16" s="20">
        <f t="shared" si="10"/>
        <v>0</v>
      </c>
      <c r="CB16" s="20">
        <f t="shared" si="11"/>
        <v>0</v>
      </c>
      <c r="CC16" s="20">
        <f t="shared" si="12"/>
        <v>0</v>
      </c>
      <c r="CD16" s="19"/>
      <c r="CE16" s="19"/>
      <c r="CF16" s="19"/>
    </row>
    <row r="17">
      <c r="A17" s="13"/>
      <c r="B17" s="16"/>
      <c r="C17" s="16"/>
      <c r="D17" s="26"/>
      <c r="E17" s="16"/>
      <c r="F17" s="16"/>
      <c r="G17" s="16"/>
      <c r="H17" s="16"/>
      <c r="I17" s="16"/>
      <c r="J17" s="13"/>
      <c r="K17" s="13"/>
      <c r="L17" s="13"/>
      <c r="M17" s="13"/>
      <c r="N17" s="13"/>
      <c r="O17" s="13"/>
      <c r="P17" s="16"/>
      <c r="Q17" s="16"/>
      <c r="R17" s="13"/>
      <c r="S17" s="13"/>
      <c r="T17" s="17"/>
      <c r="U17" s="16"/>
      <c r="V17" s="13"/>
      <c r="W17" s="13"/>
      <c r="X17" s="13"/>
      <c r="Y17" s="17"/>
      <c r="Z17" s="13"/>
      <c r="AA17" s="13"/>
      <c r="AB17" s="16"/>
      <c r="AC17" s="16"/>
      <c r="AD17" s="13"/>
      <c r="AE17" s="15"/>
      <c r="AF17" s="13"/>
      <c r="AG17" s="16"/>
      <c r="AH17" s="16"/>
      <c r="AI17" s="13"/>
      <c r="AJ17" s="13"/>
      <c r="AK17" s="13"/>
      <c r="AL17" s="13"/>
      <c r="AM17" s="16">
        <f t="shared" si="2"/>
        <v>0</v>
      </c>
      <c r="AN17" s="16">
        <f t="shared" si="3"/>
        <v>0</v>
      </c>
      <c r="AO17" s="16">
        <f t="shared" si="4"/>
        <v>0</v>
      </c>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20">
        <f t="shared" ref="BP17:BQ17" si="25">IF(T17="", 0, IF(ISNUMBER(FIND(",", T17)), LEN(T17) - LEN(SUBSTITUTE(T17, ",", "")) + 1, 1))</f>
        <v>0</v>
      </c>
      <c r="BQ17" s="20">
        <f t="shared" si="25"/>
        <v>0</v>
      </c>
      <c r="BR17" s="20">
        <f t="shared" si="6"/>
        <v>0</v>
      </c>
      <c r="BS17" s="20">
        <f t="shared" si="7"/>
        <v>0</v>
      </c>
      <c r="BT17" s="20">
        <f t="array" ref="BT17">SUM(COUNTIF(W17, {"Fully Present*", "Open Book*", "Supportive Rock*"}))</f>
        <v>0</v>
      </c>
      <c r="BU17" s="20">
        <f t="array" ref="BU17">SUM(COUNTIF(W17, {"The Emotional Hide-and-Seek Champion*", "Emotional Rollercoaster*", "Emotionally Unavailable*"}))</f>
        <v>0</v>
      </c>
      <c r="BV17" s="20">
        <f t="array" ref="BV17">SUM(COUNTIF(X17, {"Comfortably Seen*", "Like I'm Home*", "Euphoric Spark*"}))</f>
        <v>0</v>
      </c>
      <c r="BW17" s="20">
        <f t="array" ref="BW17">SUM(COUNTIF(X17, {"On Edge*", "Emotionally Drained*", "A Little Confused*"}))</f>
        <v>0</v>
      </c>
      <c r="BX17" s="20">
        <f t="shared" si="8"/>
        <v>0</v>
      </c>
      <c r="BY17" s="20">
        <f t="array" ref="BY17">SUM(COUNTIF(Y17, {"*Avoidance:*", "*Passive-Aggressive Behavior:*", "*Defensiveness:*", "*Shutting Down Emotionally:*", "*Withdrawal:*", "*Escalating the Argument:*"}))</f>
        <v>0</v>
      </c>
      <c r="BZ17" s="20">
        <f t="shared" si="9"/>
        <v>0</v>
      </c>
      <c r="CA17" s="20">
        <f t="shared" si="10"/>
        <v>0</v>
      </c>
      <c r="CB17" s="20">
        <f t="shared" si="11"/>
        <v>0</v>
      </c>
      <c r="CC17" s="20">
        <f t="shared" si="12"/>
        <v>0</v>
      </c>
      <c r="CD17" s="19"/>
      <c r="CE17" s="19"/>
      <c r="CF17" s="19"/>
    </row>
    <row r="18">
      <c r="A18" s="21"/>
      <c r="B18" s="21"/>
      <c r="C18" s="21"/>
      <c r="D18" s="22"/>
      <c r="E18" s="21"/>
      <c r="F18" s="21"/>
      <c r="G18" s="21"/>
      <c r="H18" s="21"/>
      <c r="I18" s="21"/>
      <c r="J18" s="21"/>
      <c r="K18" s="21"/>
      <c r="L18" s="21"/>
      <c r="M18" s="21"/>
      <c r="N18" s="21"/>
      <c r="O18" s="23"/>
      <c r="P18" s="21"/>
      <c r="Q18" s="21"/>
      <c r="R18" s="21"/>
      <c r="S18" s="21"/>
      <c r="T18" s="21"/>
      <c r="U18" s="24"/>
      <c r="V18" s="21"/>
      <c r="W18" s="21"/>
      <c r="X18" s="21"/>
      <c r="Y18" s="25"/>
      <c r="Z18" s="23"/>
      <c r="AA18" s="21"/>
      <c r="AB18" s="24"/>
      <c r="AC18" s="24"/>
      <c r="AD18" s="21"/>
      <c r="AE18" s="24"/>
      <c r="AF18" s="24"/>
      <c r="AG18" s="25"/>
      <c r="AH18" s="24"/>
      <c r="AI18" s="23"/>
      <c r="AJ18" s="23"/>
      <c r="AK18" s="23"/>
      <c r="AL18" s="23"/>
      <c r="AM18" s="24">
        <f t="shared" si="2"/>
        <v>0</v>
      </c>
      <c r="AN18" s="24">
        <f t="shared" si="3"/>
        <v>0</v>
      </c>
      <c r="AO18" s="24">
        <f t="shared" si="4"/>
        <v>0</v>
      </c>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20">
        <f t="shared" ref="BP18:BQ18" si="26">IF(T18="", 0, IF(ISNUMBER(FIND(",", T18)), LEN(T18) - LEN(SUBSTITUTE(T18, ",", "")) + 1, 1))</f>
        <v>0</v>
      </c>
      <c r="BQ18" s="20">
        <f t="shared" si="26"/>
        <v>0</v>
      </c>
      <c r="BR18" s="20">
        <f t="shared" si="6"/>
        <v>0</v>
      </c>
      <c r="BS18" s="20">
        <f t="shared" si="7"/>
        <v>0</v>
      </c>
      <c r="BT18" s="20">
        <f t="array" ref="BT18">SUM(COUNTIF(W18, {"Fully Present*", "Open Book*", "Supportive Rock*"}))</f>
        <v>0</v>
      </c>
      <c r="BU18" s="20">
        <f t="array" ref="BU18">SUM(COUNTIF(W18, {"The Emotional Hide-and-Seek Champion*", "Emotional Rollercoaster*", "Emotionally Unavailable*"}))</f>
        <v>0</v>
      </c>
      <c r="BV18" s="20">
        <f t="array" ref="BV18">SUM(COUNTIF(X18, {"Comfortably Seen*", "Like I'm Home*", "Euphoric Spark*"}))</f>
        <v>0</v>
      </c>
      <c r="BW18" s="20">
        <f t="array" ref="BW18">SUM(COUNTIF(X18, {"On Edge*", "Emotionally Drained*", "A Little Confused*"}))</f>
        <v>0</v>
      </c>
      <c r="BX18" s="20">
        <f t="shared" si="8"/>
        <v>0</v>
      </c>
      <c r="BY18" s="20">
        <f t="array" ref="BY18">SUM(COUNTIF(Y18, {"*Avoidance:*", "*Passive-Aggressive Behavior:*", "*Defensiveness:*", "*Shutting Down Emotionally:*", "*Withdrawal:*", "*Escalating the Argument:*"}))</f>
        <v>0</v>
      </c>
      <c r="BZ18" s="20">
        <f t="shared" si="9"/>
        <v>0</v>
      </c>
      <c r="CA18" s="20">
        <f t="shared" si="10"/>
        <v>0</v>
      </c>
      <c r="CB18" s="20">
        <f t="shared" si="11"/>
        <v>0</v>
      </c>
      <c r="CC18" s="20">
        <f t="shared" si="12"/>
        <v>0</v>
      </c>
      <c r="CD18" s="19"/>
      <c r="CE18" s="19"/>
      <c r="CF18" s="19"/>
    </row>
    <row r="19">
      <c r="A19" s="13"/>
      <c r="B19" s="13"/>
      <c r="C19" s="13"/>
      <c r="D19" s="26"/>
      <c r="E19" s="13"/>
      <c r="F19" s="13"/>
      <c r="G19" s="13"/>
      <c r="H19" s="13"/>
      <c r="I19" s="13"/>
      <c r="J19" s="13"/>
      <c r="K19" s="13"/>
      <c r="L19" s="13"/>
      <c r="M19" s="13"/>
      <c r="N19" s="13"/>
      <c r="O19" s="13"/>
      <c r="P19" s="13"/>
      <c r="Q19" s="13"/>
      <c r="R19" s="13"/>
      <c r="S19" s="13"/>
      <c r="T19" s="13"/>
      <c r="U19" s="17"/>
      <c r="V19" s="13"/>
      <c r="W19" s="13"/>
      <c r="X19" s="13"/>
      <c r="Y19" s="13"/>
      <c r="Z19" s="15"/>
      <c r="AA19" s="13"/>
      <c r="AB19" s="13"/>
      <c r="AC19" s="13"/>
      <c r="AD19" s="13"/>
      <c r="AE19" s="16"/>
      <c r="AF19" s="13"/>
      <c r="AG19" s="17"/>
      <c r="AH19" s="16"/>
      <c r="AI19" s="13"/>
      <c r="AJ19" s="13"/>
      <c r="AK19" s="13"/>
      <c r="AL19" s="13"/>
      <c r="AM19" s="16">
        <f t="shared" si="2"/>
        <v>0</v>
      </c>
      <c r="AN19" s="16">
        <f t="shared" si="3"/>
        <v>0</v>
      </c>
      <c r="AO19" s="16">
        <f t="shared" si="4"/>
        <v>0</v>
      </c>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20">
        <f t="shared" ref="BP19:BQ19" si="27">IF(T19="", 0, IF(ISNUMBER(FIND(",", T19)), LEN(T19) - LEN(SUBSTITUTE(T19, ",", "")) + 1, 1))</f>
        <v>0</v>
      </c>
      <c r="BQ19" s="20">
        <f t="shared" si="27"/>
        <v>0</v>
      </c>
      <c r="BR19" s="20">
        <f t="shared" si="6"/>
        <v>0</v>
      </c>
      <c r="BS19" s="20">
        <f t="shared" si="7"/>
        <v>0</v>
      </c>
      <c r="BT19" s="20">
        <f t="array" ref="BT19">SUM(COUNTIF(W19, {"Fully Present*", "Open Book*", "Supportive Rock*"}))</f>
        <v>0</v>
      </c>
      <c r="BU19" s="20">
        <f t="array" ref="BU19">SUM(COUNTIF(W19, {"The Emotional Hide-and-Seek Champion*", "Emotional Rollercoaster*", "Emotionally Unavailable*"}))</f>
        <v>0</v>
      </c>
      <c r="BV19" s="20">
        <f t="array" ref="BV19">SUM(COUNTIF(X19, {"Comfortably Seen*", "Like I'm Home*", "Euphoric Spark*"}))</f>
        <v>0</v>
      </c>
      <c r="BW19" s="20">
        <f t="array" ref="BW19">SUM(COUNTIF(X19, {"On Edge*", "Emotionally Drained*", "A Little Confused*"}))</f>
        <v>0</v>
      </c>
      <c r="BX19" s="20">
        <f t="shared" si="8"/>
        <v>0</v>
      </c>
      <c r="BY19" s="20">
        <f t="array" ref="BY19">SUM(COUNTIF(Y19, {"*Avoidance:*", "*Passive-Aggressive Behavior:*", "*Defensiveness:*", "*Shutting Down Emotionally:*", "*Withdrawal:*", "*Escalating the Argument:*"}))</f>
        <v>0</v>
      </c>
      <c r="BZ19" s="20">
        <f t="shared" si="9"/>
        <v>0</v>
      </c>
      <c r="CA19" s="20">
        <f t="shared" si="10"/>
        <v>0</v>
      </c>
      <c r="CB19" s="20">
        <f t="shared" si="11"/>
        <v>0</v>
      </c>
      <c r="CC19" s="20">
        <f t="shared" si="12"/>
        <v>0</v>
      </c>
      <c r="CD19" s="19"/>
      <c r="CE19" s="19"/>
      <c r="CF19" s="19"/>
    </row>
    <row r="20">
      <c r="A20" s="21"/>
      <c r="B20" s="21"/>
      <c r="C20" s="21"/>
      <c r="D20" s="22"/>
      <c r="E20" s="21"/>
      <c r="F20" s="21"/>
      <c r="G20" s="21"/>
      <c r="H20" s="21"/>
      <c r="I20" s="21"/>
      <c r="J20" s="21"/>
      <c r="K20" s="21"/>
      <c r="L20" s="21"/>
      <c r="M20" s="21"/>
      <c r="N20" s="21"/>
      <c r="O20" s="23"/>
      <c r="P20" s="21"/>
      <c r="Q20" s="21"/>
      <c r="R20" s="21"/>
      <c r="S20" s="21"/>
      <c r="T20" s="21"/>
      <c r="U20" s="24"/>
      <c r="V20" s="21"/>
      <c r="W20" s="21"/>
      <c r="X20" s="21"/>
      <c r="Y20" s="25"/>
      <c r="Z20" s="23"/>
      <c r="AA20" s="21"/>
      <c r="AB20" s="24"/>
      <c r="AC20" s="24"/>
      <c r="AD20" s="21"/>
      <c r="AE20" s="24"/>
      <c r="AF20" s="24"/>
      <c r="AG20" s="25"/>
      <c r="AH20" s="24"/>
      <c r="AI20" s="23"/>
      <c r="AJ20" s="23"/>
      <c r="AK20" s="23"/>
      <c r="AL20" s="23"/>
      <c r="AM20" s="24">
        <f t="shared" si="2"/>
        <v>0</v>
      </c>
      <c r="AN20" s="24">
        <f t="shared" si="3"/>
        <v>0</v>
      </c>
      <c r="AO20" s="24">
        <f t="shared" si="4"/>
        <v>0</v>
      </c>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20">
        <f t="shared" ref="BP20:BQ20" si="28">IF(T20="", 0, IF(ISNUMBER(FIND(",", T20)), LEN(T20) - LEN(SUBSTITUTE(T20, ",", "")) + 1, 1))</f>
        <v>0</v>
      </c>
      <c r="BQ20" s="20">
        <f t="shared" si="28"/>
        <v>0</v>
      </c>
      <c r="BR20" s="20">
        <f t="shared" si="6"/>
        <v>0</v>
      </c>
      <c r="BS20" s="20">
        <f t="shared" si="7"/>
        <v>0</v>
      </c>
      <c r="BT20" s="20">
        <f t="array" ref="BT20">SUM(COUNTIF(W20, {"Fully Present*", "Open Book*", "Supportive Rock*"}))</f>
        <v>0</v>
      </c>
      <c r="BU20" s="20">
        <f t="array" ref="BU20">SUM(COUNTIF(W20, {"The Emotional Hide-and-Seek Champion*", "Emotional Rollercoaster*", "Emotionally Unavailable*"}))</f>
        <v>0</v>
      </c>
      <c r="BV20" s="20">
        <f t="array" ref="BV20">SUM(COUNTIF(X20, {"Comfortably Seen*", "Like I'm Home*", "Euphoric Spark*"}))</f>
        <v>0</v>
      </c>
      <c r="BW20" s="20">
        <f t="array" ref="BW20">SUM(COUNTIF(X20, {"On Edge*", "Emotionally Drained*", "A Little Confused*"}))</f>
        <v>0</v>
      </c>
      <c r="BX20" s="20">
        <f t="shared" si="8"/>
        <v>0</v>
      </c>
      <c r="BY20" s="20">
        <f t="array" ref="BY20">SUM(COUNTIF(Y20, {"*Avoidance:*", "*Passive-Aggressive Behavior:*", "*Defensiveness:*", "*Shutting Down Emotionally:*", "*Withdrawal:*", "*Escalating the Argument:*"}))</f>
        <v>0</v>
      </c>
      <c r="BZ20" s="20">
        <f t="shared" si="9"/>
        <v>0</v>
      </c>
      <c r="CA20" s="20">
        <f t="shared" si="10"/>
        <v>0</v>
      </c>
      <c r="CB20" s="20">
        <f t="shared" si="11"/>
        <v>0</v>
      </c>
      <c r="CC20" s="20">
        <f t="shared" si="12"/>
        <v>0</v>
      </c>
      <c r="CD20" s="19"/>
      <c r="CE20" s="19"/>
      <c r="CF20" s="19"/>
    </row>
    <row r="21">
      <c r="A21" s="13"/>
      <c r="B21" s="13"/>
      <c r="C21" s="13"/>
      <c r="D21" s="26"/>
      <c r="E21" s="13"/>
      <c r="F21" s="13"/>
      <c r="G21" s="13"/>
      <c r="H21" s="13"/>
      <c r="I21" s="13"/>
      <c r="J21" s="13"/>
      <c r="K21" s="13"/>
      <c r="L21" s="13"/>
      <c r="M21" s="13"/>
      <c r="N21" s="13"/>
      <c r="O21" s="13"/>
      <c r="P21" s="13"/>
      <c r="Q21" s="13"/>
      <c r="R21" s="15"/>
      <c r="S21" s="15"/>
      <c r="T21" s="13"/>
      <c r="U21" s="17"/>
      <c r="V21" s="13"/>
      <c r="W21" s="15"/>
      <c r="X21" s="13"/>
      <c r="Y21" s="13"/>
      <c r="Z21" s="13"/>
      <c r="AA21" s="13"/>
      <c r="AB21" s="13"/>
      <c r="AC21" s="13"/>
      <c r="AD21" s="13"/>
      <c r="AE21" s="13"/>
      <c r="AF21" s="13"/>
      <c r="AG21" s="17"/>
      <c r="AH21" s="16"/>
      <c r="AI21" s="13"/>
      <c r="AJ21" s="13"/>
      <c r="AK21" s="13"/>
      <c r="AL21" s="13"/>
      <c r="AM21" s="16">
        <f t="shared" si="2"/>
        <v>0</v>
      </c>
      <c r="AN21" s="16">
        <f t="shared" si="3"/>
        <v>0</v>
      </c>
      <c r="AO21" s="16">
        <f t="shared" si="4"/>
        <v>0</v>
      </c>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20">
        <f t="shared" ref="BP21:BQ21" si="29">IF(T21="", 0, IF(ISNUMBER(FIND(",", T21)), LEN(T21) - LEN(SUBSTITUTE(T21, ",", "")) + 1, 1))</f>
        <v>0</v>
      </c>
      <c r="BQ21" s="20">
        <f t="shared" si="29"/>
        <v>0</v>
      </c>
      <c r="BR21" s="20">
        <f t="shared" si="6"/>
        <v>0</v>
      </c>
      <c r="BS21" s="20">
        <f t="shared" si="7"/>
        <v>0</v>
      </c>
      <c r="BT21" s="20">
        <f t="array" ref="BT21">SUM(COUNTIF(W21, {"Fully Present*", "Open Book*", "Supportive Rock*"}))</f>
        <v>0</v>
      </c>
      <c r="BU21" s="20">
        <f t="array" ref="BU21">SUM(COUNTIF(W21, {"The Emotional Hide-and-Seek Champion*", "Emotional Rollercoaster*", "Emotionally Unavailable*"}))</f>
        <v>0</v>
      </c>
      <c r="BV21" s="20">
        <f t="array" ref="BV21">SUM(COUNTIF(X21, {"Comfortably Seen*", "Like I'm Home*", "Euphoric Spark*"}))</f>
        <v>0</v>
      </c>
      <c r="BW21" s="20">
        <f t="array" ref="BW21">SUM(COUNTIF(X21, {"On Edge*", "Emotionally Drained*", "A Little Confused*"}))</f>
        <v>0</v>
      </c>
      <c r="BX21" s="20">
        <f t="shared" si="8"/>
        <v>0</v>
      </c>
      <c r="BY21" s="20">
        <f t="array" ref="BY21">SUM(COUNTIF(Y21, {"*Avoidance:*", "*Passive-Aggressive Behavior:*", "*Defensiveness:*", "*Shutting Down Emotionally:*", "*Withdrawal:*", "*Escalating the Argument:*"}))</f>
        <v>0</v>
      </c>
      <c r="BZ21" s="20">
        <f t="shared" si="9"/>
        <v>0</v>
      </c>
      <c r="CA21" s="20">
        <f t="shared" si="10"/>
        <v>0</v>
      </c>
      <c r="CB21" s="20">
        <f t="shared" si="11"/>
        <v>0</v>
      </c>
      <c r="CC21" s="20">
        <f t="shared" si="12"/>
        <v>0</v>
      </c>
      <c r="CD21" s="19"/>
      <c r="CE21" s="19"/>
      <c r="CF21" s="19"/>
    </row>
    <row r="22">
      <c r="A22" s="21"/>
      <c r="B22" s="21"/>
      <c r="C22" s="21"/>
      <c r="D22" s="22"/>
      <c r="E22" s="21"/>
      <c r="F22" s="21"/>
      <c r="G22" s="21"/>
      <c r="H22" s="21"/>
      <c r="I22" s="21"/>
      <c r="J22" s="21"/>
      <c r="K22" s="21"/>
      <c r="L22" s="21"/>
      <c r="M22" s="21"/>
      <c r="N22" s="21"/>
      <c r="O22" s="23"/>
      <c r="P22" s="21"/>
      <c r="Q22" s="21"/>
      <c r="R22" s="21"/>
      <c r="S22" s="21"/>
      <c r="T22" s="21"/>
      <c r="U22" s="24"/>
      <c r="V22" s="21"/>
      <c r="W22" s="21"/>
      <c r="X22" s="21"/>
      <c r="Y22" s="25"/>
      <c r="Z22" s="23"/>
      <c r="AA22" s="21"/>
      <c r="AB22" s="24"/>
      <c r="AC22" s="24"/>
      <c r="AD22" s="21"/>
      <c r="AE22" s="24"/>
      <c r="AF22" s="24"/>
      <c r="AG22" s="25"/>
      <c r="AH22" s="24"/>
      <c r="AI22" s="23"/>
      <c r="AJ22" s="23"/>
      <c r="AK22" s="23"/>
      <c r="AL22" s="23"/>
      <c r="AM22" s="24">
        <f t="shared" si="2"/>
        <v>0</v>
      </c>
      <c r="AN22" s="24">
        <f t="shared" si="3"/>
        <v>0</v>
      </c>
      <c r="AO22" s="24">
        <f t="shared" si="4"/>
        <v>0</v>
      </c>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20">
        <f t="shared" ref="BP22:BQ22" si="30">IF(T22="", 0, IF(ISNUMBER(FIND(",", T22)), LEN(T22) - LEN(SUBSTITUTE(T22, ",", "")) + 1, 1))</f>
        <v>0</v>
      </c>
      <c r="BQ22" s="20">
        <f t="shared" si="30"/>
        <v>0</v>
      </c>
      <c r="BR22" s="20">
        <f t="shared" si="6"/>
        <v>0</v>
      </c>
      <c r="BS22" s="20">
        <f t="shared" si="7"/>
        <v>0</v>
      </c>
      <c r="BT22" s="20">
        <f t="array" ref="BT22">SUM(COUNTIF(W22, {"Fully Present*", "Open Book*", "Supportive Rock*"}))</f>
        <v>0</v>
      </c>
      <c r="BU22" s="20">
        <f t="array" ref="BU22">SUM(COUNTIF(W22, {"The Emotional Hide-and-Seek Champion*", "Emotional Rollercoaster*", "Emotionally Unavailable*"}))</f>
        <v>0</v>
      </c>
      <c r="BV22" s="20">
        <f t="array" ref="BV22">SUM(COUNTIF(X22, {"Comfortably Seen*", "Like I'm Home*", "Euphoric Spark*"}))</f>
        <v>0</v>
      </c>
      <c r="BW22" s="20">
        <f t="array" ref="BW22">SUM(COUNTIF(X22, {"On Edge*", "Emotionally Drained*", "A Little Confused*"}))</f>
        <v>0</v>
      </c>
      <c r="BX22" s="20">
        <f t="shared" si="8"/>
        <v>0</v>
      </c>
      <c r="BY22" s="20">
        <f t="array" ref="BY22">SUM(COUNTIF(Y22, {"*Avoidance:*", "*Passive-Aggressive Behavior:*", "*Defensiveness:*", "*Shutting Down Emotionally:*", "*Withdrawal:*", "*Escalating the Argument:*"}))</f>
        <v>0</v>
      </c>
      <c r="BZ22" s="20">
        <f t="shared" si="9"/>
        <v>0</v>
      </c>
      <c r="CA22" s="20">
        <f t="shared" si="10"/>
        <v>0</v>
      </c>
      <c r="CB22" s="20">
        <f t="shared" si="11"/>
        <v>0</v>
      </c>
      <c r="CC22" s="20">
        <f t="shared" si="12"/>
        <v>0</v>
      </c>
      <c r="CD22" s="19"/>
      <c r="CE22" s="19"/>
      <c r="CF22" s="19"/>
    </row>
    <row r="23">
      <c r="A23" s="13"/>
      <c r="B23" s="13"/>
      <c r="C23" s="13"/>
      <c r="D23" s="26"/>
      <c r="E23" s="13"/>
      <c r="F23" s="13"/>
      <c r="G23" s="13"/>
      <c r="H23" s="13"/>
      <c r="I23" s="13"/>
      <c r="J23" s="13"/>
      <c r="K23" s="13"/>
      <c r="L23" s="13"/>
      <c r="M23" s="15"/>
      <c r="N23" s="13"/>
      <c r="O23" s="15"/>
      <c r="P23" s="13"/>
      <c r="Q23" s="13"/>
      <c r="R23" s="13"/>
      <c r="S23" s="13"/>
      <c r="T23" s="13"/>
      <c r="U23" s="17"/>
      <c r="V23" s="13"/>
      <c r="W23" s="13"/>
      <c r="X23" s="13"/>
      <c r="Y23" s="13"/>
      <c r="Z23" s="13"/>
      <c r="AA23" s="13"/>
      <c r="AB23" s="16"/>
      <c r="AC23" s="16"/>
      <c r="AD23" s="16"/>
      <c r="AE23" s="15"/>
      <c r="AF23" s="16"/>
      <c r="AG23" s="16"/>
      <c r="AH23" s="16"/>
      <c r="AI23" s="13"/>
      <c r="AJ23" s="13"/>
      <c r="AK23" s="13"/>
      <c r="AL23" s="13"/>
      <c r="AM23" s="16">
        <f t="shared" si="2"/>
        <v>0</v>
      </c>
      <c r="AN23" s="16">
        <f t="shared" si="3"/>
        <v>0</v>
      </c>
      <c r="AO23" s="16">
        <f t="shared" si="4"/>
        <v>0</v>
      </c>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20">
        <f t="shared" ref="BP23:BQ23" si="31">IF(T23="", 0, IF(ISNUMBER(FIND(",", T23)), LEN(T23) - LEN(SUBSTITUTE(T23, ",", "")) + 1, 1))</f>
        <v>0</v>
      </c>
      <c r="BQ23" s="20">
        <f t="shared" si="31"/>
        <v>0</v>
      </c>
      <c r="BR23" s="20">
        <f t="shared" si="6"/>
        <v>0</v>
      </c>
      <c r="BS23" s="20">
        <f t="shared" si="7"/>
        <v>0</v>
      </c>
      <c r="BT23" s="20">
        <f t="array" ref="BT23">SUM(COUNTIF(W23, {"Fully Present*", "Open Book*", "Supportive Rock*"}))</f>
        <v>0</v>
      </c>
      <c r="BU23" s="20">
        <f t="array" ref="BU23">SUM(COUNTIF(W23, {"The Emotional Hide-and-Seek Champion*", "Emotional Rollercoaster*", "Emotionally Unavailable*"}))</f>
        <v>0</v>
      </c>
      <c r="BV23" s="20">
        <f t="array" ref="BV23">SUM(COUNTIF(X23, {"Comfortably Seen*", "Like I'm Home*", "Euphoric Spark*"}))</f>
        <v>0</v>
      </c>
      <c r="BW23" s="20">
        <f t="array" ref="BW23">SUM(COUNTIF(X23, {"On Edge*", "Emotionally Drained*", "A Little Confused*"}))</f>
        <v>0</v>
      </c>
      <c r="BX23" s="20">
        <f t="shared" si="8"/>
        <v>0</v>
      </c>
      <c r="BY23" s="20">
        <f t="array" ref="BY23">SUM(COUNTIF(Y23, {"*Avoidance:*", "*Passive-Aggressive Behavior:*", "*Defensiveness:*", "*Shutting Down Emotionally:*", "*Withdrawal:*", "*Escalating the Argument:*"}))</f>
        <v>0</v>
      </c>
      <c r="BZ23" s="20">
        <f t="shared" si="9"/>
        <v>0</v>
      </c>
      <c r="CA23" s="20">
        <f t="shared" si="10"/>
        <v>0</v>
      </c>
      <c r="CB23" s="20">
        <f t="shared" si="11"/>
        <v>0</v>
      </c>
      <c r="CC23" s="20">
        <f t="shared" si="12"/>
        <v>0</v>
      </c>
      <c r="CD23" s="19"/>
      <c r="CE23" s="19"/>
      <c r="CF23" s="19"/>
    </row>
    <row r="24">
      <c r="A24" s="21"/>
      <c r="B24" s="21"/>
      <c r="C24" s="21"/>
      <c r="D24" s="22"/>
      <c r="E24" s="21"/>
      <c r="F24" s="21"/>
      <c r="G24" s="21"/>
      <c r="H24" s="21"/>
      <c r="I24" s="21"/>
      <c r="J24" s="21"/>
      <c r="K24" s="21"/>
      <c r="L24" s="21"/>
      <c r="M24" s="21"/>
      <c r="N24" s="21"/>
      <c r="O24" s="23"/>
      <c r="P24" s="21"/>
      <c r="Q24" s="21"/>
      <c r="R24" s="21"/>
      <c r="S24" s="21"/>
      <c r="T24" s="21"/>
      <c r="U24" s="24"/>
      <c r="V24" s="21"/>
      <c r="W24" s="21"/>
      <c r="X24" s="21"/>
      <c r="Y24" s="25"/>
      <c r="Z24" s="23"/>
      <c r="AA24" s="21"/>
      <c r="AB24" s="24"/>
      <c r="AC24" s="24"/>
      <c r="AD24" s="21"/>
      <c r="AE24" s="24"/>
      <c r="AF24" s="24"/>
      <c r="AG24" s="25"/>
      <c r="AH24" s="24"/>
      <c r="AI24" s="23"/>
      <c r="AJ24" s="23"/>
      <c r="AK24" s="23"/>
      <c r="AL24" s="23"/>
      <c r="AM24" s="24">
        <f t="shared" si="2"/>
        <v>0</v>
      </c>
      <c r="AN24" s="24">
        <f t="shared" si="3"/>
        <v>0</v>
      </c>
      <c r="AO24" s="24">
        <f t="shared" si="4"/>
        <v>0</v>
      </c>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20">
        <f t="shared" ref="BP24:BQ24" si="32">IF(T24="", 0, IF(ISNUMBER(FIND(",", T24)), LEN(T24) - LEN(SUBSTITUTE(T24, ",", "")) + 1, 1))</f>
        <v>0</v>
      </c>
      <c r="BQ24" s="20">
        <f t="shared" si="32"/>
        <v>0</v>
      </c>
      <c r="BR24" s="20">
        <f t="shared" si="6"/>
        <v>0</v>
      </c>
      <c r="BS24" s="20">
        <f t="shared" si="7"/>
        <v>0</v>
      </c>
      <c r="BT24" s="20">
        <f t="array" ref="BT24">SUM(COUNTIF(W24, {"Fully Present*", "Open Book*", "Supportive Rock*"}))</f>
        <v>0</v>
      </c>
      <c r="BU24" s="20">
        <f t="array" ref="BU24">SUM(COUNTIF(W24, {"The Emotional Hide-and-Seek Champion*", "Emotional Rollercoaster*", "Emotionally Unavailable*"}))</f>
        <v>0</v>
      </c>
      <c r="BV24" s="20">
        <f t="array" ref="BV24">SUM(COUNTIF(X24, {"Comfortably Seen*", "Like I'm Home*", "Euphoric Spark*"}))</f>
        <v>0</v>
      </c>
      <c r="BW24" s="20">
        <f t="array" ref="BW24">SUM(COUNTIF(X24, {"On Edge*", "Emotionally Drained*", "A Little Confused*"}))</f>
        <v>0</v>
      </c>
      <c r="BX24" s="20">
        <f t="shared" si="8"/>
        <v>0</v>
      </c>
      <c r="BY24" s="20">
        <f t="array" ref="BY24">SUM(COUNTIF(Y24, {"*Avoidance:*", "*Passive-Aggressive Behavior:*", "*Defensiveness:*", "*Shutting Down Emotionally:*", "*Withdrawal:*", "*Escalating the Argument:*"}))</f>
        <v>0</v>
      </c>
      <c r="BZ24" s="20">
        <f t="shared" si="9"/>
        <v>0</v>
      </c>
      <c r="CA24" s="20">
        <f t="shared" si="10"/>
        <v>0</v>
      </c>
      <c r="CB24" s="20">
        <f t="shared" si="11"/>
        <v>0</v>
      </c>
      <c r="CC24" s="20">
        <f t="shared" si="12"/>
        <v>0</v>
      </c>
      <c r="CD24" s="19"/>
      <c r="CE24" s="19"/>
      <c r="CF24" s="19"/>
    </row>
    <row r="25">
      <c r="A25" s="15"/>
      <c r="B25" s="13"/>
      <c r="C25" s="13"/>
      <c r="D25" s="26"/>
      <c r="E25" s="13"/>
      <c r="F25" s="13"/>
      <c r="G25" s="13"/>
      <c r="H25" s="13"/>
      <c r="I25" s="13"/>
      <c r="J25" s="13"/>
      <c r="K25" s="13"/>
      <c r="L25" s="13"/>
      <c r="M25" s="13"/>
      <c r="N25" s="13"/>
      <c r="O25" s="13"/>
      <c r="P25" s="13"/>
      <c r="Q25" s="13"/>
      <c r="R25" s="15"/>
      <c r="S25" s="15"/>
      <c r="T25" s="13"/>
      <c r="U25" s="17"/>
      <c r="V25" s="13"/>
      <c r="W25" s="15"/>
      <c r="X25" s="13"/>
      <c r="Y25" s="13"/>
      <c r="Z25" s="13"/>
      <c r="AA25" s="13"/>
      <c r="AB25" s="16"/>
      <c r="AC25" s="16"/>
      <c r="AD25" s="13"/>
      <c r="AE25" s="16"/>
      <c r="AF25" s="13"/>
      <c r="AG25" s="17"/>
      <c r="AH25" s="16"/>
      <c r="AI25" s="15"/>
      <c r="AJ25" s="15"/>
      <c r="AK25" s="15"/>
      <c r="AL25" s="15"/>
      <c r="AM25" s="16">
        <f t="shared" si="2"/>
        <v>0</v>
      </c>
      <c r="AN25" s="16">
        <f t="shared" si="3"/>
        <v>0</v>
      </c>
      <c r="AO25" s="16">
        <f t="shared" si="4"/>
        <v>0</v>
      </c>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20">
        <f t="shared" ref="BP25:BQ25" si="33">IF(T25="", 0, IF(ISNUMBER(FIND(",", T25)), LEN(T25) - LEN(SUBSTITUTE(T25, ",", "")) + 1, 1))</f>
        <v>0</v>
      </c>
      <c r="BQ25" s="20">
        <f t="shared" si="33"/>
        <v>0</v>
      </c>
      <c r="BR25" s="20">
        <f t="shared" si="6"/>
        <v>0</v>
      </c>
      <c r="BS25" s="20">
        <f t="shared" si="7"/>
        <v>0</v>
      </c>
      <c r="BT25" s="20">
        <f t="array" ref="BT25">SUM(COUNTIF(W25, {"Fully Present*", "Open Book*", "Supportive Rock*"}))</f>
        <v>0</v>
      </c>
      <c r="BU25" s="20">
        <f t="array" ref="BU25">SUM(COUNTIF(W25, {"The Emotional Hide-and-Seek Champion*", "Emotional Rollercoaster*", "Emotionally Unavailable*"}))</f>
        <v>0</v>
      </c>
      <c r="BV25" s="20">
        <f t="array" ref="BV25">SUM(COUNTIF(X25, {"Comfortably Seen*", "Like I'm Home*", "Euphoric Spark*"}))</f>
        <v>0</v>
      </c>
      <c r="BW25" s="20">
        <f t="array" ref="BW25">SUM(COUNTIF(X25, {"On Edge*", "Emotionally Drained*", "A Little Confused*"}))</f>
        <v>0</v>
      </c>
      <c r="BX25" s="20">
        <f t="shared" si="8"/>
        <v>0</v>
      </c>
      <c r="BY25" s="20">
        <f t="array" ref="BY25">SUM(COUNTIF(Y25, {"*Avoidance:*", "*Passive-Aggressive Behavior:*", "*Defensiveness:*", "*Shutting Down Emotionally:*", "*Withdrawal:*", "*Escalating the Argument:*"}))</f>
        <v>0</v>
      </c>
      <c r="BZ25" s="20">
        <f t="shared" si="9"/>
        <v>0</v>
      </c>
      <c r="CA25" s="20">
        <f t="shared" si="10"/>
        <v>0</v>
      </c>
      <c r="CB25" s="20">
        <f t="shared" si="11"/>
        <v>0</v>
      </c>
      <c r="CC25" s="20">
        <f t="shared" si="12"/>
        <v>0</v>
      </c>
      <c r="CD25" s="19"/>
      <c r="CE25" s="19"/>
      <c r="CF25" s="19"/>
    </row>
    <row r="26">
      <c r="A26" s="21"/>
      <c r="B26" s="21"/>
      <c r="C26" s="21"/>
      <c r="D26" s="22"/>
      <c r="E26" s="21"/>
      <c r="F26" s="21"/>
      <c r="G26" s="21"/>
      <c r="H26" s="21"/>
      <c r="I26" s="21"/>
      <c r="J26" s="21"/>
      <c r="K26" s="21"/>
      <c r="L26" s="21"/>
      <c r="M26" s="21"/>
      <c r="N26" s="21"/>
      <c r="O26" s="23"/>
      <c r="P26" s="21"/>
      <c r="Q26" s="21"/>
      <c r="R26" s="21"/>
      <c r="S26" s="21"/>
      <c r="T26" s="21"/>
      <c r="U26" s="24"/>
      <c r="V26" s="21"/>
      <c r="W26" s="21"/>
      <c r="X26" s="21"/>
      <c r="Y26" s="25"/>
      <c r="Z26" s="23"/>
      <c r="AA26" s="21"/>
      <c r="AB26" s="24"/>
      <c r="AC26" s="24"/>
      <c r="AD26" s="21"/>
      <c r="AE26" s="24"/>
      <c r="AF26" s="24"/>
      <c r="AG26" s="25"/>
      <c r="AH26" s="24"/>
      <c r="AI26" s="23"/>
      <c r="AJ26" s="23"/>
      <c r="AK26" s="23"/>
      <c r="AL26" s="23"/>
      <c r="AM26" s="24">
        <f t="shared" si="2"/>
        <v>0</v>
      </c>
      <c r="AN26" s="24">
        <f t="shared" si="3"/>
        <v>0</v>
      </c>
      <c r="AO26" s="24">
        <f t="shared" si="4"/>
        <v>0</v>
      </c>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20">
        <f t="shared" ref="BP26:BQ26" si="34">IF(T26="", 0, IF(ISNUMBER(FIND(",", T26)), LEN(T26) - LEN(SUBSTITUTE(T26, ",", "")) + 1, 1))</f>
        <v>0</v>
      </c>
      <c r="BQ26" s="20">
        <f t="shared" si="34"/>
        <v>0</v>
      </c>
      <c r="BR26" s="20">
        <f t="shared" si="6"/>
        <v>0</v>
      </c>
      <c r="BS26" s="20">
        <f t="shared" si="7"/>
        <v>0</v>
      </c>
      <c r="BT26" s="20">
        <f t="array" ref="BT26">SUM(COUNTIF(W26, {"Fully Present*", "Open Book*", "Supportive Rock*"}))</f>
        <v>0</v>
      </c>
      <c r="BU26" s="20">
        <f t="array" ref="BU26">SUM(COUNTIF(W26, {"The Emotional Hide-and-Seek Champion*", "Emotional Rollercoaster*", "Emotionally Unavailable*"}))</f>
        <v>0</v>
      </c>
      <c r="BV26" s="20">
        <f t="array" ref="BV26">SUM(COUNTIF(X26, {"Comfortably Seen*", "Like I'm Home*", "Euphoric Spark*"}))</f>
        <v>0</v>
      </c>
      <c r="BW26" s="20">
        <f t="array" ref="BW26">SUM(COUNTIF(X26, {"On Edge*", "Emotionally Drained*", "A Little Confused*"}))</f>
        <v>0</v>
      </c>
      <c r="BX26" s="20">
        <f t="shared" si="8"/>
        <v>0</v>
      </c>
      <c r="BY26" s="20">
        <f t="array" ref="BY26">SUM(COUNTIF(Y26, {"*Avoidance:*", "*Passive-Aggressive Behavior:*", "*Defensiveness:*", "*Shutting Down Emotionally:*", "*Withdrawal:*", "*Escalating the Argument:*"}))</f>
        <v>0</v>
      </c>
      <c r="BZ26" s="20">
        <f t="shared" si="9"/>
        <v>0</v>
      </c>
      <c r="CA26" s="20">
        <f t="shared" si="10"/>
        <v>0</v>
      </c>
      <c r="CB26" s="20">
        <f t="shared" si="11"/>
        <v>0</v>
      </c>
      <c r="CC26" s="20">
        <f t="shared" si="12"/>
        <v>0</v>
      </c>
      <c r="CD26" s="19"/>
      <c r="CE26" s="19"/>
      <c r="CF26" s="19"/>
    </row>
    <row r="27">
      <c r="A27" s="13"/>
      <c r="B27" s="16"/>
      <c r="C27" s="16"/>
      <c r="D27" s="26"/>
      <c r="E27" s="16"/>
      <c r="F27" s="16"/>
      <c r="G27" s="16"/>
      <c r="H27" s="16"/>
      <c r="I27" s="16"/>
      <c r="J27" s="13"/>
      <c r="K27" s="13"/>
      <c r="L27" s="13"/>
      <c r="M27" s="13"/>
      <c r="N27" s="13"/>
      <c r="O27" s="15"/>
      <c r="P27" s="13"/>
      <c r="Q27" s="13"/>
      <c r="R27" s="13"/>
      <c r="S27" s="13"/>
      <c r="T27" s="13"/>
      <c r="U27" s="17"/>
      <c r="V27" s="13"/>
      <c r="W27" s="13"/>
      <c r="X27" s="13"/>
      <c r="Y27" s="17"/>
      <c r="Z27" s="13"/>
      <c r="AA27" s="13"/>
      <c r="AB27" s="16"/>
      <c r="AC27" s="16"/>
      <c r="AD27" s="16"/>
      <c r="AE27" s="16"/>
      <c r="AF27" s="16"/>
      <c r="AG27" s="16"/>
      <c r="AH27" s="16"/>
      <c r="AI27" s="15"/>
      <c r="AJ27" s="15"/>
      <c r="AK27" s="15"/>
      <c r="AL27" s="15"/>
      <c r="AM27" s="16">
        <f t="shared" si="2"/>
        <v>0</v>
      </c>
      <c r="AN27" s="16">
        <f t="shared" si="3"/>
        <v>0</v>
      </c>
      <c r="AO27" s="16">
        <f t="shared" si="4"/>
        <v>0</v>
      </c>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20">
        <f t="shared" ref="BP27:BQ27" si="35">IF(T27="", 0, IF(ISNUMBER(FIND(",", T27)), LEN(T27) - LEN(SUBSTITUTE(T27, ",", "")) + 1, 1))</f>
        <v>0</v>
      </c>
      <c r="BQ27" s="20">
        <f t="shared" si="35"/>
        <v>0</v>
      </c>
      <c r="BR27" s="20">
        <f t="shared" si="6"/>
        <v>0</v>
      </c>
      <c r="BS27" s="20">
        <f t="shared" si="7"/>
        <v>0</v>
      </c>
      <c r="BT27" s="20">
        <f t="array" ref="BT27">SUM(COUNTIF(W27, {"Fully Present*", "Open Book*", "Supportive Rock*"}))</f>
        <v>0</v>
      </c>
      <c r="BU27" s="20">
        <f t="array" ref="BU27">SUM(COUNTIF(W27, {"The Emotional Hide-and-Seek Champion*", "Emotional Rollercoaster*", "Emotionally Unavailable*"}))</f>
        <v>0</v>
      </c>
      <c r="BV27" s="20">
        <f t="array" ref="BV27">SUM(COUNTIF(X27, {"Comfortably Seen*", "Like I'm Home*", "Euphoric Spark*"}))</f>
        <v>0</v>
      </c>
      <c r="BW27" s="20">
        <f t="array" ref="BW27">SUM(COUNTIF(X27, {"On Edge*", "Emotionally Drained*", "A Little Confused*"}))</f>
        <v>0</v>
      </c>
      <c r="BX27" s="20">
        <f t="shared" si="8"/>
        <v>0</v>
      </c>
      <c r="BY27" s="20">
        <f t="array" ref="BY27">SUM(COUNTIF(Y27, {"*Avoidance:*", "*Passive-Aggressive Behavior:*", "*Defensiveness:*", "*Shutting Down Emotionally:*", "*Withdrawal:*", "*Escalating the Argument:*"}))</f>
        <v>0</v>
      </c>
      <c r="BZ27" s="20">
        <f t="shared" si="9"/>
        <v>0</v>
      </c>
      <c r="CA27" s="20">
        <f t="shared" si="10"/>
        <v>0</v>
      </c>
      <c r="CB27" s="20">
        <f t="shared" si="11"/>
        <v>0</v>
      </c>
      <c r="CC27" s="20">
        <f t="shared" si="12"/>
        <v>0</v>
      </c>
      <c r="CD27" s="19"/>
      <c r="CE27" s="19"/>
      <c r="CF27" s="19"/>
    </row>
    <row r="28">
      <c r="A28" s="21"/>
      <c r="B28" s="21"/>
      <c r="C28" s="21"/>
      <c r="D28" s="22"/>
      <c r="E28" s="21"/>
      <c r="F28" s="21"/>
      <c r="G28" s="21"/>
      <c r="H28" s="21"/>
      <c r="I28" s="21"/>
      <c r="J28" s="21"/>
      <c r="K28" s="21"/>
      <c r="L28" s="21"/>
      <c r="M28" s="21"/>
      <c r="N28" s="21"/>
      <c r="O28" s="23"/>
      <c r="P28" s="21"/>
      <c r="Q28" s="21"/>
      <c r="R28" s="21"/>
      <c r="S28" s="21"/>
      <c r="T28" s="21"/>
      <c r="U28" s="24"/>
      <c r="V28" s="21"/>
      <c r="W28" s="21"/>
      <c r="X28" s="21"/>
      <c r="Y28" s="25"/>
      <c r="Z28" s="23"/>
      <c r="AA28" s="21"/>
      <c r="AB28" s="24"/>
      <c r="AC28" s="24"/>
      <c r="AD28" s="21"/>
      <c r="AE28" s="24"/>
      <c r="AF28" s="24"/>
      <c r="AG28" s="25"/>
      <c r="AH28" s="24"/>
      <c r="AI28" s="23"/>
      <c r="AJ28" s="23"/>
      <c r="AK28" s="23"/>
      <c r="AL28" s="23"/>
      <c r="AM28" s="24">
        <f t="shared" si="2"/>
        <v>0</v>
      </c>
      <c r="AN28" s="24">
        <f t="shared" si="3"/>
        <v>0</v>
      </c>
      <c r="AO28" s="24">
        <f t="shared" si="4"/>
        <v>0</v>
      </c>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20">
        <f t="shared" ref="BP28:BQ28" si="36">IF(T28="", 0, IF(ISNUMBER(FIND(",", T28)), LEN(T28) - LEN(SUBSTITUTE(T28, ",", "")) + 1, 1))</f>
        <v>0</v>
      </c>
      <c r="BQ28" s="20">
        <f t="shared" si="36"/>
        <v>0</v>
      </c>
      <c r="BR28" s="20">
        <f t="shared" si="6"/>
        <v>0</v>
      </c>
      <c r="BS28" s="20">
        <f t="shared" si="7"/>
        <v>0</v>
      </c>
      <c r="BT28" s="20">
        <f t="array" ref="BT28">SUM(COUNTIF(W28, {"Fully Present*", "Open Book*", "Supportive Rock*"}))</f>
        <v>0</v>
      </c>
      <c r="BU28" s="20">
        <f t="array" ref="BU28">SUM(COUNTIF(W28, {"The Emotional Hide-and-Seek Champion*", "Emotional Rollercoaster*", "Emotionally Unavailable*"}))</f>
        <v>0</v>
      </c>
      <c r="BV28" s="20">
        <f t="array" ref="BV28">SUM(COUNTIF(X28, {"Comfortably Seen*", "Like I'm Home*", "Euphoric Spark*"}))</f>
        <v>0</v>
      </c>
      <c r="BW28" s="20">
        <f t="array" ref="BW28">SUM(COUNTIF(X28, {"On Edge*", "Emotionally Drained*", "A Little Confused*"}))</f>
        <v>0</v>
      </c>
      <c r="BX28" s="20">
        <f t="shared" si="8"/>
        <v>0</v>
      </c>
      <c r="BY28" s="20">
        <f t="array" ref="BY28">SUM(COUNTIF(Y28, {"*Avoidance:*", "*Passive-Aggressive Behavior:*", "*Defensiveness:*", "*Shutting Down Emotionally:*", "*Withdrawal:*", "*Escalating the Argument:*"}))</f>
        <v>0</v>
      </c>
      <c r="BZ28" s="20">
        <f t="shared" si="9"/>
        <v>0</v>
      </c>
      <c r="CA28" s="20">
        <f t="shared" si="10"/>
        <v>0</v>
      </c>
      <c r="CB28" s="20">
        <f t="shared" si="11"/>
        <v>0</v>
      </c>
      <c r="CC28" s="20">
        <f t="shared" si="12"/>
        <v>0</v>
      </c>
      <c r="CD28" s="19"/>
      <c r="CE28" s="19"/>
      <c r="CF28" s="19"/>
    </row>
    <row r="29">
      <c r="A29" s="13"/>
      <c r="B29" s="16"/>
      <c r="C29" s="16"/>
      <c r="D29" s="27"/>
      <c r="E29" s="16"/>
      <c r="F29" s="16"/>
      <c r="G29" s="16"/>
      <c r="H29" s="16"/>
      <c r="I29" s="16"/>
      <c r="J29" s="13"/>
      <c r="K29" s="13"/>
      <c r="L29" s="13"/>
      <c r="M29" s="13"/>
      <c r="N29" s="13"/>
      <c r="O29" s="13"/>
      <c r="P29" s="13"/>
      <c r="Q29" s="13"/>
      <c r="R29" s="15"/>
      <c r="S29" s="15"/>
      <c r="T29" s="13"/>
      <c r="U29" s="17"/>
      <c r="V29" s="13"/>
      <c r="W29" s="13"/>
      <c r="X29" s="13"/>
      <c r="Y29" s="17"/>
      <c r="Z29" s="13"/>
      <c r="AA29" s="13"/>
      <c r="AB29" s="16"/>
      <c r="AC29" s="16"/>
      <c r="AD29" s="16"/>
      <c r="AE29" s="15"/>
      <c r="AF29" s="16"/>
      <c r="AG29" s="16"/>
      <c r="AH29" s="16"/>
      <c r="AI29" s="13"/>
      <c r="AJ29" s="13"/>
      <c r="AK29" s="13"/>
      <c r="AL29" s="13"/>
      <c r="AM29" s="16">
        <f t="shared" si="2"/>
        <v>0</v>
      </c>
      <c r="AN29" s="16">
        <f t="shared" si="3"/>
        <v>0</v>
      </c>
      <c r="AO29" s="16">
        <f t="shared" si="4"/>
        <v>0</v>
      </c>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20">
        <f t="shared" ref="BP29:BQ29" si="37">IF(T29="", 0, IF(ISNUMBER(FIND(",", T29)), LEN(T29) - LEN(SUBSTITUTE(T29, ",", "")) + 1, 1))</f>
        <v>0</v>
      </c>
      <c r="BQ29" s="20">
        <f t="shared" si="37"/>
        <v>0</v>
      </c>
      <c r="BR29" s="20">
        <f t="shared" si="6"/>
        <v>0</v>
      </c>
      <c r="BS29" s="20">
        <f t="shared" si="7"/>
        <v>0</v>
      </c>
      <c r="BT29" s="20">
        <f t="array" ref="BT29">SUM(COUNTIF(W29, {"Fully Present*", "Open Book*", "Supportive Rock*"}))</f>
        <v>0</v>
      </c>
      <c r="BU29" s="20">
        <f t="array" ref="BU29">SUM(COUNTIF(W29, {"The Emotional Hide-and-Seek Champion*", "Emotional Rollercoaster*", "Emotionally Unavailable*"}))</f>
        <v>0</v>
      </c>
      <c r="BV29" s="20">
        <f t="array" ref="BV29">SUM(COUNTIF(X29, {"Comfortably Seen*", "Like I'm Home*", "Euphoric Spark*"}))</f>
        <v>0</v>
      </c>
      <c r="BW29" s="20">
        <f t="array" ref="BW29">SUM(COUNTIF(X29, {"On Edge*", "Emotionally Drained*", "A Little Confused*"}))</f>
        <v>0</v>
      </c>
      <c r="BX29" s="20">
        <f t="shared" si="8"/>
        <v>0</v>
      </c>
      <c r="BY29" s="20">
        <f t="array" ref="BY29">SUM(COUNTIF(Y29, {"*Avoidance:*", "*Passive-Aggressive Behavior:*", "*Defensiveness:*", "*Shutting Down Emotionally:*", "*Withdrawal:*", "*Escalating the Argument:*"}))</f>
        <v>0</v>
      </c>
      <c r="BZ29" s="20">
        <f t="shared" si="9"/>
        <v>0</v>
      </c>
      <c r="CA29" s="20">
        <f t="shared" si="10"/>
        <v>0</v>
      </c>
      <c r="CB29" s="20">
        <f t="shared" si="11"/>
        <v>0</v>
      </c>
      <c r="CC29" s="20">
        <f t="shared" si="12"/>
        <v>0</v>
      </c>
      <c r="CD29" s="19"/>
      <c r="CE29" s="19"/>
      <c r="CF29" s="19"/>
    </row>
    <row r="30">
      <c r="A30" s="21"/>
      <c r="B30" s="21"/>
      <c r="C30" s="21"/>
      <c r="D30" s="22"/>
      <c r="E30" s="21"/>
      <c r="F30" s="21"/>
      <c r="G30" s="21"/>
      <c r="H30" s="21"/>
      <c r="I30" s="21"/>
      <c r="J30" s="21"/>
      <c r="K30" s="21"/>
      <c r="L30" s="21"/>
      <c r="M30" s="21"/>
      <c r="N30" s="21"/>
      <c r="O30" s="23"/>
      <c r="P30" s="21"/>
      <c r="Q30" s="21"/>
      <c r="R30" s="21"/>
      <c r="S30" s="21"/>
      <c r="T30" s="21"/>
      <c r="U30" s="24"/>
      <c r="V30" s="21"/>
      <c r="W30" s="21"/>
      <c r="X30" s="21"/>
      <c r="Y30" s="25"/>
      <c r="Z30" s="23"/>
      <c r="AA30" s="21"/>
      <c r="AB30" s="24"/>
      <c r="AC30" s="24"/>
      <c r="AD30" s="21"/>
      <c r="AE30" s="24"/>
      <c r="AF30" s="24"/>
      <c r="AG30" s="25"/>
      <c r="AH30" s="24"/>
      <c r="AI30" s="23"/>
      <c r="AJ30" s="23"/>
      <c r="AK30" s="23"/>
      <c r="AL30" s="23"/>
      <c r="AM30" s="24">
        <f t="shared" si="2"/>
        <v>0</v>
      </c>
      <c r="AN30" s="24">
        <f t="shared" si="3"/>
        <v>0</v>
      </c>
      <c r="AO30" s="24">
        <f t="shared" si="4"/>
        <v>0</v>
      </c>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20">
        <f t="shared" ref="BP30:BQ30" si="38">IF(T30="", 0, IF(ISNUMBER(FIND(",", T30)), LEN(T30) - LEN(SUBSTITUTE(T30, ",", "")) + 1, 1))</f>
        <v>0</v>
      </c>
      <c r="BQ30" s="20">
        <f t="shared" si="38"/>
        <v>0</v>
      </c>
      <c r="BR30" s="20">
        <f t="shared" si="6"/>
        <v>0</v>
      </c>
      <c r="BS30" s="20">
        <f t="shared" si="7"/>
        <v>0</v>
      </c>
      <c r="BT30" s="20">
        <f t="array" ref="BT30">SUM(COUNTIF(W30, {"Fully Present*", "Open Book*", "Supportive Rock*"}))</f>
        <v>0</v>
      </c>
      <c r="BU30" s="20">
        <f t="array" ref="BU30">SUM(COUNTIF(W30, {"The Emotional Hide-and-Seek Champion*", "Emotional Rollercoaster*", "Emotionally Unavailable*"}))</f>
        <v>0</v>
      </c>
      <c r="BV30" s="20">
        <f t="array" ref="BV30">SUM(COUNTIF(X30, {"Comfortably Seen*", "Like I'm Home*", "Euphoric Spark*"}))</f>
        <v>0</v>
      </c>
      <c r="BW30" s="20">
        <f t="array" ref="BW30">SUM(COUNTIF(X30, {"On Edge*", "Emotionally Drained*", "A Little Confused*"}))</f>
        <v>0</v>
      </c>
      <c r="BX30" s="20">
        <f t="shared" si="8"/>
        <v>0</v>
      </c>
      <c r="BY30" s="20">
        <f t="array" ref="BY30">SUM(COUNTIF(Y30, {"*Avoidance:*", "*Passive-Aggressive Behavior:*", "*Defensiveness:*", "*Shutting Down Emotionally:*", "*Withdrawal:*", "*Escalating the Argument:*"}))</f>
        <v>0</v>
      </c>
      <c r="BZ30" s="20">
        <f t="shared" si="9"/>
        <v>0</v>
      </c>
      <c r="CA30" s="20">
        <f t="shared" si="10"/>
        <v>0</v>
      </c>
      <c r="CB30" s="20">
        <f t="shared" si="11"/>
        <v>0</v>
      </c>
      <c r="CC30" s="20">
        <f t="shared" si="12"/>
        <v>0</v>
      </c>
      <c r="CD30" s="19"/>
      <c r="CE30" s="19"/>
      <c r="CF30" s="19"/>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f t="shared" si="2"/>
        <v>0</v>
      </c>
      <c r="AN31" s="16">
        <f t="shared" si="3"/>
        <v>0</v>
      </c>
      <c r="AO31" s="16">
        <f t="shared" si="4"/>
        <v>0</v>
      </c>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20">
        <f t="shared" ref="BP31:BQ31" si="39">IF(T31="", 0, IF(ISNUMBER(FIND(",", T31)), LEN(T31) - LEN(SUBSTITUTE(T31, ",", "")) + 1, 1))</f>
        <v>0</v>
      </c>
      <c r="BQ31" s="20">
        <f t="shared" si="39"/>
        <v>0</v>
      </c>
      <c r="BR31" s="20">
        <f t="shared" si="6"/>
        <v>0</v>
      </c>
      <c r="BS31" s="20">
        <f t="shared" si="7"/>
        <v>0</v>
      </c>
      <c r="BT31" s="20">
        <f t="array" ref="BT31">SUM(COUNTIF(W31, {"Fully Present*", "Open Book*", "Supportive Rock*"}))</f>
        <v>0</v>
      </c>
      <c r="BU31" s="20">
        <f t="array" ref="BU31">SUM(COUNTIF(W31, {"The Emotional Hide-and-Seek Champion*", "Emotional Rollercoaster*", "Emotionally Unavailable*"}))</f>
        <v>0</v>
      </c>
      <c r="BV31" s="20">
        <f t="array" ref="BV31">SUM(COUNTIF(X31, {"Comfortably Seen*", "Like I'm Home*", "Euphoric Spark*"}))</f>
        <v>0</v>
      </c>
      <c r="BW31" s="20">
        <f t="array" ref="BW31">SUM(COUNTIF(X31, {"On Edge*", "Emotionally Drained*", "A Little Confused*"}))</f>
        <v>0</v>
      </c>
      <c r="BX31" s="20">
        <f t="shared" si="8"/>
        <v>0</v>
      </c>
      <c r="BY31" s="20">
        <f t="array" ref="BY31">SUM(COUNTIF(Y31, {"*Avoidance:*", "*Passive-Aggressive Behavior:*", "*Defensiveness:*", "*Shutting Down Emotionally:*", "*Withdrawal:*", "*Escalating the Argument:*"}))</f>
        <v>0</v>
      </c>
      <c r="BZ31" s="20">
        <f t="shared" si="9"/>
        <v>0</v>
      </c>
      <c r="CA31" s="20">
        <f t="shared" si="10"/>
        <v>0</v>
      </c>
      <c r="CB31" s="20">
        <f t="shared" si="11"/>
        <v>0</v>
      </c>
      <c r="CC31" s="20">
        <f t="shared" si="12"/>
        <v>0</v>
      </c>
      <c r="CD31" s="19"/>
      <c r="CE31" s="19"/>
      <c r="CF31" s="19"/>
    </row>
    <row r="32">
      <c r="A32" s="21"/>
      <c r="B32" s="21"/>
      <c r="C32" s="21"/>
      <c r="D32" s="22"/>
      <c r="E32" s="21"/>
      <c r="F32" s="21"/>
      <c r="G32" s="21"/>
      <c r="H32" s="21"/>
      <c r="I32" s="21"/>
      <c r="J32" s="21"/>
      <c r="K32" s="21"/>
      <c r="L32" s="21"/>
      <c r="M32" s="21"/>
      <c r="N32" s="21"/>
      <c r="O32" s="23"/>
      <c r="P32" s="21"/>
      <c r="Q32" s="21"/>
      <c r="R32" s="21"/>
      <c r="S32" s="21"/>
      <c r="T32" s="21"/>
      <c r="U32" s="24"/>
      <c r="V32" s="21"/>
      <c r="W32" s="21"/>
      <c r="X32" s="21"/>
      <c r="Y32" s="25"/>
      <c r="Z32" s="23"/>
      <c r="AA32" s="21"/>
      <c r="AB32" s="24"/>
      <c r="AC32" s="24"/>
      <c r="AD32" s="21"/>
      <c r="AE32" s="24"/>
      <c r="AF32" s="24"/>
      <c r="AG32" s="25"/>
      <c r="AH32" s="24"/>
      <c r="AI32" s="23"/>
      <c r="AJ32" s="23"/>
      <c r="AK32" s="23"/>
      <c r="AL32" s="23"/>
      <c r="AM32" s="24">
        <f t="shared" si="2"/>
        <v>0</v>
      </c>
      <c r="AN32" s="24">
        <f t="shared" si="3"/>
        <v>0</v>
      </c>
      <c r="AO32" s="24">
        <f t="shared" si="4"/>
        <v>0</v>
      </c>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20">
        <f t="shared" ref="BP32:BQ32" si="40">IF(T32="", 0, IF(ISNUMBER(FIND(",", T32)), LEN(T32) - LEN(SUBSTITUTE(T32, ",", "")) + 1, 1))</f>
        <v>0</v>
      </c>
      <c r="BQ32" s="20">
        <f t="shared" si="40"/>
        <v>0</v>
      </c>
      <c r="BR32" s="20">
        <f t="shared" si="6"/>
        <v>0</v>
      </c>
      <c r="BS32" s="20">
        <f t="shared" si="7"/>
        <v>0</v>
      </c>
      <c r="BT32" s="20">
        <f t="array" ref="BT32">SUM(COUNTIF(W32, {"Fully Present*", "Open Book*", "Supportive Rock*"}))</f>
        <v>0</v>
      </c>
      <c r="BU32" s="20">
        <f t="array" ref="BU32">SUM(COUNTIF(W32, {"The Emotional Hide-and-Seek Champion*", "Emotional Rollercoaster*", "Emotionally Unavailable*"}))</f>
        <v>0</v>
      </c>
      <c r="BV32" s="20">
        <f t="array" ref="BV32">SUM(COUNTIF(X32, {"Comfortably Seen*", "Like I'm Home*", "Euphoric Spark*"}))</f>
        <v>0</v>
      </c>
      <c r="BW32" s="20">
        <f t="array" ref="BW32">SUM(COUNTIF(X32, {"On Edge*", "Emotionally Drained*", "A Little Confused*"}))</f>
        <v>0</v>
      </c>
      <c r="BX32" s="20">
        <f t="shared" si="8"/>
        <v>0</v>
      </c>
      <c r="BY32" s="20">
        <f t="array" ref="BY32">SUM(COUNTIF(Y32, {"*Avoidance:*", "*Passive-Aggressive Behavior:*", "*Defensiveness:*", "*Shutting Down Emotionally:*", "*Withdrawal:*", "*Escalating the Argument:*"}))</f>
        <v>0</v>
      </c>
      <c r="BZ32" s="20">
        <f t="shared" si="9"/>
        <v>0</v>
      </c>
      <c r="CA32" s="20">
        <f t="shared" si="10"/>
        <v>0</v>
      </c>
      <c r="CB32" s="20">
        <f t="shared" si="11"/>
        <v>0</v>
      </c>
      <c r="CC32" s="20">
        <f t="shared" si="12"/>
        <v>0</v>
      </c>
      <c r="CD32" s="19"/>
      <c r="CE32" s="19"/>
      <c r="CF32" s="19"/>
    </row>
    <row r="33">
      <c r="A33" s="13"/>
      <c r="B33" s="13"/>
      <c r="C33" s="13"/>
      <c r="D33" s="26"/>
      <c r="E33" s="13"/>
      <c r="F33" s="13"/>
      <c r="G33" s="13"/>
      <c r="H33" s="13"/>
      <c r="I33" s="13"/>
      <c r="J33" s="13"/>
      <c r="K33" s="13"/>
      <c r="L33" s="13"/>
      <c r="M33" s="13"/>
      <c r="N33" s="13"/>
      <c r="O33" s="13"/>
      <c r="P33" s="13"/>
      <c r="Q33" s="13"/>
      <c r="R33" s="13"/>
      <c r="S33" s="13"/>
      <c r="T33" s="13"/>
      <c r="U33" s="17"/>
      <c r="V33" s="13"/>
      <c r="W33" s="13"/>
      <c r="X33" s="13"/>
      <c r="Y33" s="13"/>
      <c r="Z33" s="15"/>
      <c r="AA33" s="13"/>
      <c r="AB33" s="13"/>
      <c r="AC33" s="13"/>
      <c r="AD33" s="13"/>
      <c r="AE33" s="16"/>
      <c r="AF33" s="13"/>
      <c r="AG33" s="17"/>
      <c r="AH33" s="16"/>
      <c r="AI33" s="13"/>
      <c r="AJ33" s="13"/>
      <c r="AK33" s="13"/>
      <c r="AL33" s="13"/>
      <c r="AM33" s="16">
        <f t="shared" si="2"/>
        <v>0</v>
      </c>
      <c r="AN33" s="16">
        <f t="shared" si="3"/>
        <v>0</v>
      </c>
      <c r="AO33" s="16">
        <f t="shared" si="4"/>
        <v>0</v>
      </c>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20">
        <f t="shared" ref="BP33:BQ33" si="41">IF(T33="", 0, IF(ISNUMBER(FIND(",", T33)), LEN(T33) - LEN(SUBSTITUTE(T33, ",", "")) + 1, 1))</f>
        <v>0</v>
      </c>
      <c r="BQ33" s="20">
        <f t="shared" si="41"/>
        <v>0</v>
      </c>
      <c r="BR33" s="20">
        <f t="shared" si="6"/>
        <v>0</v>
      </c>
      <c r="BS33" s="20">
        <f t="shared" si="7"/>
        <v>0</v>
      </c>
      <c r="BT33" s="20">
        <f t="array" ref="BT33">SUM(COUNTIF(W33, {"Fully Present*", "Open Book*", "Supportive Rock*"}))</f>
        <v>0</v>
      </c>
      <c r="BU33" s="20">
        <f t="array" ref="BU33">SUM(COUNTIF(W33, {"The Emotional Hide-and-Seek Champion*", "Emotional Rollercoaster*", "Emotionally Unavailable*"}))</f>
        <v>0</v>
      </c>
      <c r="BV33" s="20">
        <f t="array" ref="BV33">SUM(COUNTIF(X33, {"Comfortably Seen*", "Like I'm Home*", "Euphoric Spark*"}))</f>
        <v>0</v>
      </c>
      <c r="BW33" s="20">
        <f t="array" ref="BW33">SUM(COUNTIF(X33, {"On Edge*", "Emotionally Drained*", "A Little Confused*"}))</f>
        <v>0</v>
      </c>
      <c r="BX33" s="20">
        <f t="shared" si="8"/>
        <v>0</v>
      </c>
      <c r="BY33" s="20">
        <f t="array" ref="BY33">SUM(COUNTIF(Y33, {"*Avoidance:*", "*Passive-Aggressive Behavior:*", "*Defensiveness:*", "*Shutting Down Emotionally:*", "*Withdrawal:*", "*Escalating the Argument:*"}))</f>
        <v>0</v>
      </c>
      <c r="BZ33" s="20">
        <f t="shared" si="9"/>
        <v>0</v>
      </c>
      <c r="CA33" s="20">
        <f t="shared" si="10"/>
        <v>0</v>
      </c>
      <c r="CB33" s="20">
        <f t="shared" si="11"/>
        <v>0</v>
      </c>
      <c r="CC33" s="20">
        <f t="shared" si="12"/>
        <v>0</v>
      </c>
      <c r="CD33" s="19"/>
      <c r="CE33" s="19"/>
      <c r="CF33" s="19"/>
    </row>
    <row r="34">
      <c r="A34" s="21"/>
      <c r="B34" s="21"/>
      <c r="C34" s="21"/>
      <c r="D34" s="22"/>
      <c r="E34" s="21"/>
      <c r="F34" s="21"/>
      <c r="G34" s="21"/>
      <c r="H34" s="21"/>
      <c r="I34" s="21"/>
      <c r="J34" s="21"/>
      <c r="K34" s="21"/>
      <c r="L34" s="21"/>
      <c r="M34" s="21"/>
      <c r="N34" s="21"/>
      <c r="O34" s="23"/>
      <c r="P34" s="21"/>
      <c r="Q34" s="21"/>
      <c r="R34" s="21"/>
      <c r="S34" s="21"/>
      <c r="T34" s="21"/>
      <c r="U34" s="24"/>
      <c r="V34" s="21"/>
      <c r="W34" s="21"/>
      <c r="X34" s="21"/>
      <c r="Y34" s="25"/>
      <c r="Z34" s="23"/>
      <c r="AA34" s="21"/>
      <c r="AB34" s="24"/>
      <c r="AC34" s="24"/>
      <c r="AD34" s="21"/>
      <c r="AE34" s="24"/>
      <c r="AF34" s="24"/>
      <c r="AG34" s="25"/>
      <c r="AH34" s="24"/>
      <c r="AI34" s="23"/>
      <c r="AJ34" s="23"/>
      <c r="AK34" s="23"/>
      <c r="AL34" s="23"/>
      <c r="AM34" s="24">
        <f t="shared" si="2"/>
        <v>0</v>
      </c>
      <c r="AN34" s="24">
        <f t="shared" si="3"/>
        <v>0</v>
      </c>
      <c r="AO34" s="24">
        <f t="shared" si="4"/>
        <v>0</v>
      </c>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20">
        <f t="shared" ref="BP34:BQ34" si="42">IF(T34="", 0, IF(ISNUMBER(FIND(",", T34)), LEN(T34) - LEN(SUBSTITUTE(T34, ",", "")) + 1, 1))</f>
        <v>0</v>
      </c>
      <c r="BQ34" s="20">
        <f t="shared" si="42"/>
        <v>0</v>
      </c>
      <c r="BR34" s="20">
        <f t="shared" si="6"/>
        <v>0</v>
      </c>
      <c r="BS34" s="20">
        <f t="shared" si="7"/>
        <v>0</v>
      </c>
      <c r="BT34" s="20">
        <f t="array" ref="BT34">SUM(COUNTIF(W34, {"Fully Present*", "Open Book*", "Supportive Rock*"}))</f>
        <v>0</v>
      </c>
      <c r="BU34" s="20">
        <f t="array" ref="BU34">SUM(COUNTIF(W34, {"The Emotional Hide-and-Seek Champion*", "Emotional Rollercoaster*", "Emotionally Unavailable*"}))</f>
        <v>0</v>
      </c>
      <c r="BV34" s="20">
        <f t="array" ref="BV34">SUM(COUNTIF(X34, {"Comfortably Seen*", "Like I'm Home*", "Euphoric Spark*"}))</f>
        <v>0</v>
      </c>
      <c r="BW34" s="20">
        <f t="array" ref="BW34">SUM(COUNTIF(X34, {"On Edge*", "Emotionally Drained*", "A Little Confused*"}))</f>
        <v>0</v>
      </c>
      <c r="BX34" s="20">
        <f t="shared" si="8"/>
        <v>0</v>
      </c>
      <c r="BY34" s="20">
        <f t="array" ref="BY34">SUM(COUNTIF(Y34, {"*Avoidance:*", "*Passive-Aggressive Behavior:*", "*Defensiveness:*", "*Shutting Down Emotionally:*", "*Withdrawal:*", "*Escalating the Argument:*"}))</f>
        <v>0</v>
      </c>
      <c r="BZ34" s="20">
        <f t="shared" si="9"/>
        <v>0</v>
      </c>
      <c r="CA34" s="20">
        <f t="shared" si="10"/>
        <v>0</v>
      </c>
      <c r="CB34" s="20">
        <f t="shared" si="11"/>
        <v>0</v>
      </c>
      <c r="CC34" s="20">
        <f t="shared" si="12"/>
        <v>0</v>
      </c>
      <c r="CD34" s="19"/>
      <c r="CE34" s="19"/>
      <c r="CF34" s="19"/>
    </row>
    <row r="35">
      <c r="A35" s="13"/>
      <c r="B35" s="13"/>
      <c r="C35" s="13"/>
      <c r="D35" s="26"/>
      <c r="E35" s="13"/>
      <c r="F35" s="13"/>
      <c r="G35" s="13"/>
      <c r="H35" s="13"/>
      <c r="I35" s="13"/>
      <c r="J35" s="13"/>
      <c r="K35" s="13"/>
      <c r="L35" s="13"/>
      <c r="M35" s="13"/>
      <c r="N35" s="13"/>
      <c r="O35" s="13"/>
      <c r="P35" s="13"/>
      <c r="Q35" s="13"/>
      <c r="R35" s="15"/>
      <c r="S35" s="15"/>
      <c r="T35" s="13"/>
      <c r="U35" s="17"/>
      <c r="V35" s="13"/>
      <c r="W35" s="15"/>
      <c r="X35" s="13"/>
      <c r="Y35" s="13"/>
      <c r="Z35" s="13"/>
      <c r="AA35" s="13"/>
      <c r="AB35" s="13"/>
      <c r="AC35" s="13"/>
      <c r="AD35" s="13"/>
      <c r="AE35" s="13"/>
      <c r="AF35" s="13"/>
      <c r="AG35" s="17"/>
      <c r="AH35" s="16"/>
      <c r="AI35" s="13"/>
      <c r="AJ35" s="13"/>
      <c r="AK35" s="13"/>
      <c r="AL35" s="13"/>
      <c r="AM35" s="16">
        <f t="shared" si="2"/>
        <v>0</v>
      </c>
      <c r="AN35" s="16">
        <f t="shared" si="3"/>
        <v>0</v>
      </c>
      <c r="AO35" s="16">
        <f t="shared" si="4"/>
        <v>0</v>
      </c>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20">
        <f t="shared" ref="BP35:BQ35" si="43">IF(T35="", 0, IF(ISNUMBER(FIND(",", T35)), LEN(T35) - LEN(SUBSTITUTE(T35, ",", "")) + 1, 1))</f>
        <v>0</v>
      </c>
      <c r="BQ35" s="20">
        <f t="shared" si="43"/>
        <v>0</v>
      </c>
      <c r="BR35" s="20">
        <f t="shared" si="6"/>
        <v>0</v>
      </c>
      <c r="BS35" s="20">
        <f t="shared" si="7"/>
        <v>0</v>
      </c>
      <c r="BT35" s="20">
        <f t="array" ref="BT35">SUM(COUNTIF(W35, {"Fully Present*", "Open Book*", "Supportive Rock*"}))</f>
        <v>0</v>
      </c>
      <c r="BU35" s="20">
        <f t="array" ref="BU35">SUM(COUNTIF(W35, {"The Emotional Hide-and-Seek Champion*", "Emotional Rollercoaster*", "Emotionally Unavailable*"}))</f>
        <v>0</v>
      </c>
      <c r="BV35" s="20">
        <f t="array" ref="BV35">SUM(COUNTIF(X35, {"Comfortably Seen*", "Like I'm Home*", "Euphoric Spark*"}))</f>
        <v>0</v>
      </c>
      <c r="BW35" s="20">
        <f t="array" ref="BW35">SUM(COUNTIF(X35, {"On Edge*", "Emotionally Drained*", "A Little Confused*"}))</f>
        <v>0</v>
      </c>
      <c r="BX35" s="20">
        <f t="shared" si="8"/>
        <v>0</v>
      </c>
      <c r="BY35" s="20">
        <f t="array" ref="BY35">SUM(COUNTIF(Y35, {"*Avoidance:*", "*Passive-Aggressive Behavior:*", "*Defensiveness:*", "*Shutting Down Emotionally:*", "*Withdrawal:*", "*Escalating the Argument:*"}))</f>
        <v>0</v>
      </c>
      <c r="BZ35" s="20">
        <f t="shared" si="9"/>
        <v>0</v>
      </c>
      <c r="CA35" s="20">
        <f t="shared" si="10"/>
        <v>0</v>
      </c>
      <c r="CB35" s="20">
        <f t="shared" si="11"/>
        <v>0</v>
      </c>
      <c r="CC35" s="20">
        <f t="shared" si="12"/>
        <v>0</v>
      </c>
      <c r="CD35" s="19"/>
      <c r="CE35" s="19"/>
      <c r="CF35" s="19"/>
    </row>
    <row r="36">
      <c r="A36" s="21"/>
      <c r="B36" s="21"/>
      <c r="C36" s="21"/>
      <c r="D36" s="22"/>
      <c r="E36" s="21"/>
      <c r="F36" s="21"/>
      <c r="G36" s="21"/>
      <c r="H36" s="21"/>
      <c r="I36" s="21"/>
      <c r="J36" s="21"/>
      <c r="K36" s="21"/>
      <c r="L36" s="21"/>
      <c r="M36" s="21"/>
      <c r="N36" s="21"/>
      <c r="O36" s="23"/>
      <c r="P36" s="21"/>
      <c r="Q36" s="21"/>
      <c r="R36" s="21"/>
      <c r="S36" s="21"/>
      <c r="T36" s="21"/>
      <c r="U36" s="24"/>
      <c r="V36" s="21"/>
      <c r="W36" s="21"/>
      <c r="X36" s="21"/>
      <c r="Y36" s="25"/>
      <c r="Z36" s="23"/>
      <c r="AA36" s="21"/>
      <c r="AB36" s="24"/>
      <c r="AC36" s="24"/>
      <c r="AD36" s="21"/>
      <c r="AE36" s="24"/>
      <c r="AF36" s="24"/>
      <c r="AG36" s="25"/>
      <c r="AH36" s="24"/>
      <c r="AI36" s="23"/>
      <c r="AJ36" s="23"/>
      <c r="AK36" s="23"/>
      <c r="AL36" s="23"/>
      <c r="AM36" s="24">
        <f t="shared" si="2"/>
        <v>0</v>
      </c>
      <c r="AN36" s="24">
        <f t="shared" si="3"/>
        <v>0</v>
      </c>
      <c r="AO36" s="24">
        <f t="shared" si="4"/>
        <v>0</v>
      </c>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20">
        <f t="shared" ref="BP36:BQ36" si="44">IF(T36="", 0, IF(ISNUMBER(FIND(",", T36)), LEN(T36) - LEN(SUBSTITUTE(T36, ",", "")) + 1, 1))</f>
        <v>0</v>
      </c>
      <c r="BQ36" s="20">
        <f t="shared" si="44"/>
        <v>0</v>
      </c>
      <c r="BR36" s="20">
        <f t="shared" si="6"/>
        <v>0</v>
      </c>
      <c r="BS36" s="20">
        <f t="shared" si="7"/>
        <v>0</v>
      </c>
      <c r="BT36" s="20">
        <f t="array" ref="BT36">SUM(COUNTIF(W36, {"Fully Present*", "Open Book*", "Supportive Rock*"}))</f>
        <v>0</v>
      </c>
      <c r="BU36" s="20">
        <f t="array" ref="BU36">SUM(COUNTIF(W36, {"The Emotional Hide-and-Seek Champion*", "Emotional Rollercoaster*", "Emotionally Unavailable*"}))</f>
        <v>0</v>
      </c>
      <c r="BV36" s="20">
        <f t="array" ref="BV36">SUM(COUNTIF(X36, {"Comfortably Seen*", "Like I'm Home*", "Euphoric Spark*"}))</f>
        <v>0</v>
      </c>
      <c r="BW36" s="20">
        <f t="array" ref="BW36">SUM(COUNTIF(X36, {"On Edge*", "Emotionally Drained*", "A Little Confused*"}))</f>
        <v>0</v>
      </c>
      <c r="BX36" s="20">
        <f t="shared" si="8"/>
        <v>0</v>
      </c>
      <c r="BY36" s="20">
        <f t="array" ref="BY36">SUM(COUNTIF(Y36, {"*Avoidance:*", "*Passive-Aggressive Behavior:*", "*Defensiveness:*", "*Shutting Down Emotionally:*", "*Withdrawal:*", "*Escalating the Argument:*"}))</f>
        <v>0</v>
      </c>
      <c r="BZ36" s="20">
        <f t="shared" si="9"/>
        <v>0</v>
      </c>
      <c r="CA36" s="20">
        <f t="shared" si="10"/>
        <v>0</v>
      </c>
      <c r="CB36" s="20">
        <f t="shared" si="11"/>
        <v>0</v>
      </c>
      <c r="CC36" s="20">
        <f t="shared" si="12"/>
        <v>0</v>
      </c>
      <c r="CD36" s="19"/>
      <c r="CE36" s="19"/>
      <c r="CF36" s="19"/>
    </row>
    <row r="37">
      <c r="A37" s="13"/>
      <c r="B37" s="13"/>
      <c r="C37" s="13"/>
      <c r="D37" s="26"/>
      <c r="E37" s="13"/>
      <c r="F37" s="13"/>
      <c r="G37" s="13"/>
      <c r="H37" s="13"/>
      <c r="I37" s="13"/>
      <c r="J37" s="13"/>
      <c r="K37" s="13"/>
      <c r="L37" s="13"/>
      <c r="M37" s="15"/>
      <c r="N37" s="13"/>
      <c r="O37" s="15"/>
      <c r="P37" s="13"/>
      <c r="Q37" s="13"/>
      <c r="R37" s="13"/>
      <c r="S37" s="13"/>
      <c r="T37" s="13"/>
      <c r="U37" s="17"/>
      <c r="V37" s="13"/>
      <c r="W37" s="13"/>
      <c r="X37" s="13"/>
      <c r="Y37" s="13"/>
      <c r="Z37" s="13"/>
      <c r="AA37" s="13"/>
      <c r="AB37" s="16"/>
      <c r="AC37" s="16"/>
      <c r="AD37" s="16"/>
      <c r="AE37" s="15"/>
      <c r="AF37" s="16"/>
      <c r="AG37" s="16"/>
      <c r="AH37" s="16"/>
      <c r="AI37" s="13"/>
      <c r="AJ37" s="13"/>
      <c r="AK37" s="13"/>
      <c r="AL37" s="13"/>
      <c r="AM37" s="16">
        <f t="shared" si="2"/>
        <v>0</v>
      </c>
      <c r="AN37" s="16">
        <f t="shared" si="3"/>
        <v>0</v>
      </c>
      <c r="AO37" s="16">
        <f t="shared" si="4"/>
        <v>0</v>
      </c>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20">
        <f t="shared" ref="BP37:BQ37" si="45">IF(T37="", 0, IF(ISNUMBER(FIND(",", T37)), LEN(T37) - LEN(SUBSTITUTE(T37, ",", "")) + 1, 1))</f>
        <v>0</v>
      </c>
      <c r="BQ37" s="20">
        <f t="shared" si="45"/>
        <v>0</v>
      </c>
      <c r="BR37" s="20">
        <f t="shared" si="6"/>
        <v>0</v>
      </c>
      <c r="BS37" s="20">
        <f t="shared" si="7"/>
        <v>0</v>
      </c>
      <c r="BT37" s="20">
        <f t="array" ref="BT37">SUM(COUNTIF(W37, {"Fully Present*", "Open Book*", "Supportive Rock*"}))</f>
        <v>0</v>
      </c>
      <c r="BU37" s="20">
        <f t="array" ref="BU37">SUM(COUNTIF(W37, {"The Emotional Hide-and-Seek Champion*", "Emotional Rollercoaster*", "Emotionally Unavailable*"}))</f>
        <v>0</v>
      </c>
      <c r="BV37" s="20">
        <f t="array" ref="BV37">SUM(COUNTIF(X37, {"Comfortably Seen*", "Like I'm Home*", "Euphoric Spark*"}))</f>
        <v>0</v>
      </c>
      <c r="BW37" s="20">
        <f t="array" ref="BW37">SUM(COUNTIF(X37, {"On Edge*", "Emotionally Drained*", "A Little Confused*"}))</f>
        <v>0</v>
      </c>
      <c r="BX37" s="20">
        <f t="shared" si="8"/>
        <v>0</v>
      </c>
      <c r="BY37" s="20">
        <f t="array" ref="BY37">SUM(COUNTIF(Y37, {"*Avoidance:*", "*Passive-Aggressive Behavior:*", "*Defensiveness:*", "*Shutting Down Emotionally:*", "*Withdrawal:*", "*Escalating the Argument:*"}))</f>
        <v>0</v>
      </c>
      <c r="BZ37" s="20">
        <f t="shared" si="9"/>
        <v>0</v>
      </c>
      <c r="CA37" s="20">
        <f t="shared" si="10"/>
        <v>0</v>
      </c>
      <c r="CB37" s="20">
        <f t="shared" si="11"/>
        <v>0</v>
      </c>
      <c r="CC37" s="20">
        <f t="shared" si="12"/>
        <v>0</v>
      </c>
      <c r="CD37" s="19"/>
      <c r="CE37" s="19"/>
      <c r="CF37" s="19"/>
    </row>
    <row r="38">
      <c r="A38" s="21"/>
      <c r="B38" s="21"/>
      <c r="C38" s="21"/>
      <c r="D38" s="22"/>
      <c r="E38" s="21"/>
      <c r="F38" s="21"/>
      <c r="G38" s="21"/>
      <c r="H38" s="21"/>
      <c r="I38" s="21"/>
      <c r="J38" s="21"/>
      <c r="K38" s="21"/>
      <c r="L38" s="21"/>
      <c r="M38" s="21"/>
      <c r="N38" s="21"/>
      <c r="O38" s="23"/>
      <c r="P38" s="21"/>
      <c r="Q38" s="21"/>
      <c r="R38" s="21"/>
      <c r="S38" s="21"/>
      <c r="T38" s="21"/>
      <c r="U38" s="24"/>
      <c r="V38" s="21"/>
      <c r="W38" s="21"/>
      <c r="X38" s="21"/>
      <c r="Y38" s="25"/>
      <c r="Z38" s="23"/>
      <c r="AA38" s="21"/>
      <c r="AB38" s="24"/>
      <c r="AC38" s="24"/>
      <c r="AD38" s="21"/>
      <c r="AE38" s="24"/>
      <c r="AF38" s="24"/>
      <c r="AG38" s="25"/>
      <c r="AH38" s="24"/>
      <c r="AI38" s="23"/>
      <c r="AJ38" s="23"/>
      <c r="AK38" s="23"/>
      <c r="AL38" s="23"/>
      <c r="AM38" s="24">
        <f t="shared" si="2"/>
        <v>0</v>
      </c>
      <c r="AN38" s="24">
        <f t="shared" si="3"/>
        <v>0</v>
      </c>
      <c r="AO38" s="24">
        <f t="shared" si="4"/>
        <v>0</v>
      </c>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20">
        <f t="shared" ref="BP38:BQ38" si="46">IF(T38="", 0, IF(ISNUMBER(FIND(",", T38)), LEN(T38) - LEN(SUBSTITUTE(T38, ",", "")) + 1, 1))</f>
        <v>0</v>
      </c>
      <c r="BQ38" s="20">
        <f t="shared" si="46"/>
        <v>0</v>
      </c>
      <c r="BR38" s="20">
        <f t="shared" si="6"/>
        <v>0</v>
      </c>
      <c r="BS38" s="20">
        <f t="shared" si="7"/>
        <v>0</v>
      </c>
      <c r="BT38" s="20">
        <f t="array" ref="BT38">SUM(COUNTIF(W38, {"Fully Present*", "Open Book*", "Supportive Rock*"}))</f>
        <v>0</v>
      </c>
      <c r="BU38" s="20">
        <f t="array" ref="BU38">SUM(COUNTIF(W38, {"The Emotional Hide-and-Seek Champion*", "Emotional Rollercoaster*", "Emotionally Unavailable*"}))</f>
        <v>0</v>
      </c>
      <c r="BV38" s="20">
        <f t="array" ref="BV38">SUM(COUNTIF(X38, {"Comfortably Seen*", "Like I'm Home*", "Euphoric Spark*"}))</f>
        <v>0</v>
      </c>
      <c r="BW38" s="20">
        <f t="array" ref="BW38">SUM(COUNTIF(X38, {"On Edge*", "Emotionally Drained*", "A Little Confused*"}))</f>
        <v>0</v>
      </c>
      <c r="BX38" s="20">
        <f t="shared" si="8"/>
        <v>0</v>
      </c>
      <c r="BY38" s="20">
        <f t="array" ref="BY38">SUM(COUNTIF(Y38, {"*Avoidance:*", "*Passive-Aggressive Behavior:*", "*Defensiveness:*", "*Shutting Down Emotionally:*", "*Withdrawal:*", "*Escalating the Argument:*"}))</f>
        <v>0</v>
      </c>
      <c r="BZ38" s="20">
        <f t="shared" si="9"/>
        <v>0</v>
      </c>
      <c r="CA38" s="20">
        <f t="shared" si="10"/>
        <v>0</v>
      </c>
      <c r="CB38" s="20">
        <f t="shared" si="11"/>
        <v>0</v>
      </c>
      <c r="CC38" s="20">
        <f t="shared" si="12"/>
        <v>0</v>
      </c>
      <c r="CD38" s="19"/>
      <c r="CE38" s="19"/>
      <c r="CF38" s="19"/>
    </row>
    <row r="39">
      <c r="A39" s="15"/>
      <c r="B39" s="13"/>
      <c r="C39" s="13"/>
      <c r="D39" s="26"/>
      <c r="E39" s="13"/>
      <c r="F39" s="13"/>
      <c r="G39" s="13"/>
      <c r="H39" s="13"/>
      <c r="I39" s="13"/>
      <c r="J39" s="13"/>
      <c r="K39" s="13"/>
      <c r="L39" s="13"/>
      <c r="M39" s="13"/>
      <c r="N39" s="13"/>
      <c r="O39" s="13"/>
      <c r="P39" s="13"/>
      <c r="Q39" s="13"/>
      <c r="R39" s="15"/>
      <c r="S39" s="15"/>
      <c r="T39" s="13"/>
      <c r="U39" s="17"/>
      <c r="V39" s="13"/>
      <c r="W39" s="15"/>
      <c r="X39" s="13"/>
      <c r="Y39" s="13"/>
      <c r="Z39" s="13"/>
      <c r="AA39" s="13"/>
      <c r="AB39" s="16"/>
      <c r="AC39" s="16"/>
      <c r="AD39" s="13"/>
      <c r="AE39" s="16"/>
      <c r="AF39" s="13"/>
      <c r="AG39" s="17"/>
      <c r="AH39" s="16"/>
      <c r="AI39" s="15"/>
      <c r="AJ39" s="15"/>
      <c r="AK39" s="15"/>
      <c r="AL39" s="15"/>
      <c r="AM39" s="16">
        <f t="shared" si="2"/>
        <v>0</v>
      </c>
      <c r="AN39" s="16">
        <f t="shared" si="3"/>
        <v>0</v>
      </c>
      <c r="AO39" s="16">
        <f t="shared" si="4"/>
        <v>0</v>
      </c>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20">
        <f t="shared" ref="BP39:BQ39" si="47">IF(T39="", 0, IF(ISNUMBER(FIND(",", T39)), LEN(T39) - LEN(SUBSTITUTE(T39, ",", "")) + 1, 1))</f>
        <v>0</v>
      </c>
      <c r="BQ39" s="20">
        <f t="shared" si="47"/>
        <v>0</v>
      </c>
      <c r="BR39" s="20">
        <f t="shared" si="6"/>
        <v>0</v>
      </c>
      <c r="BS39" s="20">
        <f t="shared" si="7"/>
        <v>0</v>
      </c>
      <c r="BT39" s="20">
        <f t="array" ref="BT39">SUM(COUNTIF(W39, {"Fully Present*", "Open Book*", "Supportive Rock*"}))</f>
        <v>0</v>
      </c>
      <c r="BU39" s="20">
        <f t="array" ref="BU39">SUM(COUNTIF(W39, {"The Emotional Hide-and-Seek Champion*", "Emotional Rollercoaster*", "Emotionally Unavailable*"}))</f>
        <v>0</v>
      </c>
      <c r="BV39" s="20">
        <f t="array" ref="BV39">SUM(COUNTIF(X39, {"Comfortably Seen*", "Like I'm Home*", "Euphoric Spark*"}))</f>
        <v>0</v>
      </c>
      <c r="BW39" s="20">
        <f t="array" ref="BW39">SUM(COUNTIF(X39, {"On Edge*", "Emotionally Drained*", "A Little Confused*"}))</f>
        <v>0</v>
      </c>
      <c r="BX39" s="20">
        <f t="shared" si="8"/>
        <v>0</v>
      </c>
      <c r="BY39" s="20">
        <f t="array" ref="BY39">SUM(COUNTIF(Y39, {"*Avoidance:*", "*Passive-Aggressive Behavior:*", "*Defensiveness:*", "*Shutting Down Emotionally:*", "*Withdrawal:*", "*Escalating the Argument:*"}))</f>
        <v>0</v>
      </c>
      <c r="BZ39" s="20">
        <f t="shared" si="9"/>
        <v>0</v>
      </c>
      <c r="CA39" s="20">
        <f t="shared" si="10"/>
        <v>0</v>
      </c>
      <c r="CB39" s="20">
        <f t="shared" si="11"/>
        <v>0</v>
      </c>
      <c r="CC39" s="20">
        <f t="shared" si="12"/>
        <v>0</v>
      </c>
      <c r="CD39" s="19"/>
      <c r="CE39" s="19"/>
      <c r="CF39" s="19"/>
    </row>
    <row r="40">
      <c r="A40" s="21"/>
      <c r="B40" s="21"/>
      <c r="C40" s="21"/>
      <c r="D40" s="22"/>
      <c r="E40" s="21"/>
      <c r="F40" s="21"/>
      <c r="G40" s="21"/>
      <c r="H40" s="21"/>
      <c r="I40" s="21"/>
      <c r="J40" s="21"/>
      <c r="K40" s="21"/>
      <c r="L40" s="21"/>
      <c r="M40" s="21"/>
      <c r="N40" s="21"/>
      <c r="O40" s="23"/>
      <c r="P40" s="21"/>
      <c r="Q40" s="21"/>
      <c r="R40" s="21"/>
      <c r="S40" s="21"/>
      <c r="T40" s="21"/>
      <c r="U40" s="24"/>
      <c r="V40" s="21"/>
      <c r="W40" s="21"/>
      <c r="X40" s="21"/>
      <c r="Y40" s="25"/>
      <c r="Z40" s="23"/>
      <c r="AA40" s="21"/>
      <c r="AB40" s="24"/>
      <c r="AC40" s="24"/>
      <c r="AD40" s="21"/>
      <c r="AE40" s="24"/>
      <c r="AF40" s="24"/>
      <c r="AG40" s="25"/>
      <c r="AH40" s="24"/>
      <c r="AI40" s="23"/>
      <c r="AJ40" s="23"/>
      <c r="AK40" s="23"/>
      <c r="AL40" s="23"/>
      <c r="AM40" s="24">
        <f t="shared" si="2"/>
        <v>0</v>
      </c>
      <c r="AN40" s="24">
        <f t="shared" si="3"/>
        <v>0</v>
      </c>
      <c r="AO40" s="24">
        <f t="shared" si="4"/>
        <v>0</v>
      </c>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20">
        <f t="shared" ref="BP40:BQ40" si="48">IF(T40="", 0, IF(ISNUMBER(FIND(",", T40)), LEN(T40) - LEN(SUBSTITUTE(T40, ",", "")) + 1, 1))</f>
        <v>0</v>
      </c>
      <c r="BQ40" s="20">
        <f t="shared" si="48"/>
        <v>0</v>
      </c>
      <c r="BR40" s="20">
        <f t="shared" si="6"/>
        <v>0</v>
      </c>
      <c r="BS40" s="20">
        <f t="shared" si="7"/>
        <v>0</v>
      </c>
      <c r="BT40" s="20">
        <f t="array" ref="BT40">SUM(COUNTIF(W40, {"Fully Present*", "Open Book*", "Supportive Rock*"}))</f>
        <v>0</v>
      </c>
      <c r="BU40" s="20">
        <f t="array" ref="BU40">SUM(COUNTIF(W40, {"The Emotional Hide-and-Seek Champion*", "Emotional Rollercoaster*", "Emotionally Unavailable*"}))</f>
        <v>0</v>
      </c>
      <c r="BV40" s="20">
        <f t="array" ref="BV40">SUM(COUNTIF(X40, {"Comfortably Seen*", "Like I'm Home*", "Euphoric Spark*"}))</f>
        <v>0</v>
      </c>
      <c r="BW40" s="20">
        <f t="array" ref="BW40">SUM(COUNTIF(X40, {"On Edge*", "Emotionally Drained*", "A Little Confused*"}))</f>
        <v>0</v>
      </c>
      <c r="BX40" s="20">
        <f t="shared" si="8"/>
        <v>0</v>
      </c>
      <c r="BY40" s="20">
        <f t="array" ref="BY40">SUM(COUNTIF(Y40, {"*Avoidance:*", "*Passive-Aggressive Behavior:*", "*Defensiveness:*", "*Shutting Down Emotionally:*", "*Withdrawal:*", "*Escalating the Argument:*"}))</f>
        <v>0</v>
      </c>
      <c r="BZ40" s="20">
        <f t="shared" si="9"/>
        <v>0</v>
      </c>
      <c r="CA40" s="20">
        <f t="shared" si="10"/>
        <v>0</v>
      </c>
      <c r="CB40" s="20">
        <f t="shared" si="11"/>
        <v>0</v>
      </c>
      <c r="CC40" s="20">
        <f t="shared" si="12"/>
        <v>0</v>
      </c>
      <c r="CD40" s="19"/>
      <c r="CE40" s="19"/>
      <c r="CF40" s="19"/>
    </row>
    <row r="41">
      <c r="A41" s="13"/>
      <c r="B41" s="16"/>
      <c r="C41" s="16"/>
      <c r="D41" s="26"/>
      <c r="E41" s="16"/>
      <c r="F41" s="16"/>
      <c r="G41" s="16"/>
      <c r="H41" s="16"/>
      <c r="I41" s="16"/>
      <c r="J41" s="13"/>
      <c r="K41" s="13"/>
      <c r="L41" s="13"/>
      <c r="M41" s="13"/>
      <c r="N41" s="13"/>
      <c r="O41" s="15"/>
      <c r="P41" s="13"/>
      <c r="Q41" s="13"/>
      <c r="R41" s="13"/>
      <c r="S41" s="13"/>
      <c r="T41" s="13"/>
      <c r="U41" s="17"/>
      <c r="V41" s="13"/>
      <c r="W41" s="13"/>
      <c r="X41" s="13"/>
      <c r="Y41" s="17"/>
      <c r="Z41" s="13"/>
      <c r="AA41" s="13"/>
      <c r="AB41" s="16"/>
      <c r="AC41" s="16"/>
      <c r="AD41" s="16"/>
      <c r="AE41" s="16"/>
      <c r="AF41" s="16"/>
      <c r="AG41" s="16"/>
      <c r="AH41" s="16"/>
      <c r="AI41" s="15"/>
      <c r="AJ41" s="15"/>
      <c r="AK41" s="15"/>
      <c r="AL41" s="15"/>
      <c r="AM41" s="16">
        <f t="shared" si="2"/>
        <v>0</v>
      </c>
      <c r="AN41" s="16">
        <f t="shared" si="3"/>
        <v>0</v>
      </c>
      <c r="AO41" s="16">
        <f t="shared" si="4"/>
        <v>0</v>
      </c>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20">
        <f t="shared" ref="BP41:BQ41" si="49">IF(T41="", 0, IF(ISNUMBER(FIND(",", T41)), LEN(T41) - LEN(SUBSTITUTE(T41, ",", "")) + 1, 1))</f>
        <v>0</v>
      </c>
      <c r="BQ41" s="20">
        <f t="shared" si="49"/>
        <v>0</v>
      </c>
      <c r="BR41" s="20">
        <f t="shared" si="6"/>
        <v>0</v>
      </c>
      <c r="BS41" s="20">
        <f t="shared" si="7"/>
        <v>0</v>
      </c>
      <c r="BT41" s="20">
        <f t="array" ref="BT41">SUM(COUNTIF(W41, {"Fully Present*", "Open Book*", "Supportive Rock*"}))</f>
        <v>0</v>
      </c>
      <c r="BU41" s="20">
        <f t="array" ref="BU41">SUM(COUNTIF(W41, {"The Emotional Hide-and-Seek Champion*", "Emotional Rollercoaster*", "Emotionally Unavailable*"}))</f>
        <v>0</v>
      </c>
      <c r="BV41" s="20">
        <f t="array" ref="BV41">SUM(COUNTIF(X41, {"Comfortably Seen*", "Like I'm Home*", "Euphoric Spark*"}))</f>
        <v>0</v>
      </c>
      <c r="BW41" s="20">
        <f t="array" ref="BW41">SUM(COUNTIF(X41, {"On Edge*", "Emotionally Drained*", "A Little Confused*"}))</f>
        <v>0</v>
      </c>
      <c r="BX41" s="20">
        <f t="shared" si="8"/>
        <v>0</v>
      </c>
      <c r="BY41" s="20">
        <f t="array" ref="BY41">SUM(COUNTIF(Y41, {"*Avoidance:*", "*Passive-Aggressive Behavior:*", "*Defensiveness:*", "*Shutting Down Emotionally:*", "*Withdrawal:*", "*Escalating the Argument:*"}))</f>
        <v>0</v>
      </c>
      <c r="BZ41" s="20">
        <f t="shared" si="9"/>
        <v>0</v>
      </c>
      <c r="CA41" s="20">
        <f t="shared" si="10"/>
        <v>0</v>
      </c>
      <c r="CB41" s="20">
        <f t="shared" si="11"/>
        <v>0</v>
      </c>
      <c r="CC41" s="20">
        <f t="shared" si="12"/>
        <v>0</v>
      </c>
      <c r="CD41" s="19"/>
      <c r="CE41" s="19"/>
      <c r="CF41" s="19"/>
    </row>
    <row r="42">
      <c r="A42" s="21"/>
      <c r="B42" s="21"/>
      <c r="C42" s="21"/>
      <c r="D42" s="22"/>
      <c r="E42" s="21"/>
      <c r="F42" s="21"/>
      <c r="G42" s="21"/>
      <c r="H42" s="21"/>
      <c r="I42" s="21"/>
      <c r="J42" s="21"/>
      <c r="K42" s="21"/>
      <c r="L42" s="21"/>
      <c r="M42" s="21"/>
      <c r="N42" s="21"/>
      <c r="O42" s="23"/>
      <c r="P42" s="21"/>
      <c r="Q42" s="21"/>
      <c r="R42" s="21"/>
      <c r="S42" s="21"/>
      <c r="T42" s="21"/>
      <c r="U42" s="24"/>
      <c r="V42" s="21"/>
      <c r="W42" s="21"/>
      <c r="X42" s="21"/>
      <c r="Y42" s="25"/>
      <c r="Z42" s="23"/>
      <c r="AA42" s="21"/>
      <c r="AB42" s="24"/>
      <c r="AC42" s="24"/>
      <c r="AD42" s="21"/>
      <c r="AE42" s="24"/>
      <c r="AF42" s="24"/>
      <c r="AG42" s="25"/>
      <c r="AH42" s="24"/>
      <c r="AI42" s="23"/>
      <c r="AJ42" s="23"/>
      <c r="AK42" s="23"/>
      <c r="AL42" s="23"/>
      <c r="AM42" s="24">
        <f t="shared" si="2"/>
        <v>0</v>
      </c>
      <c r="AN42" s="24">
        <f t="shared" si="3"/>
        <v>0</v>
      </c>
      <c r="AO42" s="24">
        <f t="shared" si="4"/>
        <v>0</v>
      </c>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20">
        <f t="shared" ref="BP42:BQ42" si="50">IF(T42="", 0, IF(ISNUMBER(FIND(",", T42)), LEN(T42) - LEN(SUBSTITUTE(T42, ",", "")) + 1, 1))</f>
        <v>0</v>
      </c>
      <c r="BQ42" s="20">
        <f t="shared" si="50"/>
        <v>0</v>
      </c>
      <c r="BR42" s="20">
        <f t="shared" si="6"/>
        <v>0</v>
      </c>
      <c r="BS42" s="20">
        <f t="shared" si="7"/>
        <v>0</v>
      </c>
      <c r="BT42" s="20">
        <f t="array" ref="BT42">SUM(COUNTIF(W42, {"Fully Present*", "Open Book*", "Supportive Rock*"}))</f>
        <v>0</v>
      </c>
      <c r="BU42" s="20">
        <f t="array" ref="BU42">SUM(COUNTIF(W42, {"The Emotional Hide-and-Seek Champion*", "Emotional Rollercoaster*", "Emotionally Unavailable*"}))</f>
        <v>0</v>
      </c>
      <c r="BV42" s="20">
        <f t="array" ref="BV42">SUM(COUNTIF(X42, {"Comfortably Seen*", "Like I'm Home*", "Euphoric Spark*"}))</f>
        <v>0</v>
      </c>
      <c r="BW42" s="20">
        <f t="array" ref="BW42">SUM(COUNTIF(X42, {"On Edge*", "Emotionally Drained*", "A Little Confused*"}))</f>
        <v>0</v>
      </c>
      <c r="BX42" s="20">
        <f t="shared" si="8"/>
        <v>0</v>
      </c>
      <c r="BY42" s="20">
        <f t="array" ref="BY42">SUM(COUNTIF(Y42, {"*Avoidance:*", "*Passive-Aggressive Behavior:*", "*Defensiveness:*", "*Shutting Down Emotionally:*", "*Withdrawal:*", "*Escalating the Argument:*"}))</f>
        <v>0</v>
      </c>
      <c r="BZ42" s="20">
        <f t="shared" si="9"/>
        <v>0</v>
      </c>
      <c r="CA42" s="20">
        <f t="shared" si="10"/>
        <v>0</v>
      </c>
      <c r="CB42" s="20">
        <f t="shared" si="11"/>
        <v>0</v>
      </c>
      <c r="CC42" s="20">
        <f t="shared" si="12"/>
        <v>0</v>
      </c>
      <c r="CD42" s="19"/>
      <c r="CE42" s="19"/>
      <c r="CF42" s="19"/>
    </row>
    <row r="43">
      <c r="A43" s="13"/>
      <c r="B43" s="16"/>
      <c r="C43" s="16"/>
      <c r="D43" s="27"/>
      <c r="E43" s="16"/>
      <c r="F43" s="16"/>
      <c r="G43" s="16"/>
      <c r="H43" s="16"/>
      <c r="I43" s="16"/>
      <c r="J43" s="13"/>
      <c r="K43" s="13"/>
      <c r="L43" s="13"/>
      <c r="M43" s="13"/>
      <c r="N43" s="13"/>
      <c r="O43" s="13"/>
      <c r="P43" s="13"/>
      <c r="Q43" s="13"/>
      <c r="R43" s="15"/>
      <c r="S43" s="15"/>
      <c r="T43" s="13"/>
      <c r="U43" s="17"/>
      <c r="V43" s="13"/>
      <c r="W43" s="13"/>
      <c r="X43" s="13"/>
      <c r="Y43" s="17"/>
      <c r="Z43" s="13"/>
      <c r="AA43" s="13"/>
      <c r="AB43" s="16"/>
      <c r="AC43" s="16"/>
      <c r="AD43" s="16"/>
      <c r="AE43" s="15"/>
      <c r="AF43" s="16"/>
      <c r="AG43" s="16"/>
      <c r="AH43" s="16"/>
      <c r="AI43" s="13"/>
      <c r="AJ43" s="13"/>
      <c r="AK43" s="13"/>
      <c r="AL43" s="13"/>
      <c r="AM43" s="16">
        <f t="shared" si="2"/>
        <v>0</v>
      </c>
      <c r="AN43" s="16">
        <f t="shared" si="3"/>
        <v>0</v>
      </c>
      <c r="AO43" s="16">
        <f t="shared" si="4"/>
        <v>0</v>
      </c>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20">
        <f t="shared" ref="BP43:BQ43" si="51">IF(T43="", 0, IF(ISNUMBER(FIND(",", T43)), LEN(T43) - LEN(SUBSTITUTE(T43, ",", "")) + 1, 1))</f>
        <v>0</v>
      </c>
      <c r="BQ43" s="20">
        <f t="shared" si="51"/>
        <v>0</v>
      </c>
      <c r="BR43" s="20">
        <f t="shared" si="6"/>
        <v>0</v>
      </c>
      <c r="BS43" s="20">
        <f t="shared" si="7"/>
        <v>0</v>
      </c>
      <c r="BT43" s="20">
        <f t="array" ref="BT43">SUM(COUNTIF(W43, {"Fully Present*", "Open Book*", "Supportive Rock*"}))</f>
        <v>0</v>
      </c>
      <c r="BU43" s="20">
        <f t="array" ref="BU43">SUM(COUNTIF(W43, {"The Emotional Hide-and-Seek Champion*", "Emotional Rollercoaster*", "Emotionally Unavailable*"}))</f>
        <v>0</v>
      </c>
      <c r="BV43" s="20">
        <f t="array" ref="BV43">SUM(COUNTIF(X43, {"Comfortably Seen*", "Like I'm Home*", "Euphoric Spark*"}))</f>
        <v>0</v>
      </c>
      <c r="BW43" s="20">
        <f t="array" ref="BW43">SUM(COUNTIF(X43, {"On Edge*", "Emotionally Drained*", "A Little Confused*"}))</f>
        <v>0</v>
      </c>
      <c r="BX43" s="20">
        <f t="shared" si="8"/>
        <v>0</v>
      </c>
      <c r="BY43" s="20">
        <f t="array" ref="BY43">SUM(COUNTIF(Y43, {"*Avoidance:*", "*Passive-Aggressive Behavior:*", "*Defensiveness:*", "*Shutting Down Emotionally:*", "*Withdrawal:*", "*Escalating the Argument:*"}))</f>
        <v>0</v>
      </c>
      <c r="BZ43" s="20">
        <f t="shared" si="9"/>
        <v>0</v>
      </c>
      <c r="CA43" s="20">
        <f t="shared" si="10"/>
        <v>0</v>
      </c>
      <c r="CB43" s="20">
        <f t="shared" si="11"/>
        <v>0</v>
      </c>
      <c r="CC43" s="20">
        <f t="shared" si="12"/>
        <v>0</v>
      </c>
      <c r="CD43" s="19"/>
      <c r="CE43" s="19"/>
      <c r="CF43" s="19"/>
    </row>
    <row r="44">
      <c r="A44" s="21"/>
      <c r="B44" s="21"/>
      <c r="C44" s="21"/>
      <c r="D44" s="22"/>
      <c r="E44" s="21"/>
      <c r="F44" s="21"/>
      <c r="G44" s="21"/>
      <c r="H44" s="21"/>
      <c r="I44" s="21"/>
      <c r="J44" s="21"/>
      <c r="K44" s="21"/>
      <c r="L44" s="21"/>
      <c r="M44" s="21"/>
      <c r="N44" s="21"/>
      <c r="O44" s="23"/>
      <c r="P44" s="21"/>
      <c r="Q44" s="21"/>
      <c r="R44" s="21"/>
      <c r="S44" s="21"/>
      <c r="T44" s="21"/>
      <c r="U44" s="24"/>
      <c r="V44" s="21"/>
      <c r="W44" s="21"/>
      <c r="X44" s="21"/>
      <c r="Y44" s="25"/>
      <c r="Z44" s="23"/>
      <c r="AA44" s="21"/>
      <c r="AB44" s="24"/>
      <c r="AC44" s="24"/>
      <c r="AD44" s="21"/>
      <c r="AE44" s="24"/>
      <c r="AF44" s="24"/>
      <c r="AG44" s="25"/>
      <c r="AH44" s="24"/>
      <c r="AI44" s="23"/>
      <c r="AJ44" s="23"/>
      <c r="AK44" s="23"/>
      <c r="AL44" s="23"/>
      <c r="AM44" s="24">
        <f t="shared" si="2"/>
        <v>0</v>
      </c>
      <c r="AN44" s="24">
        <f t="shared" si="3"/>
        <v>0</v>
      </c>
      <c r="AO44" s="24">
        <f t="shared" si="4"/>
        <v>0</v>
      </c>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20">
        <f t="shared" ref="BP44:BQ44" si="52">IF(T44="", 0, IF(ISNUMBER(FIND(",", T44)), LEN(T44) - LEN(SUBSTITUTE(T44, ",", "")) + 1, 1))</f>
        <v>0</v>
      </c>
      <c r="BQ44" s="20">
        <f t="shared" si="52"/>
        <v>0</v>
      </c>
      <c r="BR44" s="20">
        <f t="shared" si="6"/>
        <v>0</v>
      </c>
      <c r="BS44" s="20">
        <f t="shared" si="7"/>
        <v>0</v>
      </c>
      <c r="BT44" s="20">
        <f t="array" ref="BT44">SUM(COUNTIF(W44, {"Fully Present*", "Open Book*", "Supportive Rock*"}))</f>
        <v>0</v>
      </c>
      <c r="BU44" s="20">
        <f t="array" ref="BU44">SUM(COUNTIF(W44, {"The Emotional Hide-and-Seek Champion*", "Emotional Rollercoaster*", "Emotionally Unavailable*"}))</f>
        <v>0</v>
      </c>
      <c r="BV44" s="20">
        <f t="array" ref="BV44">SUM(COUNTIF(X44, {"Comfortably Seen*", "Like I'm Home*", "Euphoric Spark*"}))</f>
        <v>0</v>
      </c>
      <c r="BW44" s="20">
        <f t="array" ref="BW44">SUM(COUNTIF(X44, {"On Edge*", "Emotionally Drained*", "A Little Confused*"}))</f>
        <v>0</v>
      </c>
      <c r="BX44" s="20">
        <f t="shared" si="8"/>
        <v>0</v>
      </c>
      <c r="BY44" s="20">
        <f t="array" ref="BY44">SUM(COUNTIF(Y44, {"*Avoidance:*", "*Passive-Aggressive Behavior:*", "*Defensiveness:*", "*Shutting Down Emotionally:*", "*Withdrawal:*", "*Escalating the Argument:*"}))</f>
        <v>0</v>
      </c>
      <c r="BZ44" s="20">
        <f t="shared" si="9"/>
        <v>0</v>
      </c>
      <c r="CA44" s="20">
        <f t="shared" si="10"/>
        <v>0</v>
      </c>
      <c r="CB44" s="20">
        <f t="shared" si="11"/>
        <v>0</v>
      </c>
      <c r="CC44" s="20">
        <f t="shared" si="12"/>
        <v>0</v>
      </c>
      <c r="CD44" s="19"/>
      <c r="CE44" s="19"/>
      <c r="CF44" s="19"/>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f t="shared" si="2"/>
        <v>0</v>
      </c>
      <c r="AN45" s="16">
        <f t="shared" si="3"/>
        <v>0</v>
      </c>
      <c r="AO45" s="16">
        <f t="shared" si="4"/>
        <v>0</v>
      </c>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20">
        <f t="shared" ref="BP45:BQ45" si="53">IF(T45="", 0, IF(ISNUMBER(FIND(",", T45)), LEN(T45) - LEN(SUBSTITUTE(T45, ",", "")) + 1, 1))</f>
        <v>0</v>
      </c>
      <c r="BQ45" s="20">
        <f t="shared" si="53"/>
        <v>0</v>
      </c>
      <c r="BR45" s="20">
        <f t="shared" si="6"/>
        <v>0</v>
      </c>
      <c r="BS45" s="20">
        <f t="shared" si="7"/>
        <v>0</v>
      </c>
      <c r="BT45" s="20">
        <f t="array" ref="BT45">SUM(COUNTIF(W45, {"Fully Present*", "Open Book*", "Supportive Rock*"}))</f>
        <v>0</v>
      </c>
      <c r="BU45" s="20">
        <f t="array" ref="BU45">SUM(COUNTIF(W45, {"The Emotional Hide-and-Seek Champion*", "Emotional Rollercoaster*", "Emotionally Unavailable*"}))</f>
        <v>0</v>
      </c>
      <c r="BV45" s="20">
        <f t="array" ref="BV45">SUM(COUNTIF(X45, {"Comfortably Seen*", "Like I'm Home*", "Euphoric Spark*"}))</f>
        <v>0</v>
      </c>
      <c r="BW45" s="20">
        <f t="array" ref="BW45">SUM(COUNTIF(X45, {"On Edge*", "Emotionally Drained*", "A Little Confused*"}))</f>
        <v>0</v>
      </c>
      <c r="BX45" s="20">
        <f t="shared" si="8"/>
        <v>0</v>
      </c>
      <c r="BY45" s="20">
        <f t="array" ref="BY45">SUM(COUNTIF(Y45, {"*Avoidance:*", "*Passive-Aggressive Behavior:*", "*Defensiveness:*", "*Shutting Down Emotionally:*", "*Withdrawal:*", "*Escalating the Argument:*"}))</f>
        <v>0</v>
      </c>
      <c r="BZ45" s="20">
        <f t="shared" si="9"/>
        <v>0</v>
      </c>
      <c r="CA45" s="20">
        <f t="shared" si="10"/>
        <v>0</v>
      </c>
      <c r="CB45" s="20">
        <f t="shared" si="11"/>
        <v>0</v>
      </c>
      <c r="CC45" s="20">
        <f t="shared" si="12"/>
        <v>0</v>
      </c>
      <c r="CD45" s="19"/>
      <c r="CE45" s="19"/>
      <c r="CF45" s="19"/>
    </row>
    <row r="46">
      <c r="A46" s="21"/>
      <c r="B46" s="21"/>
      <c r="C46" s="21"/>
      <c r="D46" s="22"/>
      <c r="E46" s="21"/>
      <c r="F46" s="21"/>
      <c r="G46" s="21"/>
      <c r="H46" s="21"/>
      <c r="I46" s="21"/>
      <c r="J46" s="21"/>
      <c r="K46" s="21"/>
      <c r="L46" s="21"/>
      <c r="M46" s="21"/>
      <c r="N46" s="21"/>
      <c r="O46" s="23"/>
      <c r="P46" s="21"/>
      <c r="Q46" s="21"/>
      <c r="R46" s="21"/>
      <c r="S46" s="21"/>
      <c r="T46" s="21"/>
      <c r="U46" s="24"/>
      <c r="V46" s="21"/>
      <c r="W46" s="21"/>
      <c r="X46" s="21"/>
      <c r="Y46" s="25"/>
      <c r="Z46" s="23"/>
      <c r="AA46" s="21"/>
      <c r="AB46" s="24"/>
      <c r="AC46" s="24"/>
      <c r="AD46" s="21"/>
      <c r="AE46" s="24"/>
      <c r="AF46" s="24"/>
      <c r="AG46" s="25"/>
      <c r="AH46" s="24"/>
      <c r="AI46" s="23"/>
      <c r="AJ46" s="23"/>
      <c r="AK46" s="23"/>
      <c r="AL46" s="23"/>
      <c r="AM46" s="24">
        <f t="shared" si="2"/>
        <v>0</v>
      </c>
      <c r="AN46" s="24">
        <f t="shared" si="3"/>
        <v>0</v>
      </c>
      <c r="AO46" s="24">
        <f t="shared" si="4"/>
        <v>0</v>
      </c>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20">
        <f t="shared" ref="BP46:BQ46" si="54">IF(T46="", 0, IF(ISNUMBER(FIND(",", T46)), LEN(T46) - LEN(SUBSTITUTE(T46, ",", "")) + 1, 1))</f>
        <v>0</v>
      </c>
      <c r="BQ46" s="20">
        <f t="shared" si="54"/>
        <v>0</v>
      </c>
      <c r="BR46" s="20">
        <f t="shared" si="6"/>
        <v>0</v>
      </c>
      <c r="BS46" s="20">
        <f t="shared" si="7"/>
        <v>0</v>
      </c>
      <c r="BT46" s="20">
        <f t="array" ref="BT46">SUM(COUNTIF(W46, {"Fully Present*", "Open Book*", "Supportive Rock*"}))</f>
        <v>0</v>
      </c>
      <c r="BU46" s="20">
        <f t="array" ref="BU46">SUM(COUNTIF(W46, {"The Emotional Hide-and-Seek Champion*", "Emotional Rollercoaster*", "Emotionally Unavailable*"}))</f>
        <v>0</v>
      </c>
      <c r="BV46" s="20">
        <f t="array" ref="BV46">SUM(COUNTIF(X46, {"Comfortably Seen*", "Like I'm Home*", "Euphoric Spark*"}))</f>
        <v>0</v>
      </c>
      <c r="BW46" s="20">
        <f t="array" ref="BW46">SUM(COUNTIF(X46, {"On Edge*", "Emotionally Drained*", "A Little Confused*"}))</f>
        <v>0</v>
      </c>
      <c r="BX46" s="20">
        <f t="shared" si="8"/>
        <v>0</v>
      </c>
      <c r="BY46" s="20">
        <f t="array" ref="BY46">SUM(COUNTIF(Y46, {"*Avoidance:*", "*Passive-Aggressive Behavior:*", "*Defensiveness:*", "*Shutting Down Emotionally:*", "*Withdrawal:*", "*Escalating the Argument:*"}))</f>
        <v>0</v>
      </c>
      <c r="BZ46" s="20">
        <f t="shared" si="9"/>
        <v>0</v>
      </c>
      <c r="CA46" s="20">
        <f t="shared" si="10"/>
        <v>0</v>
      </c>
      <c r="CB46" s="20">
        <f t="shared" si="11"/>
        <v>0</v>
      </c>
      <c r="CC46" s="20">
        <f t="shared" si="12"/>
        <v>0</v>
      </c>
      <c r="CD46" s="19"/>
      <c r="CE46" s="19"/>
      <c r="CF46" s="19"/>
    </row>
    <row r="47">
      <c r="A47" s="13"/>
      <c r="B47" s="13"/>
      <c r="C47" s="13"/>
      <c r="D47" s="26"/>
      <c r="E47" s="13"/>
      <c r="F47" s="13"/>
      <c r="G47" s="13"/>
      <c r="H47" s="13"/>
      <c r="I47" s="13"/>
      <c r="J47" s="13"/>
      <c r="K47" s="13"/>
      <c r="L47" s="13"/>
      <c r="M47" s="13"/>
      <c r="N47" s="13"/>
      <c r="O47" s="13"/>
      <c r="P47" s="13"/>
      <c r="Q47" s="13"/>
      <c r="R47" s="13"/>
      <c r="S47" s="13"/>
      <c r="T47" s="13"/>
      <c r="U47" s="17"/>
      <c r="V47" s="13"/>
      <c r="W47" s="13"/>
      <c r="X47" s="13"/>
      <c r="Y47" s="13"/>
      <c r="Z47" s="15"/>
      <c r="AA47" s="13"/>
      <c r="AB47" s="13"/>
      <c r="AC47" s="13"/>
      <c r="AD47" s="13"/>
      <c r="AE47" s="16"/>
      <c r="AF47" s="13"/>
      <c r="AG47" s="17"/>
      <c r="AH47" s="16"/>
      <c r="AI47" s="13"/>
      <c r="AJ47" s="13"/>
      <c r="AK47" s="13"/>
      <c r="AL47" s="13"/>
      <c r="AM47" s="16">
        <f t="shared" si="2"/>
        <v>0</v>
      </c>
      <c r="AN47" s="16">
        <f t="shared" si="3"/>
        <v>0</v>
      </c>
      <c r="AO47" s="16">
        <f t="shared" si="4"/>
        <v>0</v>
      </c>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20">
        <f t="shared" ref="BP47:BQ47" si="55">IF(T47="", 0, IF(ISNUMBER(FIND(",", T47)), LEN(T47) - LEN(SUBSTITUTE(T47, ",", "")) + 1, 1))</f>
        <v>0</v>
      </c>
      <c r="BQ47" s="20">
        <f t="shared" si="55"/>
        <v>0</v>
      </c>
      <c r="BR47" s="20">
        <f t="shared" si="6"/>
        <v>0</v>
      </c>
      <c r="BS47" s="20">
        <f t="shared" si="7"/>
        <v>0</v>
      </c>
      <c r="BT47" s="20">
        <f t="array" ref="BT47">SUM(COUNTIF(W47, {"Fully Present*", "Open Book*", "Supportive Rock*"}))</f>
        <v>0</v>
      </c>
      <c r="BU47" s="20">
        <f t="array" ref="BU47">SUM(COUNTIF(W47, {"The Emotional Hide-and-Seek Champion*", "Emotional Rollercoaster*", "Emotionally Unavailable*"}))</f>
        <v>0</v>
      </c>
      <c r="BV47" s="20">
        <f t="array" ref="BV47">SUM(COUNTIF(X47, {"Comfortably Seen*", "Like I'm Home*", "Euphoric Spark*"}))</f>
        <v>0</v>
      </c>
      <c r="BW47" s="20">
        <f t="array" ref="BW47">SUM(COUNTIF(X47, {"On Edge*", "Emotionally Drained*", "A Little Confused*"}))</f>
        <v>0</v>
      </c>
      <c r="BX47" s="20">
        <f t="shared" si="8"/>
        <v>0</v>
      </c>
      <c r="BY47" s="20">
        <f t="array" ref="BY47">SUM(COUNTIF(Y47, {"*Avoidance:*", "*Passive-Aggressive Behavior:*", "*Defensiveness:*", "*Shutting Down Emotionally:*", "*Withdrawal:*", "*Escalating the Argument:*"}))</f>
        <v>0</v>
      </c>
      <c r="BZ47" s="20">
        <f t="shared" si="9"/>
        <v>0</v>
      </c>
      <c r="CA47" s="20">
        <f t="shared" si="10"/>
        <v>0</v>
      </c>
      <c r="CB47" s="20">
        <f t="shared" si="11"/>
        <v>0</v>
      </c>
      <c r="CC47" s="20">
        <f t="shared" si="12"/>
        <v>0</v>
      </c>
      <c r="CD47" s="19"/>
      <c r="CE47" s="19"/>
      <c r="CF47" s="19"/>
    </row>
    <row r="48">
      <c r="A48" s="21"/>
      <c r="B48" s="21"/>
      <c r="C48" s="21"/>
      <c r="D48" s="22"/>
      <c r="E48" s="21"/>
      <c r="F48" s="21"/>
      <c r="G48" s="21"/>
      <c r="H48" s="21"/>
      <c r="I48" s="21"/>
      <c r="J48" s="21"/>
      <c r="K48" s="21"/>
      <c r="L48" s="21"/>
      <c r="M48" s="21"/>
      <c r="N48" s="21"/>
      <c r="O48" s="23"/>
      <c r="P48" s="21"/>
      <c r="Q48" s="21"/>
      <c r="R48" s="21"/>
      <c r="S48" s="21"/>
      <c r="T48" s="21"/>
      <c r="U48" s="24"/>
      <c r="V48" s="21"/>
      <c r="W48" s="21"/>
      <c r="X48" s="21"/>
      <c r="Y48" s="25"/>
      <c r="Z48" s="23"/>
      <c r="AA48" s="21"/>
      <c r="AB48" s="24"/>
      <c r="AC48" s="24"/>
      <c r="AD48" s="21"/>
      <c r="AE48" s="24"/>
      <c r="AF48" s="24"/>
      <c r="AG48" s="25"/>
      <c r="AH48" s="24"/>
      <c r="AI48" s="23"/>
      <c r="AJ48" s="23"/>
      <c r="AK48" s="23"/>
      <c r="AL48" s="23"/>
      <c r="AM48" s="24">
        <f t="shared" si="2"/>
        <v>0</v>
      </c>
      <c r="AN48" s="24">
        <f t="shared" si="3"/>
        <v>0</v>
      </c>
      <c r="AO48" s="24">
        <f t="shared" si="4"/>
        <v>0</v>
      </c>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20">
        <f t="shared" ref="BP48:BQ48" si="56">IF(T48="", 0, IF(ISNUMBER(FIND(",", T48)), LEN(T48) - LEN(SUBSTITUTE(T48, ",", "")) + 1, 1))</f>
        <v>0</v>
      </c>
      <c r="BQ48" s="20">
        <f t="shared" si="56"/>
        <v>0</v>
      </c>
      <c r="BR48" s="20">
        <f t="shared" si="6"/>
        <v>0</v>
      </c>
      <c r="BS48" s="20">
        <f t="shared" si="7"/>
        <v>0</v>
      </c>
      <c r="BT48" s="20">
        <f t="array" ref="BT48">SUM(COUNTIF(W48, {"Fully Present*", "Open Book*", "Supportive Rock*"}))</f>
        <v>0</v>
      </c>
      <c r="BU48" s="20">
        <f t="array" ref="BU48">SUM(COUNTIF(W48, {"The Emotional Hide-and-Seek Champion*", "Emotional Rollercoaster*", "Emotionally Unavailable*"}))</f>
        <v>0</v>
      </c>
      <c r="BV48" s="20">
        <f t="array" ref="BV48">SUM(COUNTIF(X48, {"Comfortably Seen*", "Like I'm Home*", "Euphoric Spark*"}))</f>
        <v>0</v>
      </c>
      <c r="BW48" s="20">
        <f t="array" ref="BW48">SUM(COUNTIF(X48, {"On Edge*", "Emotionally Drained*", "A Little Confused*"}))</f>
        <v>0</v>
      </c>
      <c r="BX48" s="20">
        <f t="shared" si="8"/>
        <v>0</v>
      </c>
      <c r="BY48" s="20">
        <f t="array" ref="BY48">SUM(COUNTIF(Y48, {"*Avoidance:*", "*Passive-Aggressive Behavior:*", "*Defensiveness:*", "*Shutting Down Emotionally:*", "*Withdrawal:*", "*Escalating the Argument:*"}))</f>
        <v>0</v>
      </c>
      <c r="BZ48" s="20">
        <f t="shared" si="9"/>
        <v>0</v>
      </c>
      <c r="CA48" s="20">
        <f t="shared" si="10"/>
        <v>0</v>
      </c>
      <c r="CB48" s="20">
        <f t="shared" si="11"/>
        <v>0</v>
      </c>
      <c r="CC48" s="20">
        <f t="shared" si="12"/>
        <v>0</v>
      </c>
      <c r="CD48" s="19"/>
      <c r="CE48" s="19"/>
      <c r="CF48" s="19"/>
    </row>
    <row r="49">
      <c r="A49" s="13"/>
      <c r="B49" s="13"/>
      <c r="C49" s="13"/>
      <c r="D49" s="26"/>
      <c r="E49" s="13"/>
      <c r="F49" s="13"/>
      <c r="G49" s="13"/>
      <c r="H49" s="13"/>
      <c r="I49" s="13"/>
      <c r="J49" s="13"/>
      <c r="K49" s="13"/>
      <c r="L49" s="13"/>
      <c r="M49" s="13"/>
      <c r="N49" s="13"/>
      <c r="O49" s="13"/>
      <c r="P49" s="13"/>
      <c r="Q49" s="13"/>
      <c r="R49" s="15"/>
      <c r="S49" s="15"/>
      <c r="T49" s="13"/>
      <c r="U49" s="17"/>
      <c r="V49" s="13"/>
      <c r="W49" s="15"/>
      <c r="X49" s="13"/>
      <c r="Y49" s="13"/>
      <c r="Z49" s="13"/>
      <c r="AA49" s="13"/>
      <c r="AB49" s="13"/>
      <c r="AC49" s="13"/>
      <c r="AD49" s="13"/>
      <c r="AE49" s="13"/>
      <c r="AF49" s="13"/>
      <c r="AG49" s="17"/>
      <c r="AH49" s="16"/>
      <c r="AI49" s="13"/>
      <c r="AJ49" s="13"/>
      <c r="AK49" s="13"/>
      <c r="AL49" s="13"/>
      <c r="AM49" s="16">
        <f t="shared" si="2"/>
        <v>0</v>
      </c>
      <c r="AN49" s="16">
        <f t="shared" si="3"/>
        <v>0</v>
      </c>
      <c r="AO49" s="16">
        <f t="shared" si="4"/>
        <v>0</v>
      </c>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20">
        <f t="shared" ref="BP49:BQ49" si="57">IF(T49="", 0, IF(ISNUMBER(FIND(",", T49)), LEN(T49) - LEN(SUBSTITUTE(T49, ",", "")) + 1, 1))</f>
        <v>0</v>
      </c>
      <c r="BQ49" s="20">
        <f t="shared" si="57"/>
        <v>0</v>
      </c>
      <c r="BR49" s="20">
        <f t="shared" si="6"/>
        <v>0</v>
      </c>
      <c r="BS49" s="20">
        <f t="shared" si="7"/>
        <v>0</v>
      </c>
      <c r="BT49" s="20">
        <f t="array" ref="BT49">SUM(COUNTIF(W49, {"Fully Present*", "Open Book*", "Supportive Rock*"}))</f>
        <v>0</v>
      </c>
      <c r="BU49" s="20">
        <f t="array" ref="BU49">SUM(COUNTIF(W49, {"The Emotional Hide-and-Seek Champion*", "Emotional Rollercoaster*", "Emotionally Unavailable*"}))</f>
        <v>0</v>
      </c>
      <c r="BV49" s="20">
        <f t="array" ref="BV49">SUM(COUNTIF(X49, {"Comfortably Seen*", "Like I'm Home*", "Euphoric Spark*"}))</f>
        <v>0</v>
      </c>
      <c r="BW49" s="20">
        <f t="array" ref="BW49">SUM(COUNTIF(X49, {"On Edge*", "Emotionally Drained*", "A Little Confused*"}))</f>
        <v>0</v>
      </c>
      <c r="BX49" s="20">
        <f t="shared" si="8"/>
        <v>0</v>
      </c>
      <c r="BY49" s="20">
        <f t="array" ref="BY49">SUM(COUNTIF(Y49, {"*Avoidance:*", "*Passive-Aggressive Behavior:*", "*Defensiveness:*", "*Shutting Down Emotionally:*", "*Withdrawal:*", "*Escalating the Argument:*"}))</f>
        <v>0</v>
      </c>
      <c r="BZ49" s="20">
        <f t="shared" si="9"/>
        <v>0</v>
      </c>
      <c r="CA49" s="20">
        <f t="shared" si="10"/>
        <v>0</v>
      </c>
      <c r="CB49" s="20">
        <f t="shared" si="11"/>
        <v>0</v>
      </c>
      <c r="CC49" s="20">
        <f t="shared" si="12"/>
        <v>0</v>
      </c>
      <c r="CD49" s="19"/>
      <c r="CE49" s="19"/>
      <c r="CF49" s="19"/>
    </row>
    <row r="50">
      <c r="A50" s="21"/>
      <c r="B50" s="21"/>
      <c r="C50" s="21"/>
      <c r="D50" s="22"/>
      <c r="E50" s="21"/>
      <c r="F50" s="21"/>
      <c r="G50" s="21"/>
      <c r="H50" s="21"/>
      <c r="I50" s="21"/>
      <c r="J50" s="21"/>
      <c r="K50" s="21"/>
      <c r="L50" s="21"/>
      <c r="M50" s="21"/>
      <c r="N50" s="21"/>
      <c r="O50" s="23"/>
      <c r="P50" s="21"/>
      <c r="Q50" s="21"/>
      <c r="R50" s="21"/>
      <c r="S50" s="21"/>
      <c r="T50" s="21"/>
      <c r="U50" s="24"/>
      <c r="V50" s="21"/>
      <c r="W50" s="21"/>
      <c r="X50" s="21"/>
      <c r="Y50" s="25"/>
      <c r="Z50" s="23"/>
      <c r="AA50" s="21"/>
      <c r="AB50" s="24"/>
      <c r="AC50" s="24"/>
      <c r="AD50" s="21"/>
      <c r="AE50" s="24"/>
      <c r="AF50" s="24"/>
      <c r="AG50" s="25"/>
      <c r="AH50" s="24"/>
      <c r="AI50" s="23"/>
      <c r="AJ50" s="23"/>
      <c r="AK50" s="23"/>
      <c r="AL50" s="23"/>
      <c r="AM50" s="24">
        <f t="shared" si="2"/>
        <v>0</v>
      </c>
      <c r="AN50" s="24">
        <f t="shared" si="3"/>
        <v>0</v>
      </c>
      <c r="AO50" s="24">
        <f t="shared" si="4"/>
        <v>0</v>
      </c>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20">
        <f t="shared" ref="BP50:BQ50" si="58">IF(T50="", 0, IF(ISNUMBER(FIND(",", T50)), LEN(T50) - LEN(SUBSTITUTE(T50, ",", "")) + 1, 1))</f>
        <v>0</v>
      </c>
      <c r="BQ50" s="20">
        <f t="shared" si="58"/>
        <v>0</v>
      </c>
      <c r="BR50" s="20">
        <f t="shared" si="6"/>
        <v>0</v>
      </c>
      <c r="BS50" s="20">
        <f t="shared" si="7"/>
        <v>0</v>
      </c>
      <c r="BT50" s="20">
        <f t="array" ref="BT50">SUM(COUNTIF(W50, {"Fully Present*", "Open Book*", "Supportive Rock*"}))</f>
        <v>0</v>
      </c>
      <c r="BU50" s="20">
        <f t="array" ref="BU50">SUM(COUNTIF(W50, {"The Emotional Hide-and-Seek Champion*", "Emotional Rollercoaster*", "Emotionally Unavailable*"}))</f>
        <v>0</v>
      </c>
      <c r="BV50" s="20">
        <f t="array" ref="BV50">SUM(COUNTIF(X50, {"Comfortably Seen*", "Like I'm Home*", "Euphoric Spark*"}))</f>
        <v>0</v>
      </c>
      <c r="BW50" s="20">
        <f t="array" ref="BW50">SUM(COUNTIF(X50, {"On Edge*", "Emotionally Drained*", "A Little Confused*"}))</f>
        <v>0</v>
      </c>
      <c r="BX50" s="20">
        <f t="shared" si="8"/>
        <v>0</v>
      </c>
      <c r="BY50" s="20">
        <f t="array" ref="BY50">SUM(COUNTIF(Y50, {"*Avoidance:*", "*Passive-Aggressive Behavior:*", "*Defensiveness:*", "*Shutting Down Emotionally:*", "*Withdrawal:*", "*Escalating the Argument:*"}))</f>
        <v>0</v>
      </c>
      <c r="BZ50" s="20">
        <f t="shared" si="9"/>
        <v>0</v>
      </c>
      <c r="CA50" s="20">
        <f t="shared" si="10"/>
        <v>0</v>
      </c>
      <c r="CB50" s="20">
        <f t="shared" si="11"/>
        <v>0</v>
      </c>
      <c r="CC50" s="20">
        <f t="shared" si="12"/>
        <v>0</v>
      </c>
      <c r="CD50" s="19"/>
      <c r="CE50" s="19"/>
      <c r="CF50" s="19"/>
    </row>
    <row r="51">
      <c r="A51" s="13"/>
      <c r="B51" s="13"/>
      <c r="C51" s="13"/>
      <c r="D51" s="26"/>
      <c r="E51" s="13"/>
      <c r="F51" s="13"/>
      <c r="G51" s="13"/>
      <c r="H51" s="13"/>
      <c r="I51" s="13"/>
      <c r="J51" s="13"/>
      <c r="K51" s="13"/>
      <c r="L51" s="13"/>
      <c r="M51" s="15"/>
      <c r="N51" s="13"/>
      <c r="O51" s="15"/>
      <c r="P51" s="13"/>
      <c r="Q51" s="13"/>
      <c r="R51" s="13"/>
      <c r="S51" s="13"/>
      <c r="T51" s="13"/>
      <c r="U51" s="17"/>
      <c r="V51" s="13"/>
      <c r="W51" s="13"/>
      <c r="X51" s="13"/>
      <c r="Y51" s="13"/>
      <c r="Z51" s="13"/>
      <c r="AA51" s="13"/>
      <c r="AB51" s="16"/>
      <c r="AC51" s="16"/>
      <c r="AD51" s="16"/>
      <c r="AE51" s="15"/>
      <c r="AF51" s="16"/>
      <c r="AG51" s="16"/>
      <c r="AH51" s="16"/>
      <c r="AI51" s="13"/>
      <c r="AJ51" s="13"/>
      <c r="AK51" s="13"/>
      <c r="AL51" s="13"/>
      <c r="AM51" s="16">
        <f t="shared" si="2"/>
        <v>0</v>
      </c>
      <c r="AN51" s="16">
        <f t="shared" si="3"/>
        <v>0</v>
      </c>
      <c r="AO51" s="16">
        <f t="shared" si="4"/>
        <v>0</v>
      </c>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20">
        <f t="shared" ref="BP51:BQ51" si="59">IF(T51="", 0, IF(ISNUMBER(FIND(",", T51)), LEN(T51) - LEN(SUBSTITUTE(T51, ",", "")) + 1, 1))</f>
        <v>0</v>
      </c>
      <c r="BQ51" s="20">
        <f t="shared" si="59"/>
        <v>0</v>
      </c>
      <c r="BR51" s="20">
        <f t="shared" si="6"/>
        <v>0</v>
      </c>
      <c r="BS51" s="20">
        <f t="shared" si="7"/>
        <v>0</v>
      </c>
      <c r="BT51" s="20">
        <f t="array" ref="BT51">SUM(COUNTIF(W51, {"Fully Present*", "Open Book*", "Supportive Rock*"}))</f>
        <v>0</v>
      </c>
      <c r="BU51" s="20">
        <f t="array" ref="BU51">SUM(COUNTIF(W51, {"The Emotional Hide-and-Seek Champion*", "Emotional Rollercoaster*", "Emotionally Unavailable*"}))</f>
        <v>0</v>
      </c>
      <c r="BV51" s="20">
        <f t="array" ref="BV51">SUM(COUNTIF(X51, {"Comfortably Seen*", "Like I'm Home*", "Euphoric Spark*"}))</f>
        <v>0</v>
      </c>
      <c r="BW51" s="20">
        <f t="array" ref="BW51">SUM(COUNTIF(X51, {"On Edge*", "Emotionally Drained*", "A Little Confused*"}))</f>
        <v>0</v>
      </c>
      <c r="BX51" s="20">
        <f t="shared" si="8"/>
        <v>0</v>
      </c>
      <c r="BY51" s="20">
        <f t="array" ref="BY51">SUM(COUNTIF(Y51, {"*Avoidance:*", "*Passive-Aggressive Behavior:*", "*Defensiveness:*", "*Shutting Down Emotionally:*", "*Withdrawal:*", "*Escalating the Argument:*"}))</f>
        <v>0</v>
      </c>
      <c r="BZ51" s="20">
        <f t="shared" si="9"/>
        <v>0</v>
      </c>
      <c r="CA51" s="20">
        <f t="shared" si="10"/>
        <v>0</v>
      </c>
      <c r="CB51" s="20">
        <f t="shared" si="11"/>
        <v>0</v>
      </c>
      <c r="CC51" s="20">
        <f t="shared" si="12"/>
        <v>0</v>
      </c>
      <c r="CD51" s="19"/>
      <c r="CE51" s="19"/>
      <c r="CF51" s="19"/>
    </row>
    <row r="52">
      <c r="A52" s="21"/>
      <c r="B52" s="21"/>
      <c r="C52" s="21"/>
      <c r="D52" s="22"/>
      <c r="E52" s="21"/>
      <c r="F52" s="21"/>
      <c r="G52" s="21"/>
      <c r="H52" s="21"/>
      <c r="I52" s="21"/>
      <c r="J52" s="21"/>
      <c r="K52" s="21"/>
      <c r="L52" s="21"/>
      <c r="M52" s="21"/>
      <c r="N52" s="21"/>
      <c r="O52" s="23"/>
      <c r="P52" s="21"/>
      <c r="Q52" s="21"/>
      <c r="R52" s="21"/>
      <c r="S52" s="21"/>
      <c r="T52" s="21"/>
      <c r="U52" s="24"/>
      <c r="V52" s="21"/>
      <c r="W52" s="21"/>
      <c r="X52" s="21"/>
      <c r="Y52" s="25"/>
      <c r="Z52" s="23"/>
      <c r="AA52" s="21"/>
      <c r="AB52" s="24"/>
      <c r="AC52" s="24"/>
      <c r="AD52" s="21"/>
      <c r="AE52" s="24"/>
      <c r="AF52" s="24"/>
      <c r="AG52" s="25"/>
      <c r="AH52" s="24"/>
      <c r="AI52" s="23"/>
      <c r="AJ52" s="23"/>
      <c r="AK52" s="23"/>
      <c r="AL52" s="23"/>
      <c r="AM52" s="24">
        <f t="shared" si="2"/>
        <v>0</v>
      </c>
      <c r="AN52" s="24">
        <f t="shared" si="3"/>
        <v>0</v>
      </c>
      <c r="AO52" s="24">
        <f t="shared" si="4"/>
        <v>0</v>
      </c>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20">
        <f t="shared" ref="BP52:BQ52" si="60">IF(T52="", 0, IF(ISNUMBER(FIND(",", T52)), LEN(T52) - LEN(SUBSTITUTE(T52, ",", "")) + 1, 1))</f>
        <v>0</v>
      </c>
      <c r="BQ52" s="20">
        <f t="shared" si="60"/>
        <v>0</v>
      </c>
      <c r="BR52" s="20">
        <f t="shared" si="6"/>
        <v>0</v>
      </c>
      <c r="BS52" s="20">
        <f t="shared" si="7"/>
        <v>0</v>
      </c>
      <c r="BT52" s="20">
        <f t="array" ref="BT52">SUM(COUNTIF(W52, {"Fully Present*", "Open Book*", "Supportive Rock*"}))</f>
        <v>0</v>
      </c>
      <c r="BU52" s="20">
        <f t="array" ref="BU52">SUM(COUNTIF(W52, {"The Emotional Hide-and-Seek Champion*", "Emotional Rollercoaster*", "Emotionally Unavailable*"}))</f>
        <v>0</v>
      </c>
      <c r="BV52" s="20">
        <f t="array" ref="BV52">SUM(COUNTIF(X52, {"Comfortably Seen*", "Like I'm Home*", "Euphoric Spark*"}))</f>
        <v>0</v>
      </c>
      <c r="BW52" s="20">
        <f t="array" ref="BW52">SUM(COUNTIF(X52, {"On Edge*", "Emotionally Drained*", "A Little Confused*"}))</f>
        <v>0</v>
      </c>
      <c r="BX52" s="20">
        <f t="shared" si="8"/>
        <v>0</v>
      </c>
      <c r="BY52" s="20">
        <f t="array" ref="BY52">SUM(COUNTIF(Y52, {"*Avoidance:*", "*Passive-Aggressive Behavior:*", "*Defensiveness:*", "*Shutting Down Emotionally:*", "*Withdrawal:*", "*Escalating the Argument:*"}))</f>
        <v>0</v>
      </c>
      <c r="BZ52" s="20">
        <f t="shared" si="9"/>
        <v>0</v>
      </c>
      <c r="CA52" s="20">
        <f t="shared" si="10"/>
        <v>0</v>
      </c>
      <c r="CB52" s="20">
        <f t="shared" si="11"/>
        <v>0</v>
      </c>
      <c r="CC52" s="20">
        <f t="shared" si="12"/>
        <v>0</v>
      </c>
      <c r="CD52" s="19"/>
      <c r="CE52" s="19"/>
      <c r="CF52" s="19"/>
    </row>
    <row r="53">
      <c r="A53" s="15"/>
      <c r="B53" s="13"/>
      <c r="C53" s="13"/>
      <c r="D53" s="26"/>
      <c r="E53" s="13"/>
      <c r="F53" s="13"/>
      <c r="G53" s="13"/>
      <c r="H53" s="13"/>
      <c r="I53" s="13"/>
      <c r="J53" s="13"/>
      <c r="K53" s="13"/>
      <c r="L53" s="13"/>
      <c r="M53" s="13"/>
      <c r="N53" s="13"/>
      <c r="O53" s="13"/>
      <c r="P53" s="13"/>
      <c r="Q53" s="13"/>
      <c r="R53" s="15"/>
      <c r="S53" s="15"/>
      <c r="T53" s="13"/>
      <c r="U53" s="17"/>
      <c r="V53" s="13"/>
      <c r="W53" s="15"/>
      <c r="X53" s="13"/>
      <c r="Y53" s="13"/>
      <c r="Z53" s="13"/>
      <c r="AA53" s="13"/>
      <c r="AB53" s="16"/>
      <c r="AC53" s="16"/>
      <c r="AD53" s="13"/>
      <c r="AE53" s="16"/>
      <c r="AF53" s="13"/>
      <c r="AG53" s="17"/>
      <c r="AH53" s="16"/>
      <c r="AI53" s="15"/>
      <c r="AJ53" s="15"/>
      <c r="AK53" s="15"/>
      <c r="AL53" s="15"/>
      <c r="AM53" s="16">
        <f t="shared" si="2"/>
        <v>0</v>
      </c>
      <c r="AN53" s="16">
        <f t="shared" si="3"/>
        <v>0</v>
      </c>
      <c r="AO53" s="16">
        <f t="shared" si="4"/>
        <v>0</v>
      </c>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20">
        <f t="shared" ref="BP53:BQ53" si="61">IF(T53="", 0, IF(ISNUMBER(FIND(",", T53)), LEN(T53) - LEN(SUBSTITUTE(T53, ",", "")) + 1, 1))</f>
        <v>0</v>
      </c>
      <c r="BQ53" s="20">
        <f t="shared" si="61"/>
        <v>0</v>
      </c>
      <c r="BR53" s="20">
        <f t="shared" si="6"/>
        <v>0</v>
      </c>
      <c r="BS53" s="20">
        <f t="shared" si="7"/>
        <v>0</v>
      </c>
      <c r="BT53" s="20">
        <f t="array" ref="BT53">SUM(COUNTIF(W53, {"Fully Present*", "Open Book*", "Supportive Rock*"}))</f>
        <v>0</v>
      </c>
      <c r="BU53" s="20">
        <f t="array" ref="BU53">SUM(COUNTIF(W53, {"The Emotional Hide-and-Seek Champion*", "Emotional Rollercoaster*", "Emotionally Unavailable*"}))</f>
        <v>0</v>
      </c>
      <c r="BV53" s="20">
        <f t="array" ref="BV53">SUM(COUNTIF(X53, {"Comfortably Seen*", "Like I'm Home*", "Euphoric Spark*"}))</f>
        <v>0</v>
      </c>
      <c r="BW53" s="20">
        <f t="array" ref="BW53">SUM(COUNTIF(X53, {"On Edge*", "Emotionally Drained*", "A Little Confused*"}))</f>
        <v>0</v>
      </c>
      <c r="BX53" s="20">
        <f t="shared" si="8"/>
        <v>0</v>
      </c>
      <c r="BY53" s="20">
        <f t="array" ref="BY53">SUM(COUNTIF(Y53, {"*Avoidance:*", "*Passive-Aggressive Behavior:*", "*Defensiveness:*", "*Shutting Down Emotionally:*", "*Withdrawal:*", "*Escalating the Argument:*"}))</f>
        <v>0</v>
      </c>
      <c r="BZ53" s="20">
        <f t="shared" si="9"/>
        <v>0</v>
      </c>
      <c r="CA53" s="20">
        <f t="shared" si="10"/>
        <v>0</v>
      </c>
      <c r="CB53" s="20">
        <f t="shared" si="11"/>
        <v>0</v>
      </c>
      <c r="CC53" s="20">
        <f t="shared" si="12"/>
        <v>0</v>
      </c>
      <c r="CD53" s="19"/>
      <c r="CE53" s="19"/>
      <c r="CF53" s="19"/>
    </row>
    <row r="54">
      <c r="A54" s="21"/>
      <c r="B54" s="21"/>
      <c r="C54" s="21"/>
      <c r="D54" s="22"/>
      <c r="E54" s="21"/>
      <c r="F54" s="21"/>
      <c r="G54" s="21"/>
      <c r="H54" s="21"/>
      <c r="I54" s="21"/>
      <c r="J54" s="21"/>
      <c r="K54" s="21"/>
      <c r="L54" s="21"/>
      <c r="M54" s="21"/>
      <c r="N54" s="21"/>
      <c r="O54" s="23"/>
      <c r="P54" s="21"/>
      <c r="Q54" s="21"/>
      <c r="R54" s="21"/>
      <c r="S54" s="21"/>
      <c r="T54" s="21"/>
      <c r="U54" s="24"/>
      <c r="V54" s="21"/>
      <c r="W54" s="21"/>
      <c r="X54" s="21"/>
      <c r="Y54" s="25"/>
      <c r="Z54" s="23"/>
      <c r="AA54" s="21"/>
      <c r="AB54" s="24"/>
      <c r="AC54" s="24"/>
      <c r="AD54" s="21"/>
      <c r="AE54" s="24"/>
      <c r="AF54" s="24"/>
      <c r="AG54" s="25"/>
      <c r="AH54" s="24"/>
      <c r="AI54" s="23"/>
      <c r="AJ54" s="23"/>
      <c r="AK54" s="23"/>
      <c r="AL54" s="23"/>
      <c r="AM54" s="24">
        <f t="shared" si="2"/>
        <v>0</v>
      </c>
      <c r="AN54" s="24">
        <f t="shared" si="3"/>
        <v>0</v>
      </c>
      <c r="AO54" s="24">
        <f t="shared" si="4"/>
        <v>0</v>
      </c>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20">
        <f t="shared" ref="BP54:BQ54" si="62">IF(T54="", 0, IF(ISNUMBER(FIND(",", T54)), LEN(T54) - LEN(SUBSTITUTE(T54, ",", "")) + 1, 1))</f>
        <v>0</v>
      </c>
      <c r="BQ54" s="20">
        <f t="shared" si="62"/>
        <v>0</v>
      </c>
      <c r="BR54" s="20">
        <f t="shared" si="6"/>
        <v>0</v>
      </c>
      <c r="BS54" s="20">
        <f t="shared" si="7"/>
        <v>0</v>
      </c>
      <c r="BT54" s="20">
        <f t="array" ref="BT54">SUM(COUNTIF(W54, {"Fully Present*", "Open Book*", "Supportive Rock*"}))</f>
        <v>0</v>
      </c>
      <c r="BU54" s="20">
        <f t="array" ref="BU54">SUM(COUNTIF(W54, {"The Emotional Hide-and-Seek Champion*", "Emotional Rollercoaster*", "Emotionally Unavailable*"}))</f>
        <v>0</v>
      </c>
      <c r="BV54" s="20">
        <f t="array" ref="BV54">SUM(COUNTIF(X54, {"Comfortably Seen*", "Like I'm Home*", "Euphoric Spark*"}))</f>
        <v>0</v>
      </c>
      <c r="BW54" s="20">
        <f t="array" ref="BW54">SUM(COUNTIF(X54, {"On Edge*", "Emotionally Drained*", "A Little Confused*"}))</f>
        <v>0</v>
      </c>
      <c r="BX54" s="20">
        <f t="shared" si="8"/>
        <v>0</v>
      </c>
      <c r="BY54" s="20">
        <f t="array" ref="BY54">SUM(COUNTIF(Y54, {"*Avoidance:*", "*Passive-Aggressive Behavior:*", "*Defensiveness:*", "*Shutting Down Emotionally:*", "*Withdrawal:*", "*Escalating the Argument:*"}))</f>
        <v>0</v>
      </c>
      <c r="BZ54" s="20">
        <f t="shared" si="9"/>
        <v>0</v>
      </c>
      <c r="CA54" s="20">
        <f t="shared" si="10"/>
        <v>0</v>
      </c>
      <c r="CB54" s="20">
        <f t="shared" si="11"/>
        <v>0</v>
      </c>
      <c r="CC54" s="20">
        <f t="shared" si="12"/>
        <v>0</v>
      </c>
      <c r="CD54" s="19"/>
      <c r="CE54" s="19"/>
      <c r="CF54" s="19"/>
    </row>
    <row r="55">
      <c r="A55" s="13"/>
      <c r="B55" s="16"/>
      <c r="C55" s="16"/>
      <c r="D55" s="26"/>
      <c r="E55" s="16"/>
      <c r="F55" s="16"/>
      <c r="G55" s="16"/>
      <c r="H55" s="16"/>
      <c r="I55" s="16"/>
      <c r="J55" s="13"/>
      <c r="K55" s="13"/>
      <c r="L55" s="13"/>
      <c r="M55" s="13"/>
      <c r="N55" s="13"/>
      <c r="O55" s="15"/>
      <c r="P55" s="13"/>
      <c r="Q55" s="13"/>
      <c r="R55" s="13"/>
      <c r="S55" s="13"/>
      <c r="T55" s="13"/>
      <c r="U55" s="17"/>
      <c r="V55" s="13"/>
      <c r="W55" s="13"/>
      <c r="X55" s="13"/>
      <c r="Y55" s="17"/>
      <c r="Z55" s="13"/>
      <c r="AA55" s="13"/>
      <c r="AB55" s="16"/>
      <c r="AC55" s="16"/>
      <c r="AD55" s="16"/>
      <c r="AE55" s="16"/>
      <c r="AF55" s="16"/>
      <c r="AG55" s="16"/>
      <c r="AH55" s="16"/>
      <c r="AI55" s="15"/>
      <c r="AJ55" s="15"/>
      <c r="AK55" s="15"/>
      <c r="AL55" s="15"/>
      <c r="AM55" s="16">
        <f t="shared" si="2"/>
        <v>0</v>
      </c>
      <c r="AN55" s="16">
        <f t="shared" si="3"/>
        <v>0</v>
      </c>
      <c r="AO55" s="16">
        <f t="shared" si="4"/>
        <v>0</v>
      </c>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20">
        <f t="shared" ref="BP55:BQ55" si="63">IF(T55="", 0, IF(ISNUMBER(FIND(",", T55)), LEN(T55) - LEN(SUBSTITUTE(T55, ",", "")) + 1, 1))</f>
        <v>0</v>
      </c>
      <c r="BQ55" s="20">
        <f t="shared" si="63"/>
        <v>0</v>
      </c>
      <c r="BR55" s="20">
        <f t="shared" si="6"/>
        <v>0</v>
      </c>
      <c r="BS55" s="20">
        <f t="shared" si="7"/>
        <v>0</v>
      </c>
      <c r="BT55" s="20">
        <f t="array" ref="BT55">SUM(COUNTIF(W55, {"Fully Present*", "Open Book*", "Supportive Rock*"}))</f>
        <v>0</v>
      </c>
      <c r="BU55" s="20">
        <f t="array" ref="BU55">SUM(COUNTIF(W55, {"The Emotional Hide-and-Seek Champion*", "Emotional Rollercoaster*", "Emotionally Unavailable*"}))</f>
        <v>0</v>
      </c>
      <c r="BV55" s="20">
        <f t="array" ref="BV55">SUM(COUNTIF(X55, {"Comfortably Seen*", "Like I'm Home*", "Euphoric Spark*"}))</f>
        <v>0</v>
      </c>
      <c r="BW55" s="20">
        <f t="array" ref="BW55">SUM(COUNTIF(X55, {"On Edge*", "Emotionally Drained*", "A Little Confused*"}))</f>
        <v>0</v>
      </c>
      <c r="BX55" s="20">
        <f t="shared" si="8"/>
        <v>0</v>
      </c>
      <c r="BY55" s="20">
        <f t="array" ref="BY55">SUM(COUNTIF(Y55, {"*Avoidance:*", "*Passive-Aggressive Behavior:*", "*Defensiveness:*", "*Shutting Down Emotionally:*", "*Withdrawal:*", "*Escalating the Argument:*"}))</f>
        <v>0</v>
      </c>
      <c r="BZ55" s="20">
        <f t="shared" si="9"/>
        <v>0</v>
      </c>
      <c r="CA55" s="20">
        <f t="shared" si="10"/>
        <v>0</v>
      </c>
      <c r="CB55" s="20">
        <f t="shared" si="11"/>
        <v>0</v>
      </c>
      <c r="CC55" s="20">
        <f t="shared" si="12"/>
        <v>0</v>
      </c>
      <c r="CD55" s="19"/>
      <c r="CE55" s="19"/>
      <c r="CF55" s="19"/>
    </row>
    <row r="56">
      <c r="A56" s="21"/>
      <c r="B56" s="21"/>
      <c r="C56" s="21"/>
      <c r="D56" s="22"/>
      <c r="E56" s="21"/>
      <c r="F56" s="21"/>
      <c r="G56" s="21"/>
      <c r="H56" s="21"/>
      <c r="I56" s="21"/>
      <c r="J56" s="21"/>
      <c r="K56" s="21"/>
      <c r="L56" s="21"/>
      <c r="M56" s="21"/>
      <c r="N56" s="21"/>
      <c r="O56" s="23"/>
      <c r="P56" s="21"/>
      <c r="Q56" s="21"/>
      <c r="R56" s="21"/>
      <c r="S56" s="21"/>
      <c r="T56" s="21"/>
      <c r="U56" s="24"/>
      <c r="V56" s="21"/>
      <c r="W56" s="21"/>
      <c r="X56" s="21"/>
      <c r="Y56" s="25"/>
      <c r="Z56" s="23"/>
      <c r="AA56" s="21"/>
      <c r="AB56" s="24"/>
      <c r="AC56" s="24"/>
      <c r="AD56" s="21"/>
      <c r="AE56" s="24"/>
      <c r="AF56" s="24"/>
      <c r="AG56" s="25"/>
      <c r="AH56" s="24"/>
      <c r="AI56" s="23"/>
      <c r="AJ56" s="23"/>
      <c r="AK56" s="23"/>
      <c r="AL56" s="23"/>
      <c r="AM56" s="24">
        <f t="shared" si="2"/>
        <v>0</v>
      </c>
      <c r="AN56" s="24">
        <f t="shared" si="3"/>
        <v>0</v>
      </c>
      <c r="AO56" s="24">
        <f t="shared" si="4"/>
        <v>0</v>
      </c>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20">
        <f t="shared" ref="BP56:BQ56" si="64">IF(T56="", 0, IF(ISNUMBER(FIND(",", T56)), LEN(T56) - LEN(SUBSTITUTE(T56, ",", "")) + 1, 1))</f>
        <v>0</v>
      </c>
      <c r="BQ56" s="20">
        <f t="shared" si="64"/>
        <v>0</v>
      </c>
      <c r="BR56" s="20">
        <f t="shared" si="6"/>
        <v>0</v>
      </c>
      <c r="BS56" s="20">
        <f t="shared" si="7"/>
        <v>0</v>
      </c>
      <c r="BT56" s="20">
        <f t="array" ref="BT56">SUM(COUNTIF(W56, {"Fully Present*", "Open Book*", "Supportive Rock*"}))</f>
        <v>0</v>
      </c>
      <c r="BU56" s="20">
        <f t="array" ref="BU56">SUM(COUNTIF(W56, {"The Emotional Hide-and-Seek Champion*", "Emotional Rollercoaster*", "Emotionally Unavailable*"}))</f>
        <v>0</v>
      </c>
      <c r="BV56" s="20">
        <f t="array" ref="BV56">SUM(COUNTIF(X56, {"Comfortably Seen*", "Like I'm Home*", "Euphoric Spark*"}))</f>
        <v>0</v>
      </c>
      <c r="BW56" s="20">
        <f t="array" ref="BW56">SUM(COUNTIF(X56, {"On Edge*", "Emotionally Drained*", "A Little Confused*"}))</f>
        <v>0</v>
      </c>
      <c r="BX56" s="20">
        <f t="shared" si="8"/>
        <v>0</v>
      </c>
      <c r="BY56" s="20">
        <f t="array" ref="BY56">SUM(COUNTIF(Y56, {"*Avoidance:*", "*Passive-Aggressive Behavior:*", "*Defensiveness:*", "*Shutting Down Emotionally:*", "*Withdrawal:*", "*Escalating the Argument:*"}))</f>
        <v>0</v>
      </c>
      <c r="BZ56" s="20">
        <f t="shared" si="9"/>
        <v>0</v>
      </c>
      <c r="CA56" s="20">
        <f t="shared" si="10"/>
        <v>0</v>
      </c>
      <c r="CB56" s="20">
        <f t="shared" si="11"/>
        <v>0</v>
      </c>
      <c r="CC56" s="20">
        <f t="shared" si="12"/>
        <v>0</v>
      </c>
      <c r="CD56" s="19"/>
      <c r="CE56" s="19"/>
      <c r="CF56" s="19"/>
    </row>
    <row r="57">
      <c r="A57" s="13"/>
      <c r="B57" s="16"/>
      <c r="C57" s="16"/>
      <c r="D57" s="27"/>
      <c r="E57" s="16"/>
      <c r="F57" s="16"/>
      <c r="G57" s="16"/>
      <c r="H57" s="16"/>
      <c r="I57" s="16"/>
      <c r="J57" s="13"/>
      <c r="K57" s="13"/>
      <c r="L57" s="13"/>
      <c r="M57" s="13"/>
      <c r="N57" s="13"/>
      <c r="O57" s="13"/>
      <c r="P57" s="13"/>
      <c r="Q57" s="13"/>
      <c r="R57" s="15"/>
      <c r="S57" s="15"/>
      <c r="T57" s="13"/>
      <c r="U57" s="17"/>
      <c r="V57" s="13"/>
      <c r="W57" s="13"/>
      <c r="X57" s="13"/>
      <c r="Y57" s="17"/>
      <c r="Z57" s="13"/>
      <c r="AA57" s="13"/>
      <c r="AB57" s="16"/>
      <c r="AC57" s="16"/>
      <c r="AD57" s="16"/>
      <c r="AE57" s="15"/>
      <c r="AF57" s="16"/>
      <c r="AG57" s="16"/>
      <c r="AH57" s="16"/>
      <c r="AI57" s="13"/>
      <c r="AJ57" s="13"/>
      <c r="AK57" s="13"/>
      <c r="AL57" s="13"/>
      <c r="AM57" s="16">
        <f t="shared" si="2"/>
        <v>0</v>
      </c>
      <c r="AN57" s="16">
        <f t="shared" si="3"/>
        <v>0</v>
      </c>
      <c r="AO57" s="16">
        <f t="shared" si="4"/>
        <v>0</v>
      </c>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20">
        <f t="shared" ref="BP57:BQ57" si="65">IF(T57="", 0, IF(ISNUMBER(FIND(",", T57)), LEN(T57) - LEN(SUBSTITUTE(T57, ",", "")) + 1, 1))</f>
        <v>0</v>
      </c>
      <c r="BQ57" s="20">
        <f t="shared" si="65"/>
        <v>0</v>
      </c>
      <c r="BR57" s="20">
        <f t="shared" si="6"/>
        <v>0</v>
      </c>
      <c r="BS57" s="20">
        <f t="shared" si="7"/>
        <v>0</v>
      </c>
      <c r="BT57" s="20">
        <f t="array" ref="BT57">SUM(COUNTIF(W57, {"Fully Present*", "Open Book*", "Supportive Rock*"}))</f>
        <v>0</v>
      </c>
      <c r="BU57" s="20">
        <f t="array" ref="BU57">SUM(COUNTIF(W57, {"The Emotional Hide-and-Seek Champion*", "Emotional Rollercoaster*", "Emotionally Unavailable*"}))</f>
        <v>0</v>
      </c>
      <c r="BV57" s="20">
        <f t="array" ref="BV57">SUM(COUNTIF(X57, {"Comfortably Seen*", "Like I'm Home*", "Euphoric Spark*"}))</f>
        <v>0</v>
      </c>
      <c r="BW57" s="20">
        <f t="array" ref="BW57">SUM(COUNTIF(X57, {"On Edge*", "Emotionally Drained*", "A Little Confused*"}))</f>
        <v>0</v>
      </c>
      <c r="BX57" s="20">
        <f t="shared" si="8"/>
        <v>0</v>
      </c>
      <c r="BY57" s="20">
        <f t="array" ref="BY57">SUM(COUNTIF(Y57, {"*Avoidance:*", "*Passive-Aggressive Behavior:*", "*Defensiveness:*", "*Shutting Down Emotionally:*", "*Withdrawal:*", "*Escalating the Argument:*"}))</f>
        <v>0</v>
      </c>
      <c r="BZ57" s="20">
        <f t="shared" si="9"/>
        <v>0</v>
      </c>
      <c r="CA57" s="20">
        <f t="shared" si="10"/>
        <v>0</v>
      </c>
      <c r="CB57" s="20">
        <f t="shared" si="11"/>
        <v>0</v>
      </c>
      <c r="CC57" s="20">
        <f t="shared" si="12"/>
        <v>0</v>
      </c>
      <c r="CD57" s="19"/>
      <c r="CE57" s="19"/>
      <c r="CF57" s="19"/>
    </row>
    <row r="58">
      <c r="A58" s="21"/>
      <c r="B58" s="21"/>
      <c r="C58" s="21"/>
      <c r="D58" s="22"/>
      <c r="E58" s="21"/>
      <c r="F58" s="21"/>
      <c r="G58" s="21"/>
      <c r="H58" s="21"/>
      <c r="I58" s="21"/>
      <c r="J58" s="21"/>
      <c r="K58" s="21"/>
      <c r="L58" s="21"/>
      <c r="M58" s="21"/>
      <c r="N58" s="21"/>
      <c r="O58" s="23"/>
      <c r="P58" s="21"/>
      <c r="Q58" s="21"/>
      <c r="R58" s="21"/>
      <c r="S58" s="21"/>
      <c r="T58" s="21"/>
      <c r="U58" s="24"/>
      <c r="V58" s="21"/>
      <c r="W58" s="21"/>
      <c r="X58" s="21"/>
      <c r="Y58" s="25"/>
      <c r="Z58" s="23"/>
      <c r="AA58" s="21"/>
      <c r="AB58" s="24"/>
      <c r="AC58" s="24"/>
      <c r="AD58" s="21"/>
      <c r="AE58" s="24"/>
      <c r="AF58" s="24"/>
      <c r="AG58" s="25"/>
      <c r="AH58" s="24"/>
      <c r="AI58" s="23"/>
      <c r="AJ58" s="23"/>
      <c r="AK58" s="23"/>
      <c r="AL58" s="23"/>
      <c r="AM58" s="24">
        <f t="shared" si="2"/>
        <v>0</v>
      </c>
      <c r="AN58" s="24">
        <f t="shared" si="3"/>
        <v>0</v>
      </c>
      <c r="AO58" s="24">
        <f t="shared" si="4"/>
        <v>0</v>
      </c>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20">
        <f t="shared" ref="BP58:BQ58" si="66">IF(T58="", 0, IF(ISNUMBER(FIND(",", T58)), LEN(T58) - LEN(SUBSTITUTE(T58, ",", "")) + 1, 1))</f>
        <v>0</v>
      </c>
      <c r="BQ58" s="20">
        <f t="shared" si="66"/>
        <v>0</v>
      </c>
      <c r="BR58" s="20">
        <f t="shared" si="6"/>
        <v>0</v>
      </c>
      <c r="BS58" s="20">
        <f t="shared" si="7"/>
        <v>0</v>
      </c>
      <c r="BT58" s="20">
        <f t="array" ref="BT58">SUM(COUNTIF(W58, {"Fully Present*", "Open Book*", "Supportive Rock*"}))</f>
        <v>0</v>
      </c>
      <c r="BU58" s="20">
        <f t="array" ref="BU58">SUM(COUNTIF(W58, {"The Emotional Hide-and-Seek Champion*", "Emotional Rollercoaster*", "Emotionally Unavailable*"}))</f>
        <v>0</v>
      </c>
      <c r="BV58" s="20">
        <f t="array" ref="BV58">SUM(COUNTIF(X58, {"Comfortably Seen*", "Like I'm Home*", "Euphoric Spark*"}))</f>
        <v>0</v>
      </c>
      <c r="BW58" s="20">
        <f t="array" ref="BW58">SUM(COUNTIF(X58, {"On Edge*", "Emotionally Drained*", "A Little Confused*"}))</f>
        <v>0</v>
      </c>
      <c r="BX58" s="20">
        <f t="shared" si="8"/>
        <v>0</v>
      </c>
      <c r="BY58" s="20">
        <f t="array" ref="BY58">SUM(COUNTIF(Y58, {"*Avoidance:*", "*Passive-Aggressive Behavior:*", "*Defensiveness:*", "*Shutting Down Emotionally:*", "*Withdrawal:*", "*Escalating the Argument:*"}))</f>
        <v>0</v>
      </c>
      <c r="BZ58" s="20">
        <f t="shared" si="9"/>
        <v>0</v>
      </c>
      <c r="CA58" s="20">
        <f t="shared" si="10"/>
        <v>0</v>
      </c>
      <c r="CB58" s="20">
        <f t="shared" si="11"/>
        <v>0</v>
      </c>
      <c r="CC58" s="20">
        <f t="shared" si="12"/>
        <v>0</v>
      </c>
      <c r="CD58" s="19"/>
      <c r="CE58" s="19"/>
      <c r="CF58" s="19"/>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f t="shared" si="2"/>
        <v>0</v>
      </c>
      <c r="AN59" s="16">
        <f t="shared" si="3"/>
        <v>0</v>
      </c>
      <c r="AO59" s="16">
        <f t="shared" si="4"/>
        <v>0</v>
      </c>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20">
        <f t="shared" ref="BP59:BQ59" si="67">IF(T59="", 0, IF(ISNUMBER(FIND(",", T59)), LEN(T59) - LEN(SUBSTITUTE(T59, ",", "")) + 1, 1))</f>
        <v>0</v>
      </c>
      <c r="BQ59" s="20">
        <f t="shared" si="67"/>
        <v>0</v>
      </c>
      <c r="BR59" s="20">
        <f t="shared" si="6"/>
        <v>0</v>
      </c>
      <c r="BS59" s="20">
        <f t="shared" si="7"/>
        <v>0</v>
      </c>
      <c r="BT59" s="20">
        <f t="array" ref="BT59">SUM(COUNTIF(W59, {"Fully Present*", "Open Book*", "Supportive Rock*"}))</f>
        <v>0</v>
      </c>
      <c r="BU59" s="20">
        <f t="array" ref="BU59">SUM(COUNTIF(W59, {"The Emotional Hide-and-Seek Champion*", "Emotional Rollercoaster*", "Emotionally Unavailable*"}))</f>
        <v>0</v>
      </c>
      <c r="BV59" s="20">
        <f t="array" ref="BV59">SUM(COUNTIF(X59, {"Comfortably Seen*", "Like I'm Home*", "Euphoric Spark*"}))</f>
        <v>0</v>
      </c>
      <c r="BW59" s="20">
        <f t="array" ref="BW59">SUM(COUNTIF(X59, {"On Edge*", "Emotionally Drained*", "A Little Confused*"}))</f>
        <v>0</v>
      </c>
      <c r="BX59" s="20">
        <f t="shared" si="8"/>
        <v>0</v>
      </c>
      <c r="BY59" s="20">
        <f t="array" ref="BY59">SUM(COUNTIF(Y59, {"*Avoidance:*", "*Passive-Aggressive Behavior:*", "*Defensiveness:*", "*Shutting Down Emotionally:*", "*Withdrawal:*", "*Escalating the Argument:*"}))</f>
        <v>0</v>
      </c>
      <c r="BZ59" s="20">
        <f t="shared" si="9"/>
        <v>0</v>
      </c>
      <c r="CA59" s="20">
        <f t="shared" si="10"/>
        <v>0</v>
      </c>
      <c r="CB59" s="20">
        <f t="shared" si="11"/>
        <v>0</v>
      </c>
      <c r="CC59" s="20">
        <f t="shared" si="12"/>
        <v>0</v>
      </c>
      <c r="CD59" s="19"/>
      <c r="CE59" s="19"/>
      <c r="CF59" s="19"/>
    </row>
    <row r="60">
      <c r="A60" s="21"/>
      <c r="B60" s="21"/>
      <c r="C60" s="21"/>
      <c r="D60" s="22"/>
      <c r="E60" s="21"/>
      <c r="F60" s="21"/>
      <c r="G60" s="21"/>
      <c r="H60" s="21"/>
      <c r="I60" s="21"/>
      <c r="J60" s="21"/>
      <c r="K60" s="21"/>
      <c r="L60" s="21"/>
      <c r="M60" s="21"/>
      <c r="N60" s="21"/>
      <c r="O60" s="23"/>
      <c r="P60" s="21"/>
      <c r="Q60" s="21"/>
      <c r="R60" s="21"/>
      <c r="S60" s="21"/>
      <c r="T60" s="21"/>
      <c r="U60" s="24"/>
      <c r="V60" s="21"/>
      <c r="W60" s="21"/>
      <c r="X60" s="21"/>
      <c r="Y60" s="25"/>
      <c r="Z60" s="23"/>
      <c r="AA60" s="21"/>
      <c r="AB60" s="24"/>
      <c r="AC60" s="24"/>
      <c r="AD60" s="21"/>
      <c r="AE60" s="24"/>
      <c r="AF60" s="24"/>
      <c r="AG60" s="25"/>
      <c r="AH60" s="24"/>
      <c r="AI60" s="23"/>
      <c r="AJ60" s="23"/>
      <c r="AK60" s="23"/>
      <c r="AL60" s="23"/>
      <c r="AM60" s="24">
        <f t="shared" si="2"/>
        <v>0</v>
      </c>
      <c r="AN60" s="24">
        <f t="shared" si="3"/>
        <v>0</v>
      </c>
      <c r="AO60" s="24">
        <f t="shared" si="4"/>
        <v>0</v>
      </c>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20">
        <f t="shared" ref="BP60:BQ60" si="68">IF(T60="", 0, IF(ISNUMBER(FIND(",", T60)), LEN(T60) - LEN(SUBSTITUTE(T60, ",", "")) + 1, 1))</f>
        <v>0</v>
      </c>
      <c r="BQ60" s="20">
        <f t="shared" si="68"/>
        <v>0</v>
      </c>
      <c r="BR60" s="20">
        <f t="shared" si="6"/>
        <v>0</v>
      </c>
      <c r="BS60" s="20">
        <f t="shared" si="7"/>
        <v>0</v>
      </c>
      <c r="BT60" s="20">
        <f t="array" ref="BT60">SUM(COUNTIF(W60, {"Fully Present*", "Open Book*", "Supportive Rock*"}))</f>
        <v>0</v>
      </c>
      <c r="BU60" s="20">
        <f t="array" ref="BU60">SUM(COUNTIF(W60, {"The Emotional Hide-and-Seek Champion*", "Emotional Rollercoaster*", "Emotionally Unavailable*"}))</f>
        <v>0</v>
      </c>
      <c r="BV60" s="20">
        <f t="array" ref="BV60">SUM(COUNTIF(X60, {"Comfortably Seen*", "Like I'm Home*", "Euphoric Spark*"}))</f>
        <v>0</v>
      </c>
      <c r="BW60" s="20">
        <f t="array" ref="BW60">SUM(COUNTIF(X60, {"On Edge*", "Emotionally Drained*", "A Little Confused*"}))</f>
        <v>0</v>
      </c>
      <c r="BX60" s="20">
        <f t="shared" si="8"/>
        <v>0</v>
      </c>
      <c r="BY60" s="20">
        <f t="array" ref="BY60">SUM(COUNTIF(Y60, {"*Avoidance:*", "*Passive-Aggressive Behavior:*", "*Defensiveness:*", "*Shutting Down Emotionally:*", "*Withdrawal:*", "*Escalating the Argument:*"}))</f>
        <v>0</v>
      </c>
      <c r="BZ60" s="20">
        <f t="shared" si="9"/>
        <v>0</v>
      </c>
      <c r="CA60" s="20">
        <f t="shared" si="10"/>
        <v>0</v>
      </c>
      <c r="CB60" s="20">
        <f t="shared" si="11"/>
        <v>0</v>
      </c>
      <c r="CC60" s="20">
        <f t="shared" si="12"/>
        <v>0</v>
      </c>
      <c r="CD60" s="19"/>
      <c r="CE60" s="19"/>
      <c r="CF60" s="19"/>
    </row>
    <row r="61">
      <c r="A61" s="13"/>
      <c r="B61" s="13"/>
      <c r="C61" s="13"/>
      <c r="D61" s="26"/>
      <c r="E61" s="13"/>
      <c r="F61" s="13"/>
      <c r="G61" s="13"/>
      <c r="H61" s="13"/>
      <c r="I61" s="13"/>
      <c r="J61" s="13"/>
      <c r="K61" s="13"/>
      <c r="L61" s="13"/>
      <c r="M61" s="13"/>
      <c r="N61" s="13"/>
      <c r="O61" s="13"/>
      <c r="P61" s="13"/>
      <c r="Q61" s="13"/>
      <c r="R61" s="13"/>
      <c r="S61" s="13"/>
      <c r="T61" s="13"/>
      <c r="U61" s="17"/>
      <c r="V61" s="13"/>
      <c r="W61" s="13"/>
      <c r="X61" s="13"/>
      <c r="Y61" s="13"/>
      <c r="Z61" s="15"/>
      <c r="AA61" s="13"/>
      <c r="AB61" s="13"/>
      <c r="AC61" s="13"/>
      <c r="AD61" s="13"/>
      <c r="AE61" s="16"/>
      <c r="AF61" s="13"/>
      <c r="AG61" s="17"/>
      <c r="AH61" s="16"/>
      <c r="AI61" s="13"/>
      <c r="AJ61" s="13"/>
      <c r="AK61" s="13"/>
      <c r="AL61" s="13"/>
      <c r="AM61" s="16">
        <f t="shared" si="2"/>
        <v>0</v>
      </c>
      <c r="AN61" s="16">
        <f t="shared" si="3"/>
        <v>0</v>
      </c>
      <c r="AO61" s="16">
        <f t="shared" si="4"/>
        <v>0</v>
      </c>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20">
        <f t="shared" ref="BP61:BQ61" si="69">IF(T61="", 0, IF(ISNUMBER(FIND(",", T61)), LEN(T61) - LEN(SUBSTITUTE(T61, ",", "")) + 1, 1))</f>
        <v>0</v>
      </c>
      <c r="BQ61" s="20">
        <f t="shared" si="69"/>
        <v>0</v>
      </c>
      <c r="BR61" s="20">
        <f t="shared" si="6"/>
        <v>0</v>
      </c>
      <c r="BS61" s="20">
        <f t="shared" si="7"/>
        <v>0</v>
      </c>
      <c r="BT61" s="20">
        <f t="array" ref="BT61">SUM(COUNTIF(W61, {"Fully Present*", "Open Book*", "Supportive Rock*"}))</f>
        <v>0</v>
      </c>
      <c r="BU61" s="20">
        <f t="array" ref="BU61">SUM(COUNTIF(W61, {"The Emotional Hide-and-Seek Champion*", "Emotional Rollercoaster*", "Emotionally Unavailable*"}))</f>
        <v>0</v>
      </c>
      <c r="BV61" s="20">
        <f t="array" ref="BV61">SUM(COUNTIF(X61, {"Comfortably Seen*", "Like I'm Home*", "Euphoric Spark*"}))</f>
        <v>0</v>
      </c>
      <c r="BW61" s="20">
        <f t="array" ref="BW61">SUM(COUNTIF(X61, {"On Edge*", "Emotionally Drained*", "A Little Confused*"}))</f>
        <v>0</v>
      </c>
      <c r="BX61" s="20">
        <f t="shared" si="8"/>
        <v>0</v>
      </c>
      <c r="BY61" s="20">
        <f t="array" ref="BY61">SUM(COUNTIF(Y61, {"*Avoidance:*", "*Passive-Aggressive Behavior:*", "*Defensiveness:*", "*Shutting Down Emotionally:*", "*Withdrawal:*", "*Escalating the Argument:*"}))</f>
        <v>0</v>
      </c>
      <c r="BZ61" s="20">
        <f t="shared" si="9"/>
        <v>0</v>
      </c>
      <c r="CA61" s="20">
        <f t="shared" si="10"/>
        <v>0</v>
      </c>
      <c r="CB61" s="20">
        <f t="shared" si="11"/>
        <v>0</v>
      </c>
      <c r="CC61" s="20">
        <f t="shared" si="12"/>
        <v>0</v>
      </c>
      <c r="CD61" s="19"/>
      <c r="CE61" s="19"/>
      <c r="CF61" s="19"/>
    </row>
    <row r="62">
      <c r="A62" s="21"/>
      <c r="B62" s="21"/>
      <c r="C62" s="21"/>
      <c r="D62" s="22"/>
      <c r="E62" s="21"/>
      <c r="F62" s="21"/>
      <c r="G62" s="21"/>
      <c r="H62" s="21"/>
      <c r="I62" s="21"/>
      <c r="J62" s="21"/>
      <c r="K62" s="21"/>
      <c r="L62" s="21"/>
      <c r="M62" s="21"/>
      <c r="N62" s="21"/>
      <c r="O62" s="23"/>
      <c r="P62" s="21"/>
      <c r="Q62" s="21"/>
      <c r="R62" s="21"/>
      <c r="S62" s="21"/>
      <c r="T62" s="21"/>
      <c r="U62" s="24"/>
      <c r="V62" s="21"/>
      <c r="W62" s="21"/>
      <c r="X62" s="21"/>
      <c r="Y62" s="25"/>
      <c r="Z62" s="23"/>
      <c r="AA62" s="21"/>
      <c r="AB62" s="24"/>
      <c r="AC62" s="24"/>
      <c r="AD62" s="21"/>
      <c r="AE62" s="24"/>
      <c r="AF62" s="24"/>
      <c r="AG62" s="25"/>
      <c r="AH62" s="24"/>
      <c r="AI62" s="23"/>
      <c r="AJ62" s="23"/>
      <c r="AK62" s="23"/>
      <c r="AL62" s="23"/>
      <c r="AM62" s="24">
        <f t="shared" si="2"/>
        <v>0</v>
      </c>
      <c r="AN62" s="24">
        <f t="shared" si="3"/>
        <v>0</v>
      </c>
      <c r="AO62" s="24">
        <f t="shared" si="4"/>
        <v>0</v>
      </c>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20">
        <f t="shared" ref="BP62:BQ62" si="70">IF(T62="", 0, IF(ISNUMBER(FIND(",", T62)), LEN(T62) - LEN(SUBSTITUTE(T62, ",", "")) + 1, 1))</f>
        <v>0</v>
      </c>
      <c r="BQ62" s="20">
        <f t="shared" si="70"/>
        <v>0</v>
      </c>
      <c r="BR62" s="20">
        <f t="shared" si="6"/>
        <v>0</v>
      </c>
      <c r="BS62" s="20">
        <f t="shared" si="7"/>
        <v>0</v>
      </c>
      <c r="BT62" s="20">
        <f t="array" ref="BT62">SUM(COUNTIF(W62, {"Fully Present*", "Open Book*", "Supportive Rock*"}))</f>
        <v>0</v>
      </c>
      <c r="BU62" s="20">
        <f t="array" ref="BU62">SUM(COUNTIF(W62, {"The Emotional Hide-and-Seek Champion*", "Emotional Rollercoaster*", "Emotionally Unavailable*"}))</f>
        <v>0</v>
      </c>
      <c r="BV62" s="20">
        <f t="array" ref="BV62">SUM(COUNTIF(X62, {"Comfortably Seen*", "Like I'm Home*", "Euphoric Spark*"}))</f>
        <v>0</v>
      </c>
      <c r="BW62" s="20">
        <f t="array" ref="BW62">SUM(COUNTIF(X62, {"On Edge*", "Emotionally Drained*", "A Little Confused*"}))</f>
        <v>0</v>
      </c>
      <c r="BX62" s="20">
        <f t="shared" si="8"/>
        <v>0</v>
      </c>
      <c r="BY62" s="20">
        <f t="array" ref="BY62">SUM(COUNTIF(Y62, {"*Avoidance:*", "*Passive-Aggressive Behavior:*", "*Defensiveness:*", "*Shutting Down Emotionally:*", "*Withdrawal:*", "*Escalating the Argument:*"}))</f>
        <v>0</v>
      </c>
      <c r="BZ62" s="20">
        <f t="shared" si="9"/>
        <v>0</v>
      </c>
      <c r="CA62" s="20">
        <f t="shared" si="10"/>
        <v>0</v>
      </c>
      <c r="CB62" s="20">
        <f t="shared" si="11"/>
        <v>0</v>
      </c>
      <c r="CC62" s="20">
        <f t="shared" si="12"/>
        <v>0</v>
      </c>
      <c r="CD62" s="19"/>
      <c r="CE62" s="19"/>
      <c r="CF62" s="19"/>
    </row>
    <row r="63">
      <c r="A63" s="13"/>
      <c r="B63" s="13"/>
      <c r="C63" s="13"/>
      <c r="D63" s="26"/>
      <c r="E63" s="13"/>
      <c r="F63" s="13"/>
      <c r="G63" s="13"/>
      <c r="H63" s="13"/>
      <c r="I63" s="13"/>
      <c r="J63" s="13"/>
      <c r="K63" s="13"/>
      <c r="L63" s="13"/>
      <c r="M63" s="13"/>
      <c r="N63" s="13"/>
      <c r="O63" s="13"/>
      <c r="P63" s="13"/>
      <c r="Q63" s="13"/>
      <c r="R63" s="15"/>
      <c r="S63" s="15"/>
      <c r="T63" s="13"/>
      <c r="U63" s="17"/>
      <c r="V63" s="13"/>
      <c r="W63" s="15"/>
      <c r="X63" s="13"/>
      <c r="Y63" s="13"/>
      <c r="Z63" s="13"/>
      <c r="AA63" s="13"/>
      <c r="AB63" s="13"/>
      <c r="AC63" s="13"/>
      <c r="AD63" s="13"/>
      <c r="AE63" s="13"/>
      <c r="AF63" s="13"/>
      <c r="AG63" s="17"/>
      <c r="AH63" s="16"/>
      <c r="AI63" s="13"/>
      <c r="AJ63" s="13"/>
      <c r="AK63" s="13"/>
      <c r="AL63" s="13"/>
      <c r="AM63" s="16">
        <f t="shared" si="2"/>
        <v>0</v>
      </c>
      <c r="AN63" s="16">
        <f t="shared" si="3"/>
        <v>0</v>
      </c>
      <c r="AO63" s="16">
        <f t="shared" si="4"/>
        <v>0</v>
      </c>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20">
        <f t="shared" ref="BP63:BQ63" si="71">IF(T63="", 0, IF(ISNUMBER(FIND(",", T63)), LEN(T63) - LEN(SUBSTITUTE(T63, ",", "")) + 1, 1))</f>
        <v>0</v>
      </c>
      <c r="BQ63" s="20">
        <f t="shared" si="71"/>
        <v>0</v>
      </c>
      <c r="BR63" s="20">
        <f t="shared" si="6"/>
        <v>0</v>
      </c>
      <c r="BS63" s="20">
        <f t="shared" si="7"/>
        <v>0</v>
      </c>
      <c r="BT63" s="20">
        <f t="array" ref="BT63">SUM(COUNTIF(W63, {"Fully Present*", "Open Book*", "Supportive Rock*"}))</f>
        <v>0</v>
      </c>
      <c r="BU63" s="20">
        <f t="array" ref="BU63">SUM(COUNTIF(W63, {"The Emotional Hide-and-Seek Champion*", "Emotional Rollercoaster*", "Emotionally Unavailable*"}))</f>
        <v>0</v>
      </c>
      <c r="BV63" s="20">
        <f t="array" ref="BV63">SUM(COUNTIF(X63, {"Comfortably Seen*", "Like I'm Home*", "Euphoric Spark*"}))</f>
        <v>0</v>
      </c>
      <c r="BW63" s="20">
        <f t="array" ref="BW63">SUM(COUNTIF(X63, {"On Edge*", "Emotionally Drained*", "A Little Confused*"}))</f>
        <v>0</v>
      </c>
      <c r="BX63" s="20">
        <f t="shared" si="8"/>
        <v>0</v>
      </c>
      <c r="BY63" s="20">
        <f t="array" ref="BY63">SUM(COUNTIF(Y63, {"*Avoidance:*", "*Passive-Aggressive Behavior:*", "*Defensiveness:*", "*Shutting Down Emotionally:*", "*Withdrawal:*", "*Escalating the Argument:*"}))</f>
        <v>0</v>
      </c>
      <c r="BZ63" s="20">
        <f t="shared" si="9"/>
        <v>0</v>
      </c>
      <c r="CA63" s="20">
        <f t="shared" si="10"/>
        <v>0</v>
      </c>
      <c r="CB63" s="20">
        <f t="shared" si="11"/>
        <v>0</v>
      </c>
      <c r="CC63" s="20">
        <f t="shared" si="12"/>
        <v>0</v>
      </c>
      <c r="CD63" s="19"/>
      <c r="CE63" s="19"/>
      <c r="CF63" s="19"/>
    </row>
    <row r="64">
      <c r="A64" s="21"/>
      <c r="B64" s="21"/>
      <c r="C64" s="21"/>
      <c r="D64" s="22"/>
      <c r="E64" s="21"/>
      <c r="F64" s="21"/>
      <c r="G64" s="21"/>
      <c r="H64" s="21"/>
      <c r="I64" s="21"/>
      <c r="J64" s="21"/>
      <c r="K64" s="21"/>
      <c r="L64" s="21"/>
      <c r="M64" s="21"/>
      <c r="N64" s="21"/>
      <c r="O64" s="23"/>
      <c r="P64" s="21"/>
      <c r="Q64" s="21"/>
      <c r="R64" s="21"/>
      <c r="S64" s="21"/>
      <c r="T64" s="21"/>
      <c r="U64" s="24"/>
      <c r="V64" s="21"/>
      <c r="W64" s="21"/>
      <c r="X64" s="21"/>
      <c r="Y64" s="25"/>
      <c r="Z64" s="23"/>
      <c r="AA64" s="21"/>
      <c r="AB64" s="24"/>
      <c r="AC64" s="24"/>
      <c r="AD64" s="21"/>
      <c r="AE64" s="24"/>
      <c r="AF64" s="24"/>
      <c r="AG64" s="25"/>
      <c r="AH64" s="24"/>
      <c r="AI64" s="23"/>
      <c r="AJ64" s="23"/>
      <c r="AK64" s="23"/>
      <c r="AL64" s="23"/>
      <c r="AM64" s="24">
        <f t="shared" si="2"/>
        <v>0</v>
      </c>
      <c r="AN64" s="24">
        <f t="shared" si="3"/>
        <v>0</v>
      </c>
      <c r="AO64" s="24">
        <f t="shared" si="4"/>
        <v>0</v>
      </c>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20">
        <f t="shared" ref="BP64:BQ64" si="72">IF(T64="", 0, IF(ISNUMBER(FIND(",", T64)), LEN(T64) - LEN(SUBSTITUTE(T64, ",", "")) + 1, 1))</f>
        <v>0</v>
      </c>
      <c r="BQ64" s="20">
        <f t="shared" si="72"/>
        <v>0</v>
      </c>
      <c r="BR64" s="20">
        <f t="shared" si="6"/>
        <v>0</v>
      </c>
      <c r="BS64" s="20">
        <f t="shared" si="7"/>
        <v>0</v>
      </c>
      <c r="BT64" s="20">
        <f t="array" ref="BT64">SUM(COUNTIF(W64, {"Fully Present*", "Open Book*", "Supportive Rock*"}))</f>
        <v>0</v>
      </c>
      <c r="BU64" s="20">
        <f t="array" ref="BU64">SUM(COUNTIF(W64, {"The Emotional Hide-and-Seek Champion*", "Emotional Rollercoaster*", "Emotionally Unavailable*"}))</f>
        <v>0</v>
      </c>
      <c r="BV64" s="20">
        <f t="array" ref="BV64">SUM(COUNTIF(X64, {"Comfortably Seen*", "Like I'm Home*", "Euphoric Spark*"}))</f>
        <v>0</v>
      </c>
      <c r="BW64" s="20">
        <f t="array" ref="BW64">SUM(COUNTIF(X64, {"On Edge*", "Emotionally Drained*", "A Little Confused*"}))</f>
        <v>0</v>
      </c>
      <c r="BX64" s="20">
        <f t="shared" si="8"/>
        <v>0</v>
      </c>
      <c r="BY64" s="20">
        <f t="array" ref="BY64">SUM(COUNTIF(Y64, {"*Avoidance:*", "*Passive-Aggressive Behavior:*", "*Defensiveness:*", "*Shutting Down Emotionally:*", "*Withdrawal:*", "*Escalating the Argument:*"}))</f>
        <v>0</v>
      </c>
      <c r="BZ64" s="20">
        <f t="shared" si="9"/>
        <v>0</v>
      </c>
      <c r="CA64" s="20">
        <f t="shared" si="10"/>
        <v>0</v>
      </c>
      <c r="CB64" s="20">
        <f t="shared" si="11"/>
        <v>0</v>
      </c>
      <c r="CC64" s="20">
        <f t="shared" si="12"/>
        <v>0</v>
      </c>
      <c r="CD64" s="19"/>
      <c r="CE64" s="19"/>
      <c r="CF64" s="19"/>
    </row>
    <row r="65">
      <c r="A65" s="13"/>
      <c r="B65" s="13"/>
      <c r="C65" s="13"/>
      <c r="D65" s="26"/>
      <c r="E65" s="13"/>
      <c r="F65" s="13"/>
      <c r="G65" s="13"/>
      <c r="H65" s="13"/>
      <c r="I65" s="13"/>
      <c r="J65" s="13"/>
      <c r="K65" s="13"/>
      <c r="L65" s="13"/>
      <c r="M65" s="15"/>
      <c r="N65" s="13"/>
      <c r="O65" s="15"/>
      <c r="P65" s="13"/>
      <c r="Q65" s="13"/>
      <c r="R65" s="13"/>
      <c r="S65" s="13"/>
      <c r="T65" s="13"/>
      <c r="U65" s="17"/>
      <c r="V65" s="13"/>
      <c r="W65" s="13"/>
      <c r="X65" s="13"/>
      <c r="Y65" s="13"/>
      <c r="Z65" s="13"/>
      <c r="AA65" s="13"/>
      <c r="AB65" s="16"/>
      <c r="AC65" s="16"/>
      <c r="AD65" s="16"/>
      <c r="AE65" s="15"/>
      <c r="AF65" s="16"/>
      <c r="AG65" s="16"/>
      <c r="AH65" s="16"/>
      <c r="AI65" s="13"/>
      <c r="AJ65" s="13"/>
      <c r="AK65" s="13"/>
      <c r="AL65" s="13"/>
      <c r="AM65" s="16">
        <f t="shared" si="2"/>
        <v>0</v>
      </c>
      <c r="AN65" s="16">
        <f t="shared" si="3"/>
        <v>0</v>
      </c>
      <c r="AO65" s="16">
        <f t="shared" si="4"/>
        <v>0</v>
      </c>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20">
        <f t="shared" ref="BP65:BQ65" si="73">IF(T65="", 0, IF(ISNUMBER(FIND(",", T65)), LEN(T65) - LEN(SUBSTITUTE(T65, ",", "")) + 1, 1))</f>
        <v>0</v>
      </c>
      <c r="BQ65" s="20">
        <f t="shared" si="73"/>
        <v>0</v>
      </c>
      <c r="BR65" s="20">
        <f t="shared" si="6"/>
        <v>0</v>
      </c>
      <c r="BS65" s="20">
        <f t="shared" si="7"/>
        <v>0</v>
      </c>
      <c r="BT65" s="20">
        <f t="array" ref="BT65">SUM(COUNTIF(W65, {"Fully Present*", "Open Book*", "Supportive Rock*"}))</f>
        <v>0</v>
      </c>
      <c r="BU65" s="20">
        <f t="array" ref="BU65">SUM(COUNTIF(W65, {"The Emotional Hide-and-Seek Champion*", "Emotional Rollercoaster*", "Emotionally Unavailable*"}))</f>
        <v>0</v>
      </c>
      <c r="BV65" s="20">
        <f t="array" ref="BV65">SUM(COUNTIF(X65, {"Comfortably Seen*", "Like I'm Home*", "Euphoric Spark*"}))</f>
        <v>0</v>
      </c>
      <c r="BW65" s="20">
        <f t="array" ref="BW65">SUM(COUNTIF(X65, {"On Edge*", "Emotionally Drained*", "A Little Confused*"}))</f>
        <v>0</v>
      </c>
      <c r="BX65" s="20">
        <f t="shared" si="8"/>
        <v>0</v>
      </c>
      <c r="BY65" s="20">
        <f t="array" ref="BY65">SUM(COUNTIF(Y65, {"*Avoidance:*", "*Passive-Aggressive Behavior:*", "*Defensiveness:*", "*Shutting Down Emotionally:*", "*Withdrawal:*", "*Escalating the Argument:*"}))</f>
        <v>0</v>
      </c>
      <c r="BZ65" s="20">
        <f t="shared" si="9"/>
        <v>0</v>
      </c>
      <c r="CA65" s="20">
        <f t="shared" si="10"/>
        <v>0</v>
      </c>
      <c r="CB65" s="20">
        <f t="shared" si="11"/>
        <v>0</v>
      </c>
      <c r="CC65" s="20">
        <f t="shared" si="12"/>
        <v>0</v>
      </c>
      <c r="CD65" s="19"/>
      <c r="CE65" s="19"/>
      <c r="CF65" s="19"/>
    </row>
    <row r="66">
      <c r="A66" s="21"/>
      <c r="B66" s="21"/>
      <c r="C66" s="21"/>
      <c r="D66" s="22"/>
      <c r="E66" s="21"/>
      <c r="F66" s="21"/>
      <c r="G66" s="21"/>
      <c r="H66" s="21"/>
      <c r="I66" s="21"/>
      <c r="J66" s="21"/>
      <c r="K66" s="21"/>
      <c r="L66" s="21"/>
      <c r="M66" s="21"/>
      <c r="N66" s="21"/>
      <c r="O66" s="23"/>
      <c r="P66" s="21"/>
      <c r="Q66" s="21"/>
      <c r="R66" s="21"/>
      <c r="S66" s="21"/>
      <c r="T66" s="21"/>
      <c r="U66" s="24"/>
      <c r="V66" s="21"/>
      <c r="W66" s="21"/>
      <c r="X66" s="21"/>
      <c r="Y66" s="25"/>
      <c r="Z66" s="23"/>
      <c r="AA66" s="21"/>
      <c r="AB66" s="24"/>
      <c r="AC66" s="24"/>
      <c r="AD66" s="21"/>
      <c r="AE66" s="24"/>
      <c r="AF66" s="24"/>
      <c r="AG66" s="25"/>
      <c r="AH66" s="24"/>
      <c r="AI66" s="23"/>
      <c r="AJ66" s="23"/>
      <c r="AK66" s="23"/>
      <c r="AL66" s="23"/>
      <c r="AM66" s="24">
        <f t="shared" si="2"/>
        <v>0</v>
      </c>
      <c r="AN66" s="24">
        <f t="shared" si="3"/>
        <v>0</v>
      </c>
      <c r="AO66" s="24">
        <f t="shared" si="4"/>
        <v>0</v>
      </c>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20">
        <f t="shared" ref="BP66:BQ66" si="74">IF(T66="", 0, IF(ISNUMBER(FIND(",", T66)), LEN(T66) - LEN(SUBSTITUTE(T66, ",", "")) + 1, 1))</f>
        <v>0</v>
      </c>
      <c r="BQ66" s="20">
        <f t="shared" si="74"/>
        <v>0</v>
      </c>
      <c r="BR66" s="20">
        <f t="shared" si="6"/>
        <v>0</v>
      </c>
      <c r="BS66" s="20">
        <f t="shared" si="7"/>
        <v>0</v>
      </c>
      <c r="BT66" s="20">
        <f t="array" ref="BT66">SUM(COUNTIF(W66, {"Fully Present*", "Open Book*", "Supportive Rock*"}))</f>
        <v>0</v>
      </c>
      <c r="BU66" s="20">
        <f t="array" ref="BU66">SUM(COUNTIF(W66, {"The Emotional Hide-and-Seek Champion*", "Emotional Rollercoaster*", "Emotionally Unavailable*"}))</f>
        <v>0</v>
      </c>
      <c r="BV66" s="20">
        <f t="array" ref="BV66">SUM(COUNTIF(X66, {"Comfortably Seen*", "Like I'm Home*", "Euphoric Spark*"}))</f>
        <v>0</v>
      </c>
      <c r="BW66" s="20">
        <f t="array" ref="BW66">SUM(COUNTIF(X66, {"On Edge*", "Emotionally Drained*", "A Little Confused*"}))</f>
        <v>0</v>
      </c>
      <c r="BX66" s="20">
        <f t="shared" si="8"/>
        <v>0</v>
      </c>
      <c r="BY66" s="20">
        <f t="array" ref="BY66">SUM(COUNTIF(Y66, {"*Avoidance:*", "*Passive-Aggressive Behavior:*", "*Defensiveness:*", "*Shutting Down Emotionally:*", "*Withdrawal:*", "*Escalating the Argument:*"}))</f>
        <v>0</v>
      </c>
      <c r="BZ66" s="20">
        <f t="shared" si="9"/>
        <v>0</v>
      </c>
      <c r="CA66" s="20">
        <f t="shared" si="10"/>
        <v>0</v>
      </c>
      <c r="CB66" s="20">
        <f t="shared" si="11"/>
        <v>0</v>
      </c>
      <c r="CC66" s="20">
        <f t="shared" si="12"/>
        <v>0</v>
      </c>
      <c r="CD66" s="19"/>
      <c r="CE66" s="19"/>
      <c r="CF66" s="19"/>
    </row>
    <row r="67">
      <c r="A67" s="15"/>
      <c r="B67" s="13"/>
      <c r="C67" s="13"/>
      <c r="D67" s="26"/>
      <c r="E67" s="13"/>
      <c r="F67" s="13"/>
      <c r="G67" s="13"/>
      <c r="H67" s="13"/>
      <c r="I67" s="13"/>
      <c r="J67" s="13"/>
      <c r="K67" s="13"/>
      <c r="L67" s="13"/>
      <c r="M67" s="13"/>
      <c r="N67" s="13"/>
      <c r="O67" s="13"/>
      <c r="P67" s="13"/>
      <c r="Q67" s="13"/>
      <c r="R67" s="15"/>
      <c r="S67" s="15"/>
      <c r="T67" s="13"/>
      <c r="U67" s="17"/>
      <c r="V67" s="13"/>
      <c r="W67" s="15"/>
      <c r="X67" s="13"/>
      <c r="Y67" s="13"/>
      <c r="Z67" s="13"/>
      <c r="AA67" s="13"/>
      <c r="AB67" s="16"/>
      <c r="AC67" s="16"/>
      <c r="AD67" s="13"/>
      <c r="AE67" s="16"/>
      <c r="AF67" s="13"/>
      <c r="AG67" s="17"/>
      <c r="AH67" s="16"/>
      <c r="AI67" s="15"/>
      <c r="AJ67" s="15"/>
      <c r="AK67" s="15"/>
      <c r="AL67" s="15"/>
      <c r="AM67" s="16">
        <f t="shared" si="2"/>
        <v>0</v>
      </c>
      <c r="AN67" s="16">
        <f t="shared" si="3"/>
        <v>0</v>
      </c>
      <c r="AO67" s="16">
        <f t="shared" si="4"/>
        <v>0</v>
      </c>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20">
        <f t="shared" ref="BP67:BQ67" si="75">IF(T67="", 0, IF(ISNUMBER(FIND(",", T67)), LEN(T67) - LEN(SUBSTITUTE(T67, ",", "")) + 1, 1))</f>
        <v>0</v>
      </c>
      <c r="BQ67" s="20">
        <f t="shared" si="75"/>
        <v>0</v>
      </c>
      <c r="BR67" s="20">
        <f t="shared" si="6"/>
        <v>0</v>
      </c>
      <c r="BS67" s="20">
        <f t="shared" si="7"/>
        <v>0</v>
      </c>
      <c r="BT67" s="20">
        <f t="array" ref="BT67">SUM(COUNTIF(W67, {"Fully Present*", "Open Book*", "Supportive Rock*"}))</f>
        <v>0</v>
      </c>
      <c r="BU67" s="20">
        <f t="array" ref="BU67">SUM(COUNTIF(W67, {"The Emotional Hide-and-Seek Champion*", "Emotional Rollercoaster*", "Emotionally Unavailable*"}))</f>
        <v>0</v>
      </c>
      <c r="BV67" s="20">
        <f t="array" ref="BV67">SUM(COUNTIF(X67, {"Comfortably Seen*", "Like I'm Home*", "Euphoric Spark*"}))</f>
        <v>0</v>
      </c>
      <c r="BW67" s="20">
        <f t="array" ref="BW67">SUM(COUNTIF(X67, {"On Edge*", "Emotionally Drained*", "A Little Confused*"}))</f>
        <v>0</v>
      </c>
      <c r="BX67" s="20">
        <f t="shared" si="8"/>
        <v>0</v>
      </c>
      <c r="BY67" s="20">
        <f t="array" ref="BY67">SUM(COUNTIF(Y67, {"*Avoidance:*", "*Passive-Aggressive Behavior:*", "*Defensiveness:*", "*Shutting Down Emotionally:*", "*Withdrawal:*", "*Escalating the Argument:*"}))</f>
        <v>0</v>
      </c>
      <c r="BZ67" s="20">
        <f t="shared" si="9"/>
        <v>0</v>
      </c>
      <c r="CA67" s="20">
        <f t="shared" si="10"/>
        <v>0</v>
      </c>
      <c r="CB67" s="20">
        <f t="shared" si="11"/>
        <v>0</v>
      </c>
      <c r="CC67" s="20">
        <f t="shared" si="12"/>
        <v>0</v>
      </c>
      <c r="CD67" s="19"/>
      <c r="CE67" s="19"/>
      <c r="CF67" s="19"/>
    </row>
    <row r="68">
      <c r="A68" s="21"/>
      <c r="B68" s="21"/>
      <c r="C68" s="21"/>
      <c r="D68" s="22"/>
      <c r="E68" s="21"/>
      <c r="F68" s="21"/>
      <c r="G68" s="21"/>
      <c r="H68" s="21"/>
      <c r="I68" s="21"/>
      <c r="J68" s="21"/>
      <c r="K68" s="21"/>
      <c r="L68" s="21"/>
      <c r="M68" s="21"/>
      <c r="N68" s="21"/>
      <c r="O68" s="23"/>
      <c r="P68" s="21"/>
      <c r="Q68" s="21"/>
      <c r="R68" s="21"/>
      <c r="S68" s="21"/>
      <c r="T68" s="21"/>
      <c r="U68" s="24"/>
      <c r="V68" s="21"/>
      <c r="W68" s="21"/>
      <c r="X68" s="21"/>
      <c r="Y68" s="25"/>
      <c r="Z68" s="23"/>
      <c r="AA68" s="21"/>
      <c r="AB68" s="24"/>
      <c r="AC68" s="24"/>
      <c r="AD68" s="21"/>
      <c r="AE68" s="24"/>
      <c r="AF68" s="24"/>
      <c r="AG68" s="25"/>
      <c r="AH68" s="24"/>
      <c r="AI68" s="23"/>
      <c r="AJ68" s="23"/>
      <c r="AK68" s="23"/>
      <c r="AL68" s="23"/>
      <c r="AM68" s="24">
        <f t="shared" si="2"/>
        <v>0</v>
      </c>
      <c r="AN68" s="24">
        <f t="shared" si="3"/>
        <v>0</v>
      </c>
      <c r="AO68" s="24">
        <f t="shared" si="4"/>
        <v>0</v>
      </c>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20">
        <f t="shared" ref="BP68:BQ68" si="76">IF(T68="", 0, IF(ISNUMBER(FIND(",", T68)), LEN(T68) - LEN(SUBSTITUTE(T68, ",", "")) + 1, 1))</f>
        <v>0</v>
      </c>
      <c r="BQ68" s="20">
        <f t="shared" si="76"/>
        <v>0</v>
      </c>
      <c r="BR68" s="20">
        <f t="shared" si="6"/>
        <v>0</v>
      </c>
      <c r="BS68" s="20">
        <f t="shared" si="7"/>
        <v>0</v>
      </c>
      <c r="BT68" s="20">
        <f t="array" ref="BT68">SUM(COUNTIF(W68, {"Fully Present*", "Open Book*", "Supportive Rock*"}))</f>
        <v>0</v>
      </c>
      <c r="BU68" s="20">
        <f t="array" ref="BU68">SUM(COUNTIF(W68, {"The Emotional Hide-and-Seek Champion*", "Emotional Rollercoaster*", "Emotionally Unavailable*"}))</f>
        <v>0</v>
      </c>
      <c r="BV68" s="20">
        <f t="array" ref="BV68">SUM(COUNTIF(X68, {"Comfortably Seen*", "Like I'm Home*", "Euphoric Spark*"}))</f>
        <v>0</v>
      </c>
      <c r="BW68" s="20">
        <f t="array" ref="BW68">SUM(COUNTIF(X68, {"On Edge*", "Emotionally Drained*", "A Little Confused*"}))</f>
        <v>0</v>
      </c>
      <c r="BX68" s="20">
        <f t="shared" si="8"/>
        <v>0</v>
      </c>
      <c r="BY68" s="20">
        <f t="array" ref="BY68">SUM(COUNTIF(Y68, {"*Avoidance:*", "*Passive-Aggressive Behavior:*", "*Defensiveness:*", "*Shutting Down Emotionally:*", "*Withdrawal:*", "*Escalating the Argument:*"}))</f>
        <v>0</v>
      </c>
      <c r="BZ68" s="20">
        <f t="shared" si="9"/>
        <v>0</v>
      </c>
      <c r="CA68" s="20">
        <f t="shared" si="10"/>
        <v>0</v>
      </c>
      <c r="CB68" s="20">
        <f t="shared" si="11"/>
        <v>0</v>
      </c>
      <c r="CC68" s="20">
        <f t="shared" si="12"/>
        <v>0</v>
      </c>
      <c r="CD68" s="19"/>
      <c r="CE68" s="19"/>
      <c r="CF68" s="19"/>
    </row>
    <row r="69">
      <c r="A69" s="13"/>
      <c r="B69" s="16"/>
      <c r="C69" s="16"/>
      <c r="D69" s="26"/>
      <c r="E69" s="16"/>
      <c r="F69" s="16"/>
      <c r="G69" s="16"/>
      <c r="H69" s="16"/>
      <c r="I69" s="16"/>
      <c r="J69" s="13"/>
      <c r="K69" s="13"/>
      <c r="L69" s="13"/>
      <c r="M69" s="13"/>
      <c r="N69" s="13"/>
      <c r="O69" s="15"/>
      <c r="P69" s="13"/>
      <c r="Q69" s="13"/>
      <c r="R69" s="13"/>
      <c r="S69" s="13"/>
      <c r="T69" s="13"/>
      <c r="U69" s="17"/>
      <c r="V69" s="13"/>
      <c r="W69" s="13"/>
      <c r="X69" s="13"/>
      <c r="Y69" s="17"/>
      <c r="Z69" s="13"/>
      <c r="AA69" s="13"/>
      <c r="AB69" s="16"/>
      <c r="AC69" s="16"/>
      <c r="AD69" s="16"/>
      <c r="AE69" s="16"/>
      <c r="AF69" s="16"/>
      <c r="AG69" s="16"/>
      <c r="AH69" s="16"/>
      <c r="AI69" s="15"/>
      <c r="AJ69" s="15"/>
      <c r="AK69" s="15"/>
      <c r="AL69" s="15"/>
      <c r="AM69" s="16">
        <f t="shared" si="2"/>
        <v>0</v>
      </c>
      <c r="AN69" s="16">
        <f t="shared" si="3"/>
        <v>0</v>
      </c>
      <c r="AO69" s="16">
        <f t="shared" si="4"/>
        <v>0</v>
      </c>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20">
        <f t="shared" ref="BP69:BQ69" si="77">IF(T69="", 0, IF(ISNUMBER(FIND(",", T69)), LEN(T69) - LEN(SUBSTITUTE(T69, ",", "")) + 1, 1))</f>
        <v>0</v>
      </c>
      <c r="BQ69" s="20">
        <f t="shared" si="77"/>
        <v>0</v>
      </c>
      <c r="BR69" s="20">
        <f t="shared" si="6"/>
        <v>0</v>
      </c>
      <c r="BS69" s="20">
        <f t="shared" si="7"/>
        <v>0</v>
      </c>
      <c r="BT69" s="20">
        <f t="array" ref="BT69">SUM(COUNTIF(W69, {"Fully Present*", "Open Book*", "Supportive Rock*"}))</f>
        <v>0</v>
      </c>
      <c r="BU69" s="20">
        <f t="array" ref="BU69">SUM(COUNTIF(W69, {"The Emotional Hide-and-Seek Champion*", "Emotional Rollercoaster*", "Emotionally Unavailable*"}))</f>
        <v>0</v>
      </c>
      <c r="BV69" s="20">
        <f t="array" ref="BV69">SUM(COUNTIF(X69, {"Comfortably Seen*", "Like I'm Home*", "Euphoric Spark*"}))</f>
        <v>0</v>
      </c>
      <c r="BW69" s="20">
        <f t="array" ref="BW69">SUM(COUNTIF(X69, {"On Edge*", "Emotionally Drained*", "A Little Confused*"}))</f>
        <v>0</v>
      </c>
      <c r="BX69" s="20">
        <f t="shared" si="8"/>
        <v>0</v>
      </c>
      <c r="BY69" s="20">
        <f t="array" ref="BY69">SUM(COUNTIF(Y69, {"*Avoidance:*", "*Passive-Aggressive Behavior:*", "*Defensiveness:*", "*Shutting Down Emotionally:*", "*Withdrawal:*", "*Escalating the Argument:*"}))</f>
        <v>0</v>
      </c>
      <c r="BZ69" s="20">
        <f t="shared" si="9"/>
        <v>0</v>
      </c>
      <c r="CA69" s="20">
        <f t="shared" si="10"/>
        <v>0</v>
      </c>
      <c r="CB69" s="20">
        <f t="shared" si="11"/>
        <v>0</v>
      </c>
      <c r="CC69" s="20">
        <f t="shared" si="12"/>
        <v>0</v>
      </c>
      <c r="CD69" s="19"/>
      <c r="CE69" s="19"/>
      <c r="CF69" s="19"/>
    </row>
    <row r="70">
      <c r="A70" s="21"/>
      <c r="B70" s="21"/>
      <c r="C70" s="21"/>
      <c r="D70" s="22"/>
      <c r="E70" s="21"/>
      <c r="F70" s="21"/>
      <c r="G70" s="21"/>
      <c r="H70" s="21"/>
      <c r="I70" s="21"/>
      <c r="J70" s="21"/>
      <c r="K70" s="21"/>
      <c r="L70" s="21"/>
      <c r="M70" s="21"/>
      <c r="N70" s="21"/>
      <c r="O70" s="23"/>
      <c r="P70" s="21"/>
      <c r="Q70" s="21"/>
      <c r="R70" s="21"/>
      <c r="S70" s="21"/>
      <c r="T70" s="21"/>
      <c r="U70" s="24"/>
      <c r="V70" s="21"/>
      <c r="W70" s="21"/>
      <c r="X70" s="21"/>
      <c r="Y70" s="25"/>
      <c r="Z70" s="23"/>
      <c r="AA70" s="21"/>
      <c r="AB70" s="24"/>
      <c r="AC70" s="24"/>
      <c r="AD70" s="21"/>
      <c r="AE70" s="24"/>
      <c r="AF70" s="24"/>
      <c r="AG70" s="25"/>
      <c r="AH70" s="24"/>
      <c r="AI70" s="23"/>
      <c r="AJ70" s="23"/>
      <c r="AK70" s="23"/>
      <c r="AL70" s="23"/>
      <c r="AM70" s="24">
        <f t="shared" si="2"/>
        <v>0</v>
      </c>
      <c r="AN70" s="24">
        <f t="shared" si="3"/>
        <v>0</v>
      </c>
      <c r="AO70" s="24">
        <f t="shared" si="4"/>
        <v>0</v>
      </c>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20">
        <f t="shared" ref="BP70:BQ70" si="78">IF(T70="", 0, IF(ISNUMBER(FIND(",", T70)), LEN(T70) - LEN(SUBSTITUTE(T70, ",", "")) + 1, 1))</f>
        <v>0</v>
      </c>
      <c r="BQ70" s="20">
        <f t="shared" si="78"/>
        <v>0</v>
      </c>
      <c r="BR70" s="20">
        <f t="shared" si="6"/>
        <v>0</v>
      </c>
      <c r="BS70" s="20">
        <f t="shared" si="7"/>
        <v>0</v>
      </c>
      <c r="BT70" s="20">
        <f t="array" ref="BT70">SUM(COUNTIF(W70, {"Fully Present*", "Open Book*", "Supportive Rock*"}))</f>
        <v>0</v>
      </c>
      <c r="BU70" s="20">
        <f t="array" ref="BU70">SUM(COUNTIF(W70, {"The Emotional Hide-and-Seek Champion*", "Emotional Rollercoaster*", "Emotionally Unavailable*"}))</f>
        <v>0</v>
      </c>
      <c r="BV70" s="20">
        <f t="array" ref="BV70">SUM(COUNTIF(X70, {"Comfortably Seen*", "Like I'm Home*", "Euphoric Spark*"}))</f>
        <v>0</v>
      </c>
      <c r="BW70" s="20">
        <f t="array" ref="BW70">SUM(COUNTIF(X70, {"On Edge*", "Emotionally Drained*", "A Little Confused*"}))</f>
        <v>0</v>
      </c>
      <c r="BX70" s="20">
        <f t="shared" si="8"/>
        <v>0</v>
      </c>
      <c r="BY70" s="20">
        <f t="array" ref="BY70">SUM(COUNTIF(Y70, {"*Avoidance:*", "*Passive-Aggressive Behavior:*", "*Defensiveness:*", "*Shutting Down Emotionally:*", "*Withdrawal:*", "*Escalating the Argument:*"}))</f>
        <v>0</v>
      </c>
      <c r="BZ70" s="20">
        <f t="shared" si="9"/>
        <v>0</v>
      </c>
      <c r="CA70" s="20">
        <f t="shared" si="10"/>
        <v>0</v>
      </c>
      <c r="CB70" s="20">
        <f t="shared" si="11"/>
        <v>0</v>
      </c>
      <c r="CC70" s="20">
        <f t="shared" si="12"/>
        <v>0</v>
      </c>
      <c r="CD70" s="19"/>
      <c r="CE70" s="19"/>
      <c r="CF70" s="19"/>
    </row>
    <row r="71">
      <c r="A71" s="13"/>
      <c r="B71" s="16"/>
      <c r="C71" s="16"/>
      <c r="D71" s="27"/>
      <c r="E71" s="16"/>
      <c r="F71" s="16"/>
      <c r="G71" s="16"/>
      <c r="H71" s="16"/>
      <c r="I71" s="16"/>
      <c r="J71" s="13"/>
      <c r="K71" s="13"/>
      <c r="L71" s="13"/>
      <c r="M71" s="13"/>
      <c r="N71" s="13"/>
      <c r="O71" s="13"/>
      <c r="P71" s="13"/>
      <c r="Q71" s="13"/>
      <c r="R71" s="15"/>
      <c r="S71" s="15"/>
      <c r="T71" s="13"/>
      <c r="U71" s="17"/>
      <c r="V71" s="13"/>
      <c r="W71" s="13"/>
      <c r="X71" s="13"/>
      <c r="Y71" s="17"/>
      <c r="Z71" s="13"/>
      <c r="AA71" s="13"/>
      <c r="AB71" s="16"/>
      <c r="AC71" s="16"/>
      <c r="AD71" s="16"/>
      <c r="AE71" s="15"/>
      <c r="AF71" s="16"/>
      <c r="AG71" s="16"/>
      <c r="AH71" s="16"/>
      <c r="AI71" s="13"/>
      <c r="AJ71" s="13"/>
      <c r="AK71" s="13"/>
      <c r="AL71" s="13"/>
      <c r="AM71" s="16">
        <f t="shared" si="2"/>
        <v>0</v>
      </c>
      <c r="AN71" s="16">
        <f t="shared" si="3"/>
        <v>0</v>
      </c>
      <c r="AO71" s="16">
        <f t="shared" si="4"/>
        <v>0</v>
      </c>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20">
        <f t="shared" ref="BP71:BQ71" si="79">IF(T71="", 0, IF(ISNUMBER(FIND(",", T71)), LEN(T71) - LEN(SUBSTITUTE(T71, ",", "")) + 1, 1))</f>
        <v>0</v>
      </c>
      <c r="BQ71" s="20">
        <f t="shared" si="79"/>
        <v>0</v>
      </c>
      <c r="BR71" s="20">
        <f t="shared" si="6"/>
        <v>0</v>
      </c>
      <c r="BS71" s="20">
        <f t="shared" si="7"/>
        <v>0</v>
      </c>
      <c r="BT71" s="20">
        <f t="array" ref="BT71">SUM(COUNTIF(W71, {"Fully Present*", "Open Book*", "Supportive Rock*"}))</f>
        <v>0</v>
      </c>
      <c r="BU71" s="20">
        <f t="array" ref="BU71">SUM(COUNTIF(W71, {"The Emotional Hide-and-Seek Champion*", "Emotional Rollercoaster*", "Emotionally Unavailable*"}))</f>
        <v>0</v>
      </c>
      <c r="BV71" s="20">
        <f t="array" ref="BV71">SUM(COUNTIF(X71, {"Comfortably Seen*", "Like I'm Home*", "Euphoric Spark*"}))</f>
        <v>0</v>
      </c>
      <c r="BW71" s="20">
        <f t="array" ref="BW71">SUM(COUNTIF(X71, {"On Edge*", "Emotionally Drained*", "A Little Confused*"}))</f>
        <v>0</v>
      </c>
      <c r="BX71" s="20">
        <f t="shared" si="8"/>
        <v>0</v>
      </c>
      <c r="BY71" s="20">
        <f t="array" ref="BY71">SUM(COUNTIF(Y71, {"*Avoidance:*", "*Passive-Aggressive Behavior:*", "*Defensiveness:*", "*Shutting Down Emotionally:*", "*Withdrawal:*", "*Escalating the Argument:*"}))</f>
        <v>0</v>
      </c>
      <c r="BZ71" s="20">
        <f t="shared" si="9"/>
        <v>0</v>
      </c>
      <c r="CA71" s="20">
        <f t="shared" si="10"/>
        <v>0</v>
      </c>
      <c r="CB71" s="20">
        <f t="shared" si="11"/>
        <v>0</v>
      </c>
      <c r="CC71" s="20">
        <f t="shared" si="12"/>
        <v>0</v>
      </c>
      <c r="CD71" s="19"/>
      <c r="CE71" s="19"/>
      <c r="CF71" s="19"/>
    </row>
    <row r="72">
      <c r="A72" s="21"/>
      <c r="B72" s="21"/>
      <c r="C72" s="21"/>
      <c r="D72" s="22"/>
      <c r="E72" s="21"/>
      <c r="F72" s="21"/>
      <c r="G72" s="21"/>
      <c r="H72" s="21"/>
      <c r="I72" s="21"/>
      <c r="J72" s="21"/>
      <c r="K72" s="21"/>
      <c r="L72" s="21"/>
      <c r="M72" s="21"/>
      <c r="N72" s="21"/>
      <c r="O72" s="23"/>
      <c r="P72" s="21"/>
      <c r="Q72" s="21"/>
      <c r="R72" s="21"/>
      <c r="S72" s="21"/>
      <c r="T72" s="21"/>
      <c r="U72" s="24"/>
      <c r="V72" s="21"/>
      <c r="W72" s="21"/>
      <c r="X72" s="21"/>
      <c r="Y72" s="25"/>
      <c r="Z72" s="23"/>
      <c r="AA72" s="21"/>
      <c r="AB72" s="24"/>
      <c r="AC72" s="24"/>
      <c r="AD72" s="21"/>
      <c r="AE72" s="24"/>
      <c r="AF72" s="24"/>
      <c r="AG72" s="25"/>
      <c r="AH72" s="24"/>
      <c r="AI72" s="23"/>
      <c r="AJ72" s="23"/>
      <c r="AK72" s="23"/>
      <c r="AL72" s="23"/>
      <c r="AM72" s="24">
        <f t="shared" si="2"/>
        <v>0</v>
      </c>
      <c r="AN72" s="24">
        <f t="shared" si="3"/>
        <v>0</v>
      </c>
      <c r="AO72" s="24">
        <f t="shared" si="4"/>
        <v>0</v>
      </c>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20">
        <f t="shared" ref="BP72:BQ72" si="80">IF(T72="", 0, IF(ISNUMBER(FIND(",", T72)), LEN(T72) - LEN(SUBSTITUTE(T72, ",", "")) + 1, 1))</f>
        <v>0</v>
      </c>
      <c r="BQ72" s="20">
        <f t="shared" si="80"/>
        <v>0</v>
      </c>
      <c r="BR72" s="20">
        <f t="shared" si="6"/>
        <v>0</v>
      </c>
      <c r="BS72" s="20">
        <f t="shared" si="7"/>
        <v>0</v>
      </c>
      <c r="BT72" s="20">
        <f t="array" ref="BT72">SUM(COUNTIF(W72, {"Fully Present*", "Open Book*", "Supportive Rock*"}))</f>
        <v>0</v>
      </c>
      <c r="BU72" s="20">
        <f t="array" ref="BU72">SUM(COUNTIF(W72, {"The Emotional Hide-and-Seek Champion*", "Emotional Rollercoaster*", "Emotionally Unavailable*"}))</f>
        <v>0</v>
      </c>
      <c r="BV72" s="20">
        <f t="array" ref="BV72">SUM(COUNTIF(X72, {"Comfortably Seen*", "Like I'm Home*", "Euphoric Spark*"}))</f>
        <v>0</v>
      </c>
      <c r="BW72" s="20">
        <f t="array" ref="BW72">SUM(COUNTIF(X72, {"On Edge*", "Emotionally Drained*", "A Little Confused*"}))</f>
        <v>0</v>
      </c>
      <c r="BX72" s="20">
        <f t="shared" si="8"/>
        <v>0</v>
      </c>
      <c r="BY72" s="20">
        <f t="array" ref="BY72">SUM(COUNTIF(Y72, {"*Avoidance:*", "*Passive-Aggressive Behavior:*", "*Defensiveness:*", "*Shutting Down Emotionally:*", "*Withdrawal:*", "*Escalating the Argument:*"}))</f>
        <v>0</v>
      </c>
      <c r="BZ72" s="20">
        <f t="shared" si="9"/>
        <v>0</v>
      </c>
      <c r="CA72" s="20">
        <f t="shared" si="10"/>
        <v>0</v>
      </c>
      <c r="CB72" s="20">
        <f t="shared" si="11"/>
        <v>0</v>
      </c>
      <c r="CC72" s="20">
        <f t="shared" si="12"/>
        <v>0</v>
      </c>
      <c r="CD72" s="19"/>
      <c r="CE72" s="19"/>
      <c r="CF72" s="19"/>
    </row>
    <row r="73">
      <c r="A73" s="13"/>
      <c r="B73" s="16"/>
      <c r="C73" s="16"/>
      <c r="D73" s="26"/>
      <c r="E73" s="16"/>
      <c r="F73" s="16"/>
      <c r="G73" s="16"/>
      <c r="H73" s="16"/>
      <c r="I73" s="16"/>
      <c r="J73" s="13"/>
      <c r="K73" s="13"/>
      <c r="L73" s="13"/>
      <c r="M73" s="13"/>
      <c r="N73" s="13"/>
      <c r="O73" s="13"/>
      <c r="P73" s="16"/>
      <c r="Q73" s="16"/>
      <c r="R73" s="13"/>
      <c r="S73" s="13"/>
      <c r="T73" s="17"/>
      <c r="U73" s="16"/>
      <c r="V73" s="13"/>
      <c r="W73" s="13"/>
      <c r="X73" s="13"/>
      <c r="Y73" s="17"/>
      <c r="Z73" s="13"/>
      <c r="AA73" s="13"/>
      <c r="AB73" s="16"/>
      <c r="AC73" s="16"/>
      <c r="AD73" s="13"/>
      <c r="AE73" s="15"/>
      <c r="AF73" s="13"/>
      <c r="AG73" s="16"/>
      <c r="AH73" s="16"/>
      <c r="AI73" s="13"/>
      <c r="AJ73" s="13"/>
      <c r="AK73" s="13"/>
      <c r="AL73" s="13"/>
      <c r="AM73" s="16">
        <f t="shared" si="2"/>
        <v>0</v>
      </c>
      <c r="AN73" s="16">
        <f t="shared" si="3"/>
        <v>0</v>
      </c>
      <c r="AO73" s="16">
        <f t="shared" si="4"/>
        <v>0</v>
      </c>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20">
        <f t="shared" ref="BP73:BQ73" si="81">IF(T73="", 0, IF(ISNUMBER(FIND(",", T73)), LEN(T73) - LEN(SUBSTITUTE(T73, ",", "")) + 1, 1))</f>
        <v>0</v>
      </c>
      <c r="BQ73" s="20">
        <f t="shared" si="81"/>
        <v>0</v>
      </c>
      <c r="BR73" s="20">
        <f t="shared" si="6"/>
        <v>0</v>
      </c>
      <c r="BS73" s="20">
        <f t="shared" si="7"/>
        <v>0</v>
      </c>
      <c r="BT73" s="20">
        <f t="array" ref="BT73">SUM(COUNTIF(W73, {"Fully Present*", "Open Book*", "Supportive Rock*"}))</f>
        <v>0</v>
      </c>
      <c r="BU73" s="20">
        <f t="array" ref="BU73">SUM(COUNTIF(W73, {"The Emotional Hide-and-Seek Champion*", "Emotional Rollercoaster*", "Emotionally Unavailable*"}))</f>
        <v>0</v>
      </c>
      <c r="BV73" s="20">
        <f t="array" ref="BV73">SUM(COUNTIF(X73, {"Comfortably Seen*", "Like I'm Home*", "Euphoric Spark*"}))</f>
        <v>0</v>
      </c>
      <c r="BW73" s="20">
        <f t="array" ref="BW73">SUM(COUNTIF(X73, {"On Edge*", "Emotionally Drained*", "A Little Confused*"}))</f>
        <v>0</v>
      </c>
      <c r="BX73" s="20">
        <f t="shared" si="8"/>
        <v>0</v>
      </c>
      <c r="BY73" s="20">
        <f t="array" ref="BY73">SUM(COUNTIF(Y73, {"*Avoidance:*", "*Passive-Aggressive Behavior:*", "*Defensiveness:*", "*Shutting Down Emotionally:*", "*Withdrawal:*", "*Escalating the Argument:*"}))</f>
        <v>0</v>
      </c>
      <c r="BZ73" s="20">
        <f t="shared" si="9"/>
        <v>0</v>
      </c>
      <c r="CA73" s="20">
        <f t="shared" si="10"/>
        <v>0</v>
      </c>
      <c r="CB73" s="20">
        <f t="shared" si="11"/>
        <v>0</v>
      </c>
      <c r="CC73" s="20">
        <f t="shared" si="12"/>
        <v>0</v>
      </c>
      <c r="CD73" s="19"/>
      <c r="CE73" s="19"/>
      <c r="CF73" s="19"/>
    </row>
    <row r="74">
      <c r="A74" s="21"/>
      <c r="B74" s="21"/>
      <c r="C74" s="21"/>
      <c r="D74" s="22"/>
      <c r="E74" s="21"/>
      <c r="F74" s="21"/>
      <c r="G74" s="21"/>
      <c r="H74" s="21"/>
      <c r="I74" s="21"/>
      <c r="J74" s="21"/>
      <c r="K74" s="21"/>
      <c r="L74" s="21"/>
      <c r="M74" s="21"/>
      <c r="N74" s="21"/>
      <c r="O74" s="23"/>
      <c r="P74" s="21"/>
      <c r="Q74" s="21"/>
      <c r="R74" s="21"/>
      <c r="S74" s="21"/>
      <c r="T74" s="21"/>
      <c r="U74" s="24"/>
      <c r="V74" s="21"/>
      <c r="W74" s="21"/>
      <c r="X74" s="21"/>
      <c r="Y74" s="25"/>
      <c r="Z74" s="23"/>
      <c r="AA74" s="21"/>
      <c r="AB74" s="24"/>
      <c r="AC74" s="24"/>
      <c r="AD74" s="21"/>
      <c r="AE74" s="24"/>
      <c r="AF74" s="24"/>
      <c r="AG74" s="25"/>
      <c r="AH74" s="24"/>
      <c r="AI74" s="23"/>
      <c r="AJ74" s="23"/>
      <c r="AK74" s="23"/>
      <c r="AL74" s="23"/>
      <c r="AM74" s="24">
        <f t="shared" si="2"/>
        <v>0</v>
      </c>
      <c r="AN74" s="24">
        <f t="shared" si="3"/>
        <v>0</v>
      </c>
      <c r="AO74" s="24">
        <f t="shared" si="4"/>
        <v>0</v>
      </c>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20">
        <f t="shared" ref="BP74:BQ74" si="82">IF(T74="", 0, IF(ISNUMBER(FIND(",", T74)), LEN(T74) - LEN(SUBSTITUTE(T74, ",", "")) + 1, 1))</f>
        <v>0</v>
      </c>
      <c r="BQ74" s="20">
        <f t="shared" si="82"/>
        <v>0</v>
      </c>
      <c r="BR74" s="20">
        <f t="shared" si="6"/>
        <v>0</v>
      </c>
      <c r="BS74" s="20">
        <f t="shared" si="7"/>
        <v>0</v>
      </c>
      <c r="BT74" s="20">
        <f t="array" ref="BT74">SUM(COUNTIF(W74, {"Fully Present*", "Open Book*", "Supportive Rock*"}))</f>
        <v>0</v>
      </c>
      <c r="BU74" s="20">
        <f t="array" ref="BU74">SUM(COUNTIF(W74, {"The Emotional Hide-and-Seek Champion*", "Emotional Rollercoaster*", "Emotionally Unavailable*"}))</f>
        <v>0</v>
      </c>
      <c r="BV74" s="20">
        <f t="array" ref="BV74">SUM(COUNTIF(X74, {"Comfortably Seen*", "Like I'm Home*", "Euphoric Spark*"}))</f>
        <v>0</v>
      </c>
      <c r="BW74" s="20">
        <f t="array" ref="BW74">SUM(COUNTIF(X74, {"On Edge*", "Emotionally Drained*", "A Little Confused*"}))</f>
        <v>0</v>
      </c>
      <c r="BX74" s="20">
        <f t="shared" si="8"/>
        <v>0</v>
      </c>
      <c r="BY74" s="20">
        <f t="array" ref="BY74">SUM(COUNTIF(Y74, {"*Avoidance:*", "*Passive-Aggressive Behavior:*", "*Defensiveness:*", "*Shutting Down Emotionally:*", "*Withdrawal:*", "*Escalating the Argument:*"}))</f>
        <v>0</v>
      </c>
      <c r="BZ74" s="20">
        <f t="shared" si="9"/>
        <v>0</v>
      </c>
      <c r="CA74" s="20">
        <f t="shared" si="10"/>
        <v>0</v>
      </c>
      <c r="CB74" s="20">
        <f t="shared" si="11"/>
        <v>0</v>
      </c>
      <c r="CC74" s="20">
        <f t="shared" si="12"/>
        <v>0</v>
      </c>
      <c r="CD74" s="19"/>
      <c r="CE74" s="19"/>
      <c r="CF74" s="19"/>
    </row>
    <row r="75">
      <c r="A75" s="13"/>
      <c r="B75" s="13"/>
      <c r="C75" s="13"/>
      <c r="D75" s="26"/>
      <c r="E75" s="13"/>
      <c r="F75" s="13"/>
      <c r="G75" s="13"/>
      <c r="H75" s="13"/>
      <c r="I75" s="13"/>
      <c r="J75" s="13"/>
      <c r="K75" s="13"/>
      <c r="L75" s="13"/>
      <c r="M75" s="13"/>
      <c r="N75" s="13"/>
      <c r="O75" s="13"/>
      <c r="P75" s="13"/>
      <c r="Q75" s="13"/>
      <c r="R75" s="13"/>
      <c r="S75" s="13"/>
      <c r="T75" s="13"/>
      <c r="U75" s="17"/>
      <c r="V75" s="13"/>
      <c r="W75" s="13"/>
      <c r="X75" s="13"/>
      <c r="Y75" s="13"/>
      <c r="Z75" s="15"/>
      <c r="AA75" s="13"/>
      <c r="AB75" s="13"/>
      <c r="AC75" s="13"/>
      <c r="AD75" s="13"/>
      <c r="AE75" s="16"/>
      <c r="AF75" s="13"/>
      <c r="AG75" s="17"/>
      <c r="AH75" s="16"/>
      <c r="AI75" s="13"/>
      <c r="AJ75" s="13"/>
      <c r="AK75" s="13"/>
      <c r="AL75" s="13"/>
      <c r="AM75" s="16">
        <f t="shared" si="2"/>
        <v>0</v>
      </c>
      <c r="AN75" s="16">
        <f t="shared" si="3"/>
        <v>0</v>
      </c>
      <c r="AO75" s="16">
        <f t="shared" si="4"/>
        <v>0</v>
      </c>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20">
        <f t="shared" ref="BP75:BQ75" si="83">IF(T75="", 0, IF(ISNUMBER(FIND(",", T75)), LEN(T75) - LEN(SUBSTITUTE(T75, ",", "")) + 1, 1))</f>
        <v>0</v>
      </c>
      <c r="BQ75" s="20">
        <f t="shared" si="83"/>
        <v>0</v>
      </c>
      <c r="BR75" s="20">
        <f t="shared" si="6"/>
        <v>0</v>
      </c>
      <c r="BS75" s="20">
        <f t="shared" si="7"/>
        <v>0</v>
      </c>
      <c r="BT75" s="20">
        <f t="array" ref="BT75">SUM(COUNTIF(W75, {"Fully Present*", "Open Book*", "Supportive Rock*"}))</f>
        <v>0</v>
      </c>
      <c r="BU75" s="20">
        <f t="array" ref="BU75">SUM(COUNTIF(W75, {"The Emotional Hide-and-Seek Champion*", "Emotional Rollercoaster*", "Emotionally Unavailable*"}))</f>
        <v>0</v>
      </c>
      <c r="BV75" s="20">
        <f t="array" ref="BV75">SUM(COUNTIF(X75, {"Comfortably Seen*", "Like I'm Home*", "Euphoric Spark*"}))</f>
        <v>0</v>
      </c>
      <c r="BW75" s="20">
        <f t="array" ref="BW75">SUM(COUNTIF(X75, {"On Edge*", "Emotionally Drained*", "A Little Confused*"}))</f>
        <v>0</v>
      </c>
      <c r="BX75" s="20">
        <f t="shared" si="8"/>
        <v>0</v>
      </c>
      <c r="BY75" s="20">
        <f t="array" ref="BY75">SUM(COUNTIF(Y75, {"*Avoidance:*", "*Passive-Aggressive Behavior:*", "*Defensiveness:*", "*Shutting Down Emotionally:*", "*Withdrawal:*", "*Escalating the Argument:*"}))</f>
        <v>0</v>
      </c>
      <c r="BZ75" s="20">
        <f t="shared" si="9"/>
        <v>0</v>
      </c>
      <c r="CA75" s="20">
        <f t="shared" si="10"/>
        <v>0</v>
      </c>
      <c r="CB75" s="20">
        <f t="shared" si="11"/>
        <v>0</v>
      </c>
      <c r="CC75" s="20">
        <f t="shared" si="12"/>
        <v>0</v>
      </c>
      <c r="CD75" s="19"/>
      <c r="CE75" s="19"/>
      <c r="CF75" s="19"/>
    </row>
    <row r="76">
      <c r="A76" s="21"/>
      <c r="B76" s="21"/>
      <c r="C76" s="21"/>
      <c r="D76" s="22"/>
      <c r="E76" s="21"/>
      <c r="F76" s="21"/>
      <c r="G76" s="21"/>
      <c r="H76" s="21"/>
      <c r="I76" s="21"/>
      <c r="J76" s="21"/>
      <c r="K76" s="21"/>
      <c r="L76" s="21"/>
      <c r="M76" s="21"/>
      <c r="N76" s="21"/>
      <c r="O76" s="23"/>
      <c r="P76" s="21"/>
      <c r="Q76" s="21"/>
      <c r="R76" s="21"/>
      <c r="S76" s="21"/>
      <c r="T76" s="21"/>
      <c r="U76" s="24"/>
      <c r="V76" s="21"/>
      <c r="W76" s="21"/>
      <c r="X76" s="21"/>
      <c r="Y76" s="25"/>
      <c r="Z76" s="23"/>
      <c r="AA76" s="21"/>
      <c r="AB76" s="24"/>
      <c r="AC76" s="24"/>
      <c r="AD76" s="21"/>
      <c r="AE76" s="24"/>
      <c r="AF76" s="24"/>
      <c r="AG76" s="25"/>
      <c r="AH76" s="24"/>
      <c r="AI76" s="23"/>
      <c r="AJ76" s="23"/>
      <c r="AK76" s="23"/>
      <c r="AL76" s="23"/>
      <c r="AM76" s="24">
        <f t="shared" si="2"/>
        <v>0</v>
      </c>
      <c r="AN76" s="24">
        <f t="shared" si="3"/>
        <v>0</v>
      </c>
      <c r="AO76" s="24">
        <f t="shared" si="4"/>
        <v>0</v>
      </c>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20">
        <f t="shared" ref="BP76:BQ76" si="84">IF(T76="", 0, IF(ISNUMBER(FIND(",", T76)), LEN(T76) - LEN(SUBSTITUTE(T76, ",", "")) + 1, 1))</f>
        <v>0</v>
      </c>
      <c r="BQ76" s="20">
        <f t="shared" si="84"/>
        <v>0</v>
      </c>
      <c r="BR76" s="20">
        <f t="shared" si="6"/>
        <v>0</v>
      </c>
      <c r="BS76" s="20">
        <f t="shared" si="7"/>
        <v>0</v>
      </c>
      <c r="BT76" s="20">
        <f t="array" ref="BT76">SUM(COUNTIF(W76, {"Fully Present*", "Open Book*", "Supportive Rock*"}))</f>
        <v>0</v>
      </c>
      <c r="BU76" s="20">
        <f t="array" ref="BU76">SUM(COUNTIF(W76, {"The Emotional Hide-and-Seek Champion*", "Emotional Rollercoaster*", "Emotionally Unavailable*"}))</f>
        <v>0</v>
      </c>
      <c r="BV76" s="20">
        <f t="array" ref="BV76">SUM(COUNTIF(X76, {"Comfortably Seen*", "Like I'm Home*", "Euphoric Spark*"}))</f>
        <v>0</v>
      </c>
      <c r="BW76" s="20">
        <f t="array" ref="BW76">SUM(COUNTIF(X76, {"On Edge*", "Emotionally Drained*", "A Little Confused*"}))</f>
        <v>0</v>
      </c>
      <c r="BX76" s="20">
        <f t="shared" si="8"/>
        <v>0</v>
      </c>
      <c r="BY76" s="20">
        <f t="array" ref="BY76">SUM(COUNTIF(Y76, {"*Avoidance:*", "*Passive-Aggressive Behavior:*", "*Defensiveness:*", "*Shutting Down Emotionally:*", "*Withdrawal:*", "*Escalating the Argument:*"}))</f>
        <v>0</v>
      </c>
      <c r="BZ76" s="20">
        <f t="shared" si="9"/>
        <v>0</v>
      </c>
      <c r="CA76" s="20">
        <f t="shared" si="10"/>
        <v>0</v>
      </c>
      <c r="CB76" s="20">
        <f t="shared" si="11"/>
        <v>0</v>
      </c>
      <c r="CC76" s="20">
        <f t="shared" si="12"/>
        <v>0</v>
      </c>
      <c r="CD76" s="19"/>
      <c r="CE76" s="19"/>
      <c r="CF76" s="19"/>
    </row>
    <row r="77">
      <c r="A77" s="13"/>
      <c r="B77" s="13"/>
      <c r="C77" s="13"/>
      <c r="D77" s="26"/>
      <c r="E77" s="13"/>
      <c r="F77" s="13"/>
      <c r="G77" s="13"/>
      <c r="H77" s="13"/>
      <c r="I77" s="13"/>
      <c r="J77" s="13"/>
      <c r="K77" s="13"/>
      <c r="L77" s="13"/>
      <c r="M77" s="13"/>
      <c r="N77" s="13"/>
      <c r="O77" s="13"/>
      <c r="P77" s="13"/>
      <c r="Q77" s="13"/>
      <c r="R77" s="15"/>
      <c r="S77" s="15"/>
      <c r="T77" s="13"/>
      <c r="U77" s="17"/>
      <c r="V77" s="13"/>
      <c r="W77" s="15"/>
      <c r="X77" s="13"/>
      <c r="Y77" s="13"/>
      <c r="Z77" s="13"/>
      <c r="AA77" s="13"/>
      <c r="AB77" s="13"/>
      <c r="AC77" s="13"/>
      <c r="AD77" s="13"/>
      <c r="AE77" s="13"/>
      <c r="AF77" s="13"/>
      <c r="AG77" s="17"/>
      <c r="AH77" s="16"/>
      <c r="AI77" s="13"/>
      <c r="AJ77" s="13"/>
      <c r="AK77" s="13"/>
      <c r="AL77" s="13"/>
      <c r="AM77" s="16">
        <f t="shared" si="2"/>
        <v>0</v>
      </c>
      <c r="AN77" s="16">
        <f t="shared" si="3"/>
        <v>0</v>
      </c>
      <c r="AO77" s="16">
        <f t="shared" si="4"/>
        <v>0</v>
      </c>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20">
        <f t="shared" ref="BP77:BQ77" si="85">IF(T77="", 0, IF(ISNUMBER(FIND(",", T77)), LEN(T77) - LEN(SUBSTITUTE(T77, ",", "")) + 1, 1))</f>
        <v>0</v>
      </c>
      <c r="BQ77" s="20">
        <f t="shared" si="85"/>
        <v>0</v>
      </c>
      <c r="BR77" s="20">
        <f t="shared" si="6"/>
        <v>0</v>
      </c>
      <c r="BS77" s="20">
        <f t="shared" si="7"/>
        <v>0</v>
      </c>
      <c r="BT77" s="20">
        <f t="array" ref="BT77">SUM(COUNTIF(W77, {"Fully Present*", "Open Book*", "Supportive Rock*"}))</f>
        <v>0</v>
      </c>
      <c r="BU77" s="20">
        <f t="array" ref="BU77">SUM(COUNTIF(W77, {"The Emotional Hide-and-Seek Champion*", "Emotional Rollercoaster*", "Emotionally Unavailable*"}))</f>
        <v>0</v>
      </c>
      <c r="BV77" s="20">
        <f t="array" ref="BV77">SUM(COUNTIF(X77, {"Comfortably Seen*", "Like I'm Home*", "Euphoric Spark*"}))</f>
        <v>0</v>
      </c>
      <c r="BW77" s="20">
        <f t="array" ref="BW77">SUM(COUNTIF(X77, {"On Edge*", "Emotionally Drained*", "A Little Confused*"}))</f>
        <v>0</v>
      </c>
      <c r="BX77" s="20">
        <f t="shared" si="8"/>
        <v>0</v>
      </c>
      <c r="BY77" s="20">
        <f t="array" ref="BY77">SUM(COUNTIF(Y77, {"*Avoidance:*", "*Passive-Aggressive Behavior:*", "*Defensiveness:*", "*Shutting Down Emotionally:*", "*Withdrawal:*", "*Escalating the Argument:*"}))</f>
        <v>0</v>
      </c>
      <c r="BZ77" s="20">
        <f t="shared" si="9"/>
        <v>0</v>
      </c>
      <c r="CA77" s="20">
        <f t="shared" si="10"/>
        <v>0</v>
      </c>
      <c r="CB77" s="20">
        <f t="shared" si="11"/>
        <v>0</v>
      </c>
      <c r="CC77" s="20">
        <f t="shared" si="12"/>
        <v>0</v>
      </c>
      <c r="CD77" s="19"/>
      <c r="CE77" s="19"/>
      <c r="CF77" s="19"/>
    </row>
    <row r="78">
      <c r="A78" s="21"/>
      <c r="B78" s="21"/>
      <c r="C78" s="21"/>
      <c r="D78" s="22"/>
      <c r="E78" s="21"/>
      <c r="F78" s="21"/>
      <c r="G78" s="21"/>
      <c r="H78" s="21"/>
      <c r="I78" s="21"/>
      <c r="J78" s="21"/>
      <c r="K78" s="21"/>
      <c r="L78" s="21"/>
      <c r="M78" s="21"/>
      <c r="N78" s="21"/>
      <c r="O78" s="23"/>
      <c r="P78" s="21"/>
      <c r="Q78" s="21"/>
      <c r="R78" s="21"/>
      <c r="S78" s="21"/>
      <c r="T78" s="21"/>
      <c r="U78" s="24"/>
      <c r="V78" s="21"/>
      <c r="W78" s="21"/>
      <c r="X78" s="21"/>
      <c r="Y78" s="25"/>
      <c r="Z78" s="23"/>
      <c r="AA78" s="21"/>
      <c r="AB78" s="24"/>
      <c r="AC78" s="24"/>
      <c r="AD78" s="21"/>
      <c r="AE78" s="24"/>
      <c r="AF78" s="24"/>
      <c r="AG78" s="25"/>
      <c r="AH78" s="24"/>
      <c r="AI78" s="23"/>
      <c r="AJ78" s="23"/>
      <c r="AK78" s="23"/>
      <c r="AL78" s="23"/>
      <c r="AM78" s="24">
        <f t="shared" si="2"/>
        <v>0</v>
      </c>
      <c r="AN78" s="24">
        <f t="shared" si="3"/>
        <v>0</v>
      </c>
      <c r="AO78" s="24">
        <f t="shared" si="4"/>
        <v>0</v>
      </c>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20">
        <f t="shared" ref="BP78:BQ78" si="86">IF(T78="", 0, IF(ISNUMBER(FIND(",", T78)), LEN(T78) - LEN(SUBSTITUTE(T78, ",", "")) + 1, 1))</f>
        <v>0</v>
      </c>
      <c r="BQ78" s="20">
        <f t="shared" si="86"/>
        <v>0</v>
      </c>
      <c r="BR78" s="20">
        <f t="shared" si="6"/>
        <v>0</v>
      </c>
      <c r="BS78" s="20">
        <f t="shared" si="7"/>
        <v>0</v>
      </c>
      <c r="BT78" s="20">
        <f t="array" ref="BT78">SUM(COUNTIF(W78, {"Fully Present*", "Open Book*", "Supportive Rock*"}))</f>
        <v>0</v>
      </c>
      <c r="BU78" s="20">
        <f t="array" ref="BU78">SUM(COUNTIF(W78, {"The Emotional Hide-and-Seek Champion*", "Emotional Rollercoaster*", "Emotionally Unavailable*"}))</f>
        <v>0</v>
      </c>
      <c r="BV78" s="20">
        <f t="array" ref="BV78">SUM(COUNTIF(X78, {"Comfortably Seen*", "Like I'm Home*", "Euphoric Spark*"}))</f>
        <v>0</v>
      </c>
      <c r="BW78" s="20">
        <f t="array" ref="BW78">SUM(COUNTIF(X78, {"On Edge*", "Emotionally Drained*", "A Little Confused*"}))</f>
        <v>0</v>
      </c>
      <c r="BX78" s="20">
        <f t="shared" si="8"/>
        <v>0</v>
      </c>
      <c r="BY78" s="20">
        <f t="array" ref="BY78">SUM(COUNTIF(Y78, {"*Avoidance:*", "*Passive-Aggressive Behavior:*", "*Defensiveness:*", "*Shutting Down Emotionally:*", "*Withdrawal:*", "*Escalating the Argument:*"}))</f>
        <v>0</v>
      </c>
      <c r="BZ78" s="20">
        <f t="shared" si="9"/>
        <v>0</v>
      </c>
      <c r="CA78" s="20">
        <f t="shared" si="10"/>
        <v>0</v>
      </c>
      <c r="CB78" s="20">
        <f t="shared" si="11"/>
        <v>0</v>
      </c>
      <c r="CC78" s="20">
        <f t="shared" si="12"/>
        <v>0</v>
      </c>
      <c r="CD78" s="19"/>
      <c r="CE78" s="19"/>
      <c r="CF78" s="19"/>
    </row>
    <row r="79">
      <c r="A79" s="13"/>
      <c r="B79" s="13"/>
      <c r="C79" s="13"/>
      <c r="D79" s="26"/>
      <c r="E79" s="13"/>
      <c r="F79" s="13"/>
      <c r="G79" s="13"/>
      <c r="H79" s="13"/>
      <c r="I79" s="13"/>
      <c r="J79" s="13"/>
      <c r="K79" s="13"/>
      <c r="L79" s="13"/>
      <c r="M79" s="15"/>
      <c r="N79" s="13"/>
      <c r="O79" s="15"/>
      <c r="P79" s="13"/>
      <c r="Q79" s="13"/>
      <c r="R79" s="13"/>
      <c r="S79" s="13"/>
      <c r="T79" s="13"/>
      <c r="U79" s="17"/>
      <c r="V79" s="13"/>
      <c r="W79" s="13"/>
      <c r="X79" s="13"/>
      <c r="Y79" s="13"/>
      <c r="Z79" s="13"/>
      <c r="AA79" s="13"/>
      <c r="AB79" s="16"/>
      <c r="AC79" s="16"/>
      <c r="AD79" s="16"/>
      <c r="AE79" s="15"/>
      <c r="AF79" s="16"/>
      <c r="AG79" s="16"/>
      <c r="AH79" s="16"/>
      <c r="AI79" s="13"/>
      <c r="AJ79" s="13"/>
      <c r="AK79" s="13"/>
      <c r="AL79" s="13"/>
      <c r="AM79" s="16">
        <f t="shared" si="2"/>
        <v>0</v>
      </c>
      <c r="AN79" s="16">
        <f t="shared" si="3"/>
        <v>0</v>
      </c>
      <c r="AO79" s="16">
        <f t="shared" si="4"/>
        <v>0</v>
      </c>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20">
        <f t="shared" ref="BP79:BQ79" si="87">IF(T79="", 0, IF(ISNUMBER(FIND(",", T79)), LEN(T79) - LEN(SUBSTITUTE(T79, ",", "")) + 1, 1))</f>
        <v>0</v>
      </c>
      <c r="BQ79" s="20">
        <f t="shared" si="87"/>
        <v>0</v>
      </c>
      <c r="BR79" s="20">
        <f t="shared" si="6"/>
        <v>0</v>
      </c>
      <c r="BS79" s="20">
        <f t="shared" si="7"/>
        <v>0</v>
      </c>
      <c r="BT79" s="20">
        <f t="array" ref="BT79">SUM(COUNTIF(W79, {"Fully Present*", "Open Book*", "Supportive Rock*"}))</f>
        <v>0</v>
      </c>
      <c r="BU79" s="20">
        <f t="array" ref="BU79">SUM(COUNTIF(W79, {"The Emotional Hide-and-Seek Champion*", "Emotional Rollercoaster*", "Emotionally Unavailable*"}))</f>
        <v>0</v>
      </c>
      <c r="BV79" s="20">
        <f t="array" ref="BV79">SUM(COUNTIF(X79, {"Comfortably Seen*", "Like I'm Home*", "Euphoric Spark*"}))</f>
        <v>0</v>
      </c>
      <c r="BW79" s="20">
        <f t="array" ref="BW79">SUM(COUNTIF(X79, {"On Edge*", "Emotionally Drained*", "A Little Confused*"}))</f>
        <v>0</v>
      </c>
      <c r="BX79" s="20">
        <f t="shared" si="8"/>
        <v>0</v>
      </c>
      <c r="BY79" s="20">
        <f t="array" ref="BY79">SUM(COUNTIF(Y79, {"*Avoidance:*", "*Passive-Aggressive Behavior:*", "*Defensiveness:*", "*Shutting Down Emotionally:*", "*Withdrawal:*", "*Escalating the Argument:*"}))</f>
        <v>0</v>
      </c>
      <c r="BZ79" s="20">
        <f t="shared" si="9"/>
        <v>0</v>
      </c>
      <c r="CA79" s="20">
        <f t="shared" si="10"/>
        <v>0</v>
      </c>
      <c r="CB79" s="20">
        <f t="shared" si="11"/>
        <v>0</v>
      </c>
      <c r="CC79" s="20">
        <f t="shared" si="12"/>
        <v>0</v>
      </c>
      <c r="CD79" s="19"/>
      <c r="CE79" s="19"/>
      <c r="CF79" s="19"/>
    </row>
    <row r="80">
      <c r="A80" s="21"/>
      <c r="B80" s="21"/>
      <c r="C80" s="21"/>
      <c r="D80" s="22"/>
      <c r="E80" s="21"/>
      <c r="F80" s="21"/>
      <c r="G80" s="21"/>
      <c r="H80" s="21"/>
      <c r="I80" s="21"/>
      <c r="J80" s="21"/>
      <c r="K80" s="21"/>
      <c r="L80" s="21"/>
      <c r="M80" s="21"/>
      <c r="N80" s="21"/>
      <c r="O80" s="23"/>
      <c r="P80" s="21"/>
      <c r="Q80" s="21"/>
      <c r="R80" s="21"/>
      <c r="S80" s="21"/>
      <c r="T80" s="21"/>
      <c r="U80" s="24"/>
      <c r="V80" s="21"/>
      <c r="W80" s="21"/>
      <c r="X80" s="21"/>
      <c r="Y80" s="25"/>
      <c r="Z80" s="23"/>
      <c r="AA80" s="21"/>
      <c r="AB80" s="24"/>
      <c r="AC80" s="24"/>
      <c r="AD80" s="21"/>
      <c r="AE80" s="24"/>
      <c r="AF80" s="24"/>
      <c r="AG80" s="25"/>
      <c r="AH80" s="24"/>
      <c r="AI80" s="23"/>
      <c r="AJ80" s="23"/>
      <c r="AK80" s="23"/>
      <c r="AL80" s="23"/>
      <c r="AM80" s="24">
        <f t="shared" si="2"/>
        <v>0</v>
      </c>
      <c r="AN80" s="24">
        <f t="shared" si="3"/>
        <v>0</v>
      </c>
      <c r="AO80" s="24">
        <f t="shared" si="4"/>
        <v>0</v>
      </c>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20">
        <f t="shared" ref="BP80:BQ80" si="88">IF(T80="", 0, IF(ISNUMBER(FIND(",", T80)), LEN(T80) - LEN(SUBSTITUTE(T80, ",", "")) + 1, 1))</f>
        <v>0</v>
      </c>
      <c r="BQ80" s="20">
        <f t="shared" si="88"/>
        <v>0</v>
      </c>
      <c r="BR80" s="20">
        <f t="shared" si="6"/>
        <v>0</v>
      </c>
      <c r="BS80" s="20">
        <f t="shared" si="7"/>
        <v>0</v>
      </c>
      <c r="BT80" s="20">
        <f t="array" ref="BT80">SUM(COUNTIF(W80, {"Fully Present*", "Open Book*", "Supportive Rock*"}))</f>
        <v>0</v>
      </c>
      <c r="BU80" s="20">
        <f t="array" ref="BU80">SUM(COUNTIF(W80, {"The Emotional Hide-and-Seek Champion*", "Emotional Rollercoaster*", "Emotionally Unavailable*"}))</f>
        <v>0</v>
      </c>
      <c r="BV80" s="20">
        <f t="array" ref="BV80">SUM(COUNTIF(X80, {"Comfortably Seen*", "Like I'm Home*", "Euphoric Spark*"}))</f>
        <v>0</v>
      </c>
      <c r="BW80" s="20">
        <f t="array" ref="BW80">SUM(COUNTIF(X80, {"On Edge*", "Emotionally Drained*", "A Little Confused*"}))</f>
        <v>0</v>
      </c>
      <c r="BX80" s="20">
        <f t="shared" si="8"/>
        <v>0</v>
      </c>
      <c r="BY80" s="20">
        <f t="array" ref="BY80">SUM(COUNTIF(Y80, {"*Avoidance:*", "*Passive-Aggressive Behavior:*", "*Defensiveness:*", "*Shutting Down Emotionally:*", "*Withdrawal:*", "*Escalating the Argument:*"}))</f>
        <v>0</v>
      </c>
      <c r="BZ80" s="20">
        <f t="shared" si="9"/>
        <v>0</v>
      </c>
      <c r="CA80" s="20">
        <f t="shared" si="10"/>
        <v>0</v>
      </c>
      <c r="CB80" s="20">
        <f t="shared" si="11"/>
        <v>0</v>
      </c>
      <c r="CC80" s="20">
        <f t="shared" si="12"/>
        <v>0</v>
      </c>
      <c r="CD80" s="19"/>
      <c r="CE80" s="19"/>
      <c r="CF80" s="19"/>
    </row>
    <row r="81">
      <c r="A81" s="15"/>
      <c r="B81" s="13"/>
      <c r="C81" s="13"/>
      <c r="D81" s="26"/>
      <c r="E81" s="13"/>
      <c r="F81" s="13"/>
      <c r="G81" s="13"/>
      <c r="H81" s="13"/>
      <c r="I81" s="13"/>
      <c r="J81" s="13"/>
      <c r="K81" s="13"/>
      <c r="L81" s="13"/>
      <c r="M81" s="13"/>
      <c r="N81" s="13"/>
      <c r="O81" s="13"/>
      <c r="P81" s="13"/>
      <c r="Q81" s="13"/>
      <c r="R81" s="15"/>
      <c r="S81" s="15"/>
      <c r="T81" s="13"/>
      <c r="U81" s="17"/>
      <c r="V81" s="13"/>
      <c r="W81" s="15"/>
      <c r="X81" s="13"/>
      <c r="Y81" s="13"/>
      <c r="Z81" s="13"/>
      <c r="AA81" s="13"/>
      <c r="AB81" s="16"/>
      <c r="AC81" s="16"/>
      <c r="AD81" s="13"/>
      <c r="AE81" s="16"/>
      <c r="AF81" s="13"/>
      <c r="AG81" s="17"/>
      <c r="AH81" s="16"/>
      <c r="AI81" s="15"/>
      <c r="AJ81" s="15"/>
      <c r="AK81" s="15"/>
      <c r="AL81" s="15"/>
      <c r="AM81" s="16">
        <f t="shared" si="2"/>
        <v>0</v>
      </c>
      <c r="AN81" s="16">
        <f t="shared" si="3"/>
        <v>0</v>
      </c>
      <c r="AO81" s="16">
        <f t="shared" si="4"/>
        <v>0</v>
      </c>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20">
        <f t="shared" ref="BP81:BQ81" si="89">IF(T81="", 0, IF(ISNUMBER(FIND(",", T81)), LEN(T81) - LEN(SUBSTITUTE(T81, ",", "")) + 1, 1))</f>
        <v>0</v>
      </c>
      <c r="BQ81" s="20">
        <f t="shared" si="89"/>
        <v>0</v>
      </c>
      <c r="BR81" s="20">
        <f t="shared" si="6"/>
        <v>0</v>
      </c>
      <c r="BS81" s="20">
        <f t="shared" si="7"/>
        <v>0</v>
      </c>
      <c r="BT81" s="20">
        <f t="array" ref="BT81">SUM(COUNTIF(W81, {"Fully Present*", "Open Book*", "Supportive Rock*"}))</f>
        <v>0</v>
      </c>
      <c r="BU81" s="20">
        <f t="array" ref="BU81">SUM(COUNTIF(W81, {"The Emotional Hide-and-Seek Champion*", "Emotional Rollercoaster*", "Emotionally Unavailable*"}))</f>
        <v>0</v>
      </c>
      <c r="BV81" s="20">
        <f t="array" ref="BV81">SUM(COUNTIF(X81, {"Comfortably Seen*", "Like I'm Home*", "Euphoric Spark*"}))</f>
        <v>0</v>
      </c>
      <c r="BW81" s="20">
        <f t="array" ref="BW81">SUM(COUNTIF(X81, {"On Edge*", "Emotionally Drained*", "A Little Confused*"}))</f>
        <v>0</v>
      </c>
      <c r="BX81" s="20">
        <f t="shared" si="8"/>
        <v>0</v>
      </c>
      <c r="BY81" s="20">
        <f t="array" ref="BY81">SUM(COUNTIF(Y81, {"*Avoidance:*", "*Passive-Aggressive Behavior:*", "*Defensiveness:*", "*Shutting Down Emotionally:*", "*Withdrawal:*", "*Escalating the Argument:*"}))</f>
        <v>0</v>
      </c>
      <c r="BZ81" s="20">
        <f t="shared" si="9"/>
        <v>0</v>
      </c>
      <c r="CA81" s="20">
        <f t="shared" si="10"/>
        <v>0</v>
      </c>
      <c r="CB81" s="20">
        <f t="shared" si="11"/>
        <v>0</v>
      </c>
      <c r="CC81" s="20">
        <f t="shared" si="12"/>
        <v>0</v>
      </c>
      <c r="CD81" s="19"/>
      <c r="CE81" s="19"/>
      <c r="CF81" s="19"/>
    </row>
    <row r="82">
      <c r="A82" s="21"/>
      <c r="B82" s="21"/>
      <c r="C82" s="21"/>
      <c r="D82" s="22"/>
      <c r="E82" s="21"/>
      <c r="F82" s="21"/>
      <c r="G82" s="21"/>
      <c r="H82" s="21"/>
      <c r="I82" s="21"/>
      <c r="J82" s="21"/>
      <c r="K82" s="21"/>
      <c r="L82" s="21"/>
      <c r="M82" s="21"/>
      <c r="N82" s="21"/>
      <c r="O82" s="23"/>
      <c r="P82" s="21"/>
      <c r="Q82" s="21"/>
      <c r="R82" s="21"/>
      <c r="S82" s="21"/>
      <c r="T82" s="21"/>
      <c r="U82" s="24"/>
      <c r="V82" s="21"/>
      <c r="W82" s="21"/>
      <c r="X82" s="21"/>
      <c r="Y82" s="25"/>
      <c r="Z82" s="23"/>
      <c r="AA82" s="21"/>
      <c r="AB82" s="24"/>
      <c r="AC82" s="24"/>
      <c r="AD82" s="21"/>
      <c r="AE82" s="24"/>
      <c r="AF82" s="24"/>
      <c r="AG82" s="25"/>
      <c r="AH82" s="24"/>
      <c r="AI82" s="23"/>
      <c r="AJ82" s="23"/>
      <c r="AK82" s="23"/>
      <c r="AL82" s="23"/>
      <c r="AM82" s="24">
        <f t="shared" si="2"/>
        <v>0</v>
      </c>
      <c r="AN82" s="24">
        <f t="shared" si="3"/>
        <v>0</v>
      </c>
      <c r="AO82" s="24">
        <f t="shared" si="4"/>
        <v>0</v>
      </c>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20">
        <f t="shared" ref="BP82:BQ82" si="90">IF(T82="", 0, IF(ISNUMBER(FIND(",", T82)), LEN(T82) - LEN(SUBSTITUTE(T82, ",", "")) + 1, 1))</f>
        <v>0</v>
      </c>
      <c r="BQ82" s="20">
        <f t="shared" si="90"/>
        <v>0</v>
      </c>
      <c r="BR82" s="20">
        <f t="shared" si="6"/>
        <v>0</v>
      </c>
      <c r="BS82" s="20">
        <f t="shared" si="7"/>
        <v>0</v>
      </c>
      <c r="BT82" s="20">
        <f t="array" ref="BT82">SUM(COUNTIF(W82, {"Fully Present*", "Open Book*", "Supportive Rock*"}))</f>
        <v>0</v>
      </c>
      <c r="BU82" s="20">
        <f t="array" ref="BU82">SUM(COUNTIF(W82, {"The Emotional Hide-and-Seek Champion*", "Emotional Rollercoaster*", "Emotionally Unavailable*"}))</f>
        <v>0</v>
      </c>
      <c r="BV82" s="20">
        <f t="array" ref="BV82">SUM(COUNTIF(X82, {"Comfortably Seen*", "Like I'm Home*", "Euphoric Spark*"}))</f>
        <v>0</v>
      </c>
      <c r="BW82" s="20">
        <f t="array" ref="BW82">SUM(COUNTIF(X82, {"On Edge*", "Emotionally Drained*", "A Little Confused*"}))</f>
        <v>0</v>
      </c>
      <c r="BX82" s="20">
        <f t="shared" si="8"/>
        <v>0</v>
      </c>
      <c r="BY82" s="20">
        <f t="array" ref="BY82">SUM(COUNTIF(Y82, {"*Avoidance:*", "*Passive-Aggressive Behavior:*", "*Defensiveness:*", "*Shutting Down Emotionally:*", "*Withdrawal:*", "*Escalating the Argument:*"}))</f>
        <v>0</v>
      </c>
      <c r="BZ82" s="20">
        <f t="shared" si="9"/>
        <v>0</v>
      </c>
      <c r="CA82" s="20">
        <f t="shared" si="10"/>
        <v>0</v>
      </c>
      <c r="CB82" s="20">
        <f t="shared" si="11"/>
        <v>0</v>
      </c>
      <c r="CC82" s="20">
        <f t="shared" si="12"/>
        <v>0</v>
      </c>
      <c r="CD82" s="19"/>
      <c r="CE82" s="19"/>
      <c r="CF82" s="19"/>
    </row>
    <row r="83">
      <c r="A83" s="13"/>
      <c r="B83" s="16"/>
      <c r="C83" s="16"/>
      <c r="D83" s="26"/>
      <c r="E83" s="16"/>
      <c r="F83" s="16"/>
      <c r="G83" s="16"/>
      <c r="H83" s="16"/>
      <c r="I83" s="16"/>
      <c r="J83" s="13"/>
      <c r="K83" s="13"/>
      <c r="L83" s="13"/>
      <c r="M83" s="13"/>
      <c r="N83" s="13"/>
      <c r="O83" s="15"/>
      <c r="P83" s="13"/>
      <c r="Q83" s="13"/>
      <c r="R83" s="13"/>
      <c r="S83" s="13"/>
      <c r="T83" s="13"/>
      <c r="U83" s="17"/>
      <c r="V83" s="13"/>
      <c r="W83" s="13"/>
      <c r="X83" s="13"/>
      <c r="Y83" s="17"/>
      <c r="Z83" s="13"/>
      <c r="AA83" s="13"/>
      <c r="AB83" s="16"/>
      <c r="AC83" s="16"/>
      <c r="AD83" s="16"/>
      <c r="AE83" s="16"/>
      <c r="AF83" s="16"/>
      <c r="AG83" s="16"/>
      <c r="AH83" s="16"/>
      <c r="AI83" s="15"/>
      <c r="AJ83" s="15"/>
      <c r="AK83" s="15"/>
      <c r="AL83" s="15"/>
      <c r="AM83" s="16">
        <f t="shared" si="2"/>
        <v>0</v>
      </c>
      <c r="AN83" s="16">
        <f t="shared" si="3"/>
        <v>0</v>
      </c>
      <c r="AO83" s="16">
        <f t="shared" si="4"/>
        <v>0</v>
      </c>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20">
        <f t="shared" ref="BP83:BQ83" si="91">IF(T83="", 0, IF(ISNUMBER(FIND(",", T83)), LEN(T83) - LEN(SUBSTITUTE(T83, ",", "")) + 1, 1))</f>
        <v>0</v>
      </c>
      <c r="BQ83" s="20">
        <f t="shared" si="91"/>
        <v>0</v>
      </c>
      <c r="BR83" s="20">
        <f t="shared" si="6"/>
        <v>0</v>
      </c>
      <c r="BS83" s="20">
        <f t="shared" si="7"/>
        <v>0</v>
      </c>
      <c r="BT83" s="20">
        <f t="array" ref="BT83">SUM(COUNTIF(W83, {"Fully Present*", "Open Book*", "Supportive Rock*"}))</f>
        <v>0</v>
      </c>
      <c r="BU83" s="20">
        <f t="array" ref="BU83">SUM(COUNTIF(W83, {"The Emotional Hide-and-Seek Champion*", "Emotional Rollercoaster*", "Emotionally Unavailable*"}))</f>
        <v>0</v>
      </c>
      <c r="BV83" s="20">
        <f t="array" ref="BV83">SUM(COUNTIF(X83, {"Comfortably Seen*", "Like I'm Home*", "Euphoric Spark*"}))</f>
        <v>0</v>
      </c>
      <c r="BW83" s="20">
        <f t="array" ref="BW83">SUM(COUNTIF(X83, {"On Edge*", "Emotionally Drained*", "A Little Confused*"}))</f>
        <v>0</v>
      </c>
      <c r="BX83" s="20">
        <f t="shared" si="8"/>
        <v>0</v>
      </c>
      <c r="BY83" s="20">
        <f t="array" ref="BY83">SUM(COUNTIF(Y83, {"*Avoidance:*", "*Passive-Aggressive Behavior:*", "*Defensiveness:*", "*Shutting Down Emotionally:*", "*Withdrawal:*", "*Escalating the Argument:*"}))</f>
        <v>0</v>
      </c>
      <c r="BZ83" s="20">
        <f t="shared" si="9"/>
        <v>0</v>
      </c>
      <c r="CA83" s="20">
        <f t="shared" si="10"/>
        <v>0</v>
      </c>
      <c r="CB83" s="20">
        <f t="shared" si="11"/>
        <v>0</v>
      </c>
      <c r="CC83" s="20">
        <f t="shared" si="12"/>
        <v>0</v>
      </c>
      <c r="CD83" s="19"/>
      <c r="CE83" s="19"/>
      <c r="CF83" s="19"/>
    </row>
    <row r="84">
      <c r="A84" s="21"/>
      <c r="B84" s="21"/>
      <c r="C84" s="21"/>
      <c r="D84" s="22"/>
      <c r="E84" s="21"/>
      <c r="F84" s="21"/>
      <c r="G84" s="21"/>
      <c r="H84" s="21"/>
      <c r="I84" s="21"/>
      <c r="J84" s="21"/>
      <c r="K84" s="21"/>
      <c r="L84" s="21"/>
      <c r="M84" s="21"/>
      <c r="N84" s="21"/>
      <c r="O84" s="23"/>
      <c r="P84" s="21"/>
      <c r="Q84" s="21"/>
      <c r="R84" s="21"/>
      <c r="S84" s="21"/>
      <c r="T84" s="21"/>
      <c r="U84" s="24"/>
      <c r="V84" s="21"/>
      <c r="W84" s="21"/>
      <c r="X84" s="21"/>
      <c r="Y84" s="25"/>
      <c r="Z84" s="23"/>
      <c r="AA84" s="21"/>
      <c r="AB84" s="24"/>
      <c r="AC84" s="24"/>
      <c r="AD84" s="21"/>
      <c r="AE84" s="24"/>
      <c r="AF84" s="24"/>
      <c r="AG84" s="25"/>
      <c r="AH84" s="24"/>
      <c r="AI84" s="23"/>
      <c r="AJ84" s="23"/>
      <c r="AK84" s="23"/>
      <c r="AL84" s="23"/>
      <c r="AM84" s="24">
        <f t="shared" si="2"/>
        <v>0</v>
      </c>
      <c r="AN84" s="24">
        <f t="shared" si="3"/>
        <v>0</v>
      </c>
      <c r="AO84" s="24">
        <f t="shared" si="4"/>
        <v>0</v>
      </c>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20">
        <f t="shared" ref="BP84:BQ84" si="92">IF(T84="", 0, IF(ISNUMBER(FIND(",", T84)), LEN(T84) - LEN(SUBSTITUTE(T84, ",", "")) + 1, 1))</f>
        <v>0</v>
      </c>
      <c r="BQ84" s="20">
        <f t="shared" si="92"/>
        <v>0</v>
      </c>
      <c r="BR84" s="20">
        <f t="shared" si="6"/>
        <v>0</v>
      </c>
      <c r="BS84" s="20">
        <f t="shared" si="7"/>
        <v>0</v>
      </c>
      <c r="BT84" s="20">
        <f t="array" ref="BT84">SUM(COUNTIF(W84, {"Fully Present*", "Open Book*", "Supportive Rock*"}))</f>
        <v>0</v>
      </c>
      <c r="BU84" s="20">
        <f t="array" ref="BU84">SUM(COUNTIF(W84, {"The Emotional Hide-and-Seek Champion*", "Emotional Rollercoaster*", "Emotionally Unavailable*"}))</f>
        <v>0</v>
      </c>
      <c r="BV84" s="20">
        <f t="array" ref="BV84">SUM(COUNTIF(X84, {"Comfortably Seen*", "Like I'm Home*", "Euphoric Spark*"}))</f>
        <v>0</v>
      </c>
      <c r="BW84" s="20">
        <f t="array" ref="BW84">SUM(COUNTIF(X84, {"On Edge*", "Emotionally Drained*", "A Little Confused*"}))</f>
        <v>0</v>
      </c>
      <c r="BX84" s="20">
        <f t="shared" si="8"/>
        <v>0</v>
      </c>
      <c r="BY84" s="20">
        <f t="array" ref="BY84">SUM(COUNTIF(Y84, {"*Avoidance:*", "*Passive-Aggressive Behavior:*", "*Defensiveness:*", "*Shutting Down Emotionally:*", "*Withdrawal:*", "*Escalating the Argument:*"}))</f>
        <v>0</v>
      </c>
      <c r="BZ84" s="20">
        <f t="shared" si="9"/>
        <v>0</v>
      </c>
      <c r="CA84" s="20">
        <f t="shared" si="10"/>
        <v>0</v>
      </c>
      <c r="CB84" s="20">
        <f t="shared" si="11"/>
        <v>0</v>
      </c>
      <c r="CC84" s="20">
        <f t="shared" si="12"/>
        <v>0</v>
      </c>
      <c r="CD84" s="19"/>
      <c r="CE84" s="19"/>
      <c r="CF84" s="19"/>
    </row>
    <row r="85">
      <c r="A85" s="13"/>
      <c r="B85" s="16"/>
      <c r="C85" s="16"/>
      <c r="D85" s="27"/>
      <c r="E85" s="16"/>
      <c r="F85" s="16"/>
      <c r="G85" s="16"/>
      <c r="H85" s="16"/>
      <c r="I85" s="16"/>
      <c r="J85" s="13"/>
      <c r="K85" s="13"/>
      <c r="L85" s="13"/>
      <c r="M85" s="13"/>
      <c r="N85" s="13"/>
      <c r="O85" s="13"/>
      <c r="P85" s="13"/>
      <c r="Q85" s="13"/>
      <c r="R85" s="15"/>
      <c r="S85" s="15"/>
      <c r="T85" s="13"/>
      <c r="U85" s="17"/>
      <c r="V85" s="13"/>
      <c r="W85" s="13"/>
      <c r="X85" s="13"/>
      <c r="Y85" s="17"/>
      <c r="Z85" s="13"/>
      <c r="AA85" s="13"/>
      <c r="AB85" s="16"/>
      <c r="AC85" s="16"/>
      <c r="AD85" s="16"/>
      <c r="AE85" s="15"/>
      <c r="AF85" s="16"/>
      <c r="AG85" s="16"/>
      <c r="AH85" s="16"/>
      <c r="AI85" s="13"/>
      <c r="AJ85" s="13"/>
      <c r="AK85" s="13"/>
      <c r="AL85" s="13"/>
      <c r="AM85" s="16">
        <f t="shared" si="2"/>
        <v>0</v>
      </c>
      <c r="AN85" s="16">
        <f t="shared" si="3"/>
        <v>0</v>
      </c>
      <c r="AO85" s="16">
        <f t="shared" si="4"/>
        <v>0</v>
      </c>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20">
        <f t="shared" ref="BP85:BQ85" si="93">IF(T85="", 0, IF(ISNUMBER(FIND(",", T85)), LEN(T85) - LEN(SUBSTITUTE(T85, ",", "")) + 1, 1))</f>
        <v>0</v>
      </c>
      <c r="BQ85" s="20">
        <f t="shared" si="93"/>
        <v>0</v>
      </c>
      <c r="BR85" s="20">
        <f t="shared" si="6"/>
        <v>0</v>
      </c>
      <c r="BS85" s="20">
        <f t="shared" si="7"/>
        <v>0</v>
      </c>
      <c r="BT85" s="20">
        <f t="array" ref="BT85">SUM(COUNTIF(W85, {"Fully Present*", "Open Book*", "Supportive Rock*"}))</f>
        <v>0</v>
      </c>
      <c r="BU85" s="20">
        <f t="array" ref="BU85">SUM(COUNTIF(W85, {"The Emotional Hide-and-Seek Champion*", "Emotional Rollercoaster*", "Emotionally Unavailable*"}))</f>
        <v>0</v>
      </c>
      <c r="BV85" s="20">
        <f t="array" ref="BV85">SUM(COUNTIF(X85, {"Comfortably Seen*", "Like I'm Home*", "Euphoric Spark*"}))</f>
        <v>0</v>
      </c>
      <c r="BW85" s="20">
        <f t="array" ref="BW85">SUM(COUNTIF(X85, {"On Edge*", "Emotionally Drained*", "A Little Confused*"}))</f>
        <v>0</v>
      </c>
      <c r="BX85" s="20">
        <f t="shared" si="8"/>
        <v>0</v>
      </c>
      <c r="BY85" s="20">
        <f t="array" ref="BY85">SUM(COUNTIF(Y85, {"*Avoidance:*", "*Passive-Aggressive Behavior:*", "*Defensiveness:*", "*Shutting Down Emotionally:*", "*Withdrawal:*", "*Escalating the Argument:*"}))</f>
        <v>0</v>
      </c>
      <c r="BZ85" s="20">
        <f t="shared" si="9"/>
        <v>0</v>
      </c>
      <c r="CA85" s="20">
        <f t="shared" si="10"/>
        <v>0</v>
      </c>
      <c r="CB85" s="20">
        <f t="shared" si="11"/>
        <v>0</v>
      </c>
      <c r="CC85" s="20">
        <f t="shared" si="12"/>
        <v>0</v>
      </c>
      <c r="CD85" s="19"/>
      <c r="CE85" s="19"/>
      <c r="CF85" s="19"/>
    </row>
    <row r="86">
      <c r="A86" s="21"/>
      <c r="B86" s="21"/>
      <c r="C86" s="21"/>
      <c r="D86" s="22"/>
      <c r="E86" s="21"/>
      <c r="F86" s="21"/>
      <c r="G86" s="21"/>
      <c r="H86" s="21"/>
      <c r="I86" s="21"/>
      <c r="J86" s="21"/>
      <c r="K86" s="21"/>
      <c r="L86" s="21"/>
      <c r="M86" s="21"/>
      <c r="N86" s="21"/>
      <c r="O86" s="23"/>
      <c r="P86" s="21"/>
      <c r="Q86" s="21"/>
      <c r="R86" s="21"/>
      <c r="S86" s="21"/>
      <c r="T86" s="21"/>
      <c r="U86" s="24"/>
      <c r="V86" s="21"/>
      <c r="W86" s="21"/>
      <c r="X86" s="21"/>
      <c r="Y86" s="25"/>
      <c r="Z86" s="23"/>
      <c r="AA86" s="21"/>
      <c r="AB86" s="24"/>
      <c r="AC86" s="24"/>
      <c r="AD86" s="21"/>
      <c r="AE86" s="24"/>
      <c r="AF86" s="24"/>
      <c r="AG86" s="25"/>
      <c r="AH86" s="24"/>
      <c r="AI86" s="23"/>
      <c r="AJ86" s="23"/>
      <c r="AK86" s="23"/>
      <c r="AL86" s="23"/>
      <c r="AM86" s="24">
        <f t="shared" si="2"/>
        <v>0</v>
      </c>
      <c r="AN86" s="24">
        <f t="shared" si="3"/>
        <v>0</v>
      </c>
      <c r="AO86" s="24">
        <f t="shared" si="4"/>
        <v>0</v>
      </c>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20">
        <f t="shared" ref="BP86:BQ86" si="94">IF(T86="", 0, IF(ISNUMBER(FIND(",", T86)), LEN(T86) - LEN(SUBSTITUTE(T86, ",", "")) + 1, 1))</f>
        <v>0</v>
      </c>
      <c r="BQ86" s="20">
        <f t="shared" si="94"/>
        <v>0</v>
      </c>
      <c r="BR86" s="20">
        <f t="shared" si="6"/>
        <v>0</v>
      </c>
      <c r="BS86" s="20">
        <f t="shared" si="7"/>
        <v>0</v>
      </c>
      <c r="BT86" s="20">
        <f t="array" ref="BT86">SUM(COUNTIF(W86, {"Fully Present*", "Open Book*", "Supportive Rock*"}))</f>
        <v>0</v>
      </c>
      <c r="BU86" s="20">
        <f t="array" ref="BU86">SUM(COUNTIF(W86, {"The Emotional Hide-and-Seek Champion*", "Emotional Rollercoaster*", "Emotionally Unavailable*"}))</f>
        <v>0</v>
      </c>
      <c r="BV86" s="20">
        <f t="array" ref="BV86">SUM(COUNTIF(X86, {"Comfortably Seen*", "Like I'm Home*", "Euphoric Spark*"}))</f>
        <v>0</v>
      </c>
      <c r="BW86" s="20">
        <f t="array" ref="BW86">SUM(COUNTIF(X86, {"On Edge*", "Emotionally Drained*", "A Little Confused*"}))</f>
        <v>0</v>
      </c>
      <c r="BX86" s="20">
        <f t="shared" si="8"/>
        <v>0</v>
      </c>
      <c r="BY86" s="20">
        <f t="array" ref="BY86">SUM(COUNTIF(Y86, {"*Avoidance:*", "*Passive-Aggressive Behavior:*", "*Defensiveness:*", "*Shutting Down Emotionally:*", "*Withdrawal:*", "*Escalating the Argument:*"}))</f>
        <v>0</v>
      </c>
      <c r="BZ86" s="20">
        <f t="shared" si="9"/>
        <v>0</v>
      </c>
      <c r="CA86" s="20">
        <f t="shared" si="10"/>
        <v>0</v>
      </c>
      <c r="CB86" s="20">
        <f t="shared" si="11"/>
        <v>0</v>
      </c>
      <c r="CC86" s="20">
        <f t="shared" si="12"/>
        <v>0</v>
      </c>
      <c r="CD86" s="19"/>
      <c r="CE86" s="19"/>
      <c r="CF86" s="19"/>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f t="shared" si="2"/>
        <v>0</v>
      </c>
      <c r="AN87" s="16">
        <f t="shared" si="3"/>
        <v>0</v>
      </c>
      <c r="AO87" s="16">
        <f t="shared" si="4"/>
        <v>0</v>
      </c>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20">
        <f t="shared" ref="BP87:BQ87" si="95">IF(T87="", 0, IF(ISNUMBER(FIND(",", T87)), LEN(T87) - LEN(SUBSTITUTE(T87, ",", "")) + 1, 1))</f>
        <v>0</v>
      </c>
      <c r="BQ87" s="20">
        <f t="shared" si="95"/>
        <v>0</v>
      </c>
      <c r="BR87" s="20">
        <f t="shared" si="6"/>
        <v>0</v>
      </c>
      <c r="BS87" s="20">
        <f t="shared" si="7"/>
        <v>0</v>
      </c>
      <c r="BT87" s="20">
        <f t="array" ref="BT87">SUM(COUNTIF(W87, {"Fully Present*", "Open Book*", "Supportive Rock*"}))</f>
        <v>0</v>
      </c>
      <c r="BU87" s="20">
        <f t="array" ref="BU87">SUM(COUNTIF(W87, {"The Emotional Hide-and-Seek Champion*", "Emotional Rollercoaster*", "Emotionally Unavailable*"}))</f>
        <v>0</v>
      </c>
      <c r="BV87" s="20">
        <f t="array" ref="BV87">SUM(COUNTIF(X87, {"Comfortably Seen*", "Like I'm Home*", "Euphoric Spark*"}))</f>
        <v>0</v>
      </c>
      <c r="BW87" s="20">
        <f t="array" ref="BW87">SUM(COUNTIF(X87, {"On Edge*", "Emotionally Drained*", "A Little Confused*"}))</f>
        <v>0</v>
      </c>
      <c r="BX87" s="20">
        <f t="shared" si="8"/>
        <v>0</v>
      </c>
      <c r="BY87" s="20">
        <f t="array" ref="BY87">SUM(COUNTIF(Y87, {"*Avoidance:*", "*Passive-Aggressive Behavior:*", "*Defensiveness:*", "*Shutting Down Emotionally:*", "*Withdrawal:*", "*Escalating the Argument:*"}))</f>
        <v>0</v>
      </c>
      <c r="BZ87" s="20">
        <f t="shared" si="9"/>
        <v>0</v>
      </c>
      <c r="CA87" s="20">
        <f t="shared" si="10"/>
        <v>0</v>
      </c>
      <c r="CB87" s="20">
        <f t="shared" si="11"/>
        <v>0</v>
      </c>
      <c r="CC87" s="20">
        <f t="shared" si="12"/>
        <v>0</v>
      </c>
      <c r="CD87" s="19"/>
      <c r="CE87" s="19"/>
      <c r="CF87" s="19"/>
    </row>
    <row r="88">
      <c r="A88" s="21"/>
      <c r="B88" s="21"/>
      <c r="C88" s="21"/>
      <c r="D88" s="22"/>
      <c r="E88" s="21"/>
      <c r="F88" s="21"/>
      <c r="G88" s="21"/>
      <c r="H88" s="21"/>
      <c r="I88" s="21"/>
      <c r="J88" s="21"/>
      <c r="K88" s="21"/>
      <c r="L88" s="21"/>
      <c r="M88" s="21"/>
      <c r="N88" s="21"/>
      <c r="O88" s="23"/>
      <c r="P88" s="21"/>
      <c r="Q88" s="21"/>
      <c r="R88" s="21"/>
      <c r="S88" s="21"/>
      <c r="T88" s="21"/>
      <c r="U88" s="24"/>
      <c r="V88" s="21"/>
      <c r="W88" s="21"/>
      <c r="X88" s="21"/>
      <c r="Y88" s="25"/>
      <c r="Z88" s="23"/>
      <c r="AA88" s="21"/>
      <c r="AB88" s="24"/>
      <c r="AC88" s="24"/>
      <c r="AD88" s="21"/>
      <c r="AE88" s="24"/>
      <c r="AF88" s="24"/>
      <c r="AG88" s="25"/>
      <c r="AH88" s="24"/>
      <c r="AI88" s="23"/>
      <c r="AJ88" s="23"/>
      <c r="AK88" s="23"/>
      <c r="AL88" s="23"/>
      <c r="AM88" s="24">
        <f t="shared" si="2"/>
        <v>0</v>
      </c>
      <c r="AN88" s="24">
        <f t="shared" si="3"/>
        <v>0</v>
      </c>
      <c r="AO88" s="24">
        <f t="shared" si="4"/>
        <v>0</v>
      </c>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20">
        <f t="shared" ref="BP88:BQ88" si="96">IF(T88="", 0, IF(ISNUMBER(FIND(",", T88)), LEN(T88) - LEN(SUBSTITUTE(T88, ",", "")) + 1, 1))</f>
        <v>0</v>
      </c>
      <c r="BQ88" s="20">
        <f t="shared" si="96"/>
        <v>0</v>
      </c>
      <c r="BR88" s="20">
        <f t="shared" si="6"/>
        <v>0</v>
      </c>
      <c r="BS88" s="20">
        <f t="shared" si="7"/>
        <v>0</v>
      </c>
      <c r="BT88" s="20">
        <f t="array" ref="BT88">SUM(COUNTIF(W88, {"Fully Present*", "Open Book*", "Supportive Rock*"}))</f>
        <v>0</v>
      </c>
      <c r="BU88" s="20">
        <f t="array" ref="BU88">SUM(COUNTIF(W88, {"The Emotional Hide-and-Seek Champion*", "Emotional Rollercoaster*", "Emotionally Unavailable*"}))</f>
        <v>0</v>
      </c>
      <c r="BV88" s="20">
        <f t="array" ref="BV88">SUM(COUNTIF(X88, {"Comfortably Seen*", "Like I'm Home*", "Euphoric Spark*"}))</f>
        <v>0</v>
      </c>
      <c r="BW88" s="20">
        <f t="array" ref="BW88">SUM(COUNTIF(X88, {"On Edge*", "Emotionally Drained*", "A Little Confused*"}))</f>
        <v>0</v>
      </c>
      <c r="BX88" s="20">
        <f t="shared" si="8"/>
        <v>0</v>
      </c>
      <c r="BY88" s="20">
        <f t="array" ref="BY88">SUM(COUNTIF(Y88, {"*Avoidance:*", "*Passive-Aggressive Behavior:*", "*Defensiveness:*", "*Shutting Down Emotionally:*", "*Withdrawal:*", "*Escalating the Argument:*"}))</f>
        <v>0</v>
      </c>
      <c r="BZ88" s="20">
        <f t="shared" si="9"/>
        <v>0</v>
      </c>
      <c r="CA88" s="20">
        <f t="shared" si="10"/>
        <v>0</v>
      </c>
      <c r="CB88" s="20">
        <f t="shared" si="11"/>
        <v>0</v>
      </c>
      <c r="CC88" s="20">
        <f t="shared" si="12"/>
        <v>0</v>
      </c>
      <c r="CD88" s="19"/>
      <c r="CE88" s="19"/>
      <c r="CF88" s="19"/>
    </row>
    <row r="89">
      <c r="A89" s="13"/>
      <c r="B89" s="13"/>
      <c r="C89" s="13"/>
      <c r="D89" s="26"/>
      <c r="E89" s="13"/>
      <c r="F89" s="13"/>
      <c r="G89" s="13"/>
      <c r="H89" s="13"/>
      <c r="I89" s="13"/>
      <c r="J89" s="13"/>
      <c r="K89" s="13"/>
      <c r="L89" s="13"/>
      <c r="M89" s="13"/>
      <c r="N89" s="13"/>
      <c r="O89" s="13"/>
      <c r="P89" s="13"/>
      <c r="Q89" s="13"/>
      <c r="R89" s="13"/>
      <c r="S89" s="13"/>
      <c r="T89" s="13"/>
      <c r="U89" s="17"/>
      <c r="V89" s="13"/>
      <c r="W89" s="13"/>
      <c r="X89" s="13"/>
      <c r="Y89" s="13"/>
      <c r="Z89" s="15"/>
      <c r="AA89" s="13"/>
      <c r="AB89" s="13"/>
      <c r="AC89" s="13"/>
      <c r="AD89" s="13"/>
      <c r="AE89" s="16"/>
      <c r="AF89" s="13"/>
      <c r="AG89" s="17"/>
      <c r="AH89" s="16"/>
      <c r="AI89" s="13"/>
      <c r="AJ89" s="13"/>
      <c r="AK89" s="13"/>
      <c r="AL89" s="13"/>
      <c r="AM89" s="16">
        <f t="shared" si="2"/>
        <v>0</v>
      </c>
      <c r="AN89" s="16">
        <f t="shared" si="3"/>
        <v>0</v>
      </c>
      <c r="AO89" s="16">
        <f t="shared" si="4"/>
        <v>0</v>
      </c>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20">
        <f t="shared" ref="BP89:BQ89" si="97">IF(T89="", 0, IF(ISNUMBER(FIND(",", T89)), LEN(T89) - LEN(SUBSTITUTE(T89, ",", "")) + 1, 1))</f>
        <v>0</v>
      </c>
      <c r="BQ89" s="20">
        <f t="shared" si="97"/>
        <v>0</v>
      </c>
      <c r="BR89" s="20">
        <f t="shared" si="6"/>
        <v>0</v>
      </c>
      <c r="BS89" s="20">
        <f t="shared" si="7"/>
        <v>0</v>
      </c>
      <c r="BT89" s="20">
        <f t="array" ref="BT89">SUM(COUNTIF(W89, {"Fully Present*", "Open Book*", "Supportive Rock*"}))</f>
        <v>0</v>
      </c>
      <c r="BU89" s="20">
        <f t="array" ref="BU89">SUM(COUNTIF(W89, {"The Emotional Hide-and-Seek Champion*", "Emotional Rollercoaster*", "Emotionally Unavailable*"}))</f>
        <v>0</v>
      </c>
      <c r="BV89" s="20">
        <f t="array" ref="BV89">SUM(COUNTIF(X89, {"Comfortably Seen*", "Like I'm Home*", "Euphoric Spark*"}))</f>
        <v>0</v>
      </c>
      <c r="BW89" s="20">
        <f t="array" ref="BW89">SUM(COUNTIF(X89, {"On Edge*", "Emotionally Drained*", "A Little Confused*"}))</f>
        <v>0</v>
      </c>
      <c r="BX89" s="20">
        <f t="shared" si="8"/>
        <v>0</v>
      </c>
      <c r="BY89" s="20">
        <f t="array" ref="BY89">SUM(COUNTIF(Y89, {"*Avoidance:*", "*Passive-Aggressive Behavior:*", "*Defensiveness:*", "*Shutting Down Emotionally:*", "*Withdrawal:*", "*Escalating the Argument:*"}))</f>
        <v>0</v>
      </c>
      <c r="BZ89" s="20">
        <f t="shared" si="9"/>
        <v>0</v>
      </c>
      <c r="CA89" s="20">
        <f t="shared" si="10"/>
        <v>0</v>
      </c>
      <c r="CB89" s="20">
        <f t="shared" si="11"/>
        <v>0</v>
      </c>
      <c r="CC89" s="20">
        <f t="shared" si="12"/>
        <v>0</v>
      </c>
      <c r="CD89" s="19"/>
      <c r="CE89" s="19"/>
      <c r="CF89" s="19"/>
    </row>
    <row r="90">
      <c r="A90" s="21"/>
      <c r="B90" s="21"/>
      <c r="C90" s="21"/>
      <c r="D90" s="22"/>
      <c r="E90" s="21"/>
      <c r="F90" s="21"/>
      <c r="G90" s="21"/>
      <c r="H90" s="21"/>
      <c r="I90" s="21"/>
      <c r="J90" s="21"/>
      <c r="K90" s="21"/>
      <c r="L90" s="21"/>
      <c r="M90" s="21"/>
      <c r="N90" s="21"/>
      <c r="O90" s="23"/>
      <c r="P90" s="21"/>
      <c r="Q90" s="21"/>
      <c r="R90" s="21"/>
      <c r="S90" s="21"/>
      <c r="T90" s="21"/>
      <c r="U90" s="24"/>
      <c r="V90" s="21"/>
      <c r="W90" s="21"/>
      <c r="X90" s="21"/>
      <c r="Y90" s="25"/>
      <c r="Z90" s="23"/>
      <c r="AA90" s="21"/>
      <c r="AB90" s="24"/>
      <c r="AC90" s="24"/>
      <c r="AD90" s="21"/>
      <c r="AE90" s="24"/>
      <c r="AF90" s="24"/>
      <c r="AG90" s="25"/>
      <c r="AH90" s="24"/>
      <c r="AI90" s="23"/>
      <c r="AJ90" s="23"/>
      <c r="AK90" s="23"/>
      <c r="AL90" s="23"/>
      <c r="AM90" s="24">
        <f t="shared" si="2"/>
        <v>0</v>
      </c>
      <c r="AN90" s="24">
        <f t="shared" si="3"/>
        <v>0</v>
      </c>
      <c r="AO90" s="24">
        <f t="shared" si="4"/>
        <v>0</v>
      </c>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20">
        <f t="shared" ref="BP90:BQ90" si="98">IF(T90="", 0, IF(ISNUMBER(FIND(",", T90)), LEN(T90) - LEN(SUBSTITUTE(T90, ",", "")) + 1, 1))</f>
        <v>0</v>
      </c>
      <c r="BQ90" s="20">
        <f t="shared" si="98"/>
        <v>0</v>
      </c>
      <c r="BR90" s="20">
        <f t="shared" si="6"/>
        <v>0</v>
      </c>
      <c r="BS90" s="20">
        <f t="shared" si="7"/>
        <v>0</v>
      </c>
      <c r="BT90" s="20">
        <f t="array" ref="BT90">SUM(COUNTIF(W90, {"Fully Present*", "Open Book*", "Supportive Rock*"}))</f>
        <v>0</v>
      </c>
      <c r="BU90" s="20">
        <f t="array" ref="BU90">SUM(COUNTIF(W90, {"The Emotional Hide-and-Seek Champion*", "Emotional Rollercoaster*", "Emotionally Unavailable*"}))</f>
        <v>0</v>
      </c>
      <c r="BV90" s="20">
        <f t="array" ref="BV90">SUM(COUNTIF(X90, {"Comfortably Seen*", "Like I'm Home*", "Euphoric Spark*"}))</f>
        <v>0</v>
      </c>
      <c r="BW90" s="20">
        <f t="array" ref="BW90">SUM(COUNTIF(X90, {"On Edge*", "Emotionally Drained*", "A Little Confused*"}))</f>
        <v>0</v>
      </c>
      <c r="BX90" s="20">
        <f t="shared" si="8"/>
        <v>0</v>
      </c>
      <c r="BY90" s="20">
        <f t="array" ref="BY90">SUM(COUNTIF(Y90, {"*Avoidance:*", "*Passive-Aggressive Behavior:*", "*Defensiveness:*", "*Shutting Down Emotionally:*", "*Withdrawal:*", "*Escalating the Argument:*"}))</f>
        <v>0</v>
      </c>
      <c r="BZ90" s="20">
        <f t="shared" si="9"/>
        <v>0</v>
      </c>
      <c r="CA90" s="20">
        <f t="shared" si="10"/>
        <v>0</v>
      </c>
      <c r="CB90" s="20">
        <f t="shared" si="11"/>
        <v>0</v>
      </c>
      <c r="CC90" s="20">
        <f t="shared" si="12"/>
        <v>0</v>
      </c>
      <c r="CD90" s="19"/>
      <c r="CE90" s="19"/>
      <c r="CF90" s="19"/>
    </row>
    <row r="91">
      <c r="A91" s="13"/>
      <c r="B91" s="13"/>
      <c r="C91" s="13"/>
      <c r="D91" s="26"/>
      <c r="E91" s="13"/>
      <c r="F91" s="13"/>
      <c r="G91" s="13"/>
      <c r="H91" s="13"/>
      <c r="I91" s="13"/>
      <c r="J91" s="13"/>
      <c r="K91" s="13"/>
      <c r="L91" s="13"/>
      <c r="M91" s="13"/>
      <c r="N91" s="13"/>
      <c r="O91" s="13"/>
      <c r="P91" s="13"/>
      <c r="Q91" s="13"/>
      <c r="R91" s="15"/>
      <c r="S91" s="15"/>
      <c r="T91" s="13"/>
      <c r="U91" s="17"/>
      <c r="V91" s="13"/>
      <c r="W91" s="15"/>
      <c r="X91" s="13"/>
      <c r="Y91" s="13"/>
      <c r="Z91" s="13"/>
      <c r="AA91" s="13"/>
      <c r="AB91" s="13"/>
      <c r="AC91" s="13"/>
      <c r="AD91" s="13"/>
      <c r="AE91" s="13"/>
      <c r="AF91" s="13"/>
      <c r="AG91" s="17"/>
      <c r="AH91" s="16"/>
      <c r="AI91" s="13"/>
      <c r="AJ91" s="13"/>
      <c r="AK91" s="13"/>
      <c r="AL91" s="13"/>
      <c r="AM91" s="16">
        <f t="shared" si="2"/>
        <v>0</v>
      </c>
      <c r="AN91" s="16">
        <f t="shared" si="3"/>
        <v>0</v>
      </c>
      <c r="AO91" s="16">
        <f t="shared" si="4"/>
        <v>0</v>
      </c>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20">
        <f t="shared" ref="BP91:BQ91" si="99">IF(T91="", 0, IF(ISNUMBER(FIND(",", T91)), LEN(T91) - LEN(SUBSTITUTE(T91, ",", "")) + 1, 1))</f>
        <v>0</v>
      </c>
      <c r="BQ91" s="20">
        <f t="shared" si="99"/>
        <v>0</v>
      </c>
      <c r="BR91" s="20">
        <f t="shared" si="6"/>
        <v>0</v>
      </c>
      <c r="BS91" s="20">
        <f t="shared" si="7"/>
        <v>0</v>
      </c>
      <c r="BT91" s="20">
        <f t="array" ref="BT91">SUM(COUNTIF(W91, {"Fully Present*", "Open Book*", "Supportive Rock*"}))</f>
        <v>0</v>
      </c>
      <c r="BU91" s="20">
        <f t="array" ref="BU91">SUM(COUNTIF(W91, {"The Emotional Hide-and-Seek Champion*", "Emotional Rollercoaster*", "Emotionally Unavailable*"}))</f>
        <v>0</v>
      </c>
      <c r="BV91" s="20">
        <f t="array" ref="BV91">SUM(COUNTIF(X91, {"Comfortably Seen*", "Like I'm Home*", "Euphoric Spark*"}))</f>
        <v>0</v>
      </c>
      <c r="BW91" s="20">
        <f t="array" ref="BW91">SUM(COUNTIF(X91, {"On Edge*", "Emotionally Drained*", "A Little Confused*"}))</f>
        <v>0</v>
      </c>
      <c r="BX91" s="20">
        <f t="shared" si="8"/>
        <v>0</v>
      </c>
      <c r="BY91" s="20">
        <f t="array" ref="BY91">SUM(COUNTIF(Y91, {"*Avoidance:*", "*Passive-Aggressive Behavior:*", "*Defensiveness:*", "*Shutting Down Emotionally:*", "*Withdrawal:*", "*Escalating the Argument:*"}))</f>
        <v>0</v>
      </c>
      <c r="BZ91" s="20">
        <f t="shared" si="9"/>
        <v>0</v>
      </c>
      <c r="CA91" s="20">
        <f t="shared" si="10"/>
        <v>0</v>
      </c>
      <c r="CB91" s="20">
        <f t="shared" si="11"/>
        <v>0</v>
      </c>
      <c r="CC91" s="20">
        <f t="shared" si="12"/>
        <v>0</v>
      </c>
      <c r="CD91" s="19"/>
      <c r="CE91" s="19"/>
      <c r="CF91" s="19"/>
    </row>
    <row r="92">
      <c r="A92" s="21"/>
      <c r="B92" s="21"/>
      <c r="C92" s="21"/>
      <c r="D92" s="22"/>
      <c r="E92" s="21"/>
      <c r="F92" s="21"/>
      <c r="G92" s="21"/>
      <c r="H92" s="21"/>
      <c r="I92" s="21"/>
      <c r="J92" s="21"/>
      <c r="K92" s="21"/>
      <c r="L92" s="21"/>
      <c r="M92" s="21"/>
      <c r="N92" s="21"/>
      <c r="O92" s="23"/>
      <c r="P92" s="21"/>
      <c r="Q92" s="21"/>
      <c r="R92" s="21"/>
      <c r="S92" s="21"/>
      <c r="T92" s="21"/>
      <c r="U92" s="24"/>
      <c r="V92" s="21"/>
      <c r="W92" s="21"/>
      <c r="X92" s="21"/>
      <c r="Y92" s="25"/>
      <c r="Z92" s="23"/>
      <c r="AA92" s="21"/>
      <c r="AB92" s="24"/>
      <c r="AC92" s="24"/>
      <c r="AD92" s="21"/>
      <c r="AE92" s="24"/>
      <c r="AF92" s="24"/>
      <c r="AG92" s="25"/>
      <c r="AH92" s="24"/>
      <c r="AI92" s="23"/>
      <c r="AJ92" s="23"/>
      <c r="AK92" s="23"/>
      <c r="AL92" s="23"/>
      <c r="AM92" s="24">
        <f t="shared" si="2"/>
        <v>0</v>
      </c>
      <c r="AN92" s="24">
        <f t="shared" si="3"/>
        <v>0</v>
      </c>
      <c r="AO92" s="24">
        <f t="shared" si="4"/>
        <v>0</v>
      </c>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20">
        <f t="shared" ref="BP92:BQ92" si="100">IF(T92="", 0, IF(ISNUMBER(FIND(",", T92)), LEN(T92) - LEN(SUBSTITUTE(T92, ",", "")) + 1, 1))</f>
        <v>0</v>
      </c>
      <c r="BQ92" s="20">
        <f t="shared" si="100"/>
        <v>0</v>
      </c>
      <c r="BR92" s="20">
        <f t="shared" si="6"/>
        <v>0</v>
      </c>
      <c r="BS92" s="20">
        <f t="shared" si="7"/>
        <v>0</v>
      </c>
      <c r="BT92" s="20">
        <f t="array" ref="BT92">SUM(COUNTIF(W92, {"Fully Present*", "Open Book*", "Supportive Rock*"}))</f>
        <v>0</v>
      </c>
      <c r="BU92" s="20">
        <f t="array" ref="BU92">SUM(COUNTIF(W92, {"The Emotional Hide-and-Seek Champion*", "Emotional Rollercoaster*", "Emotionally Unavailable*"}))</f>
        <v>0</v>
      </c>
      <c r="BV92" s="20">
        <f t="array" ref="BV92">SUM(COUNTIF(X92, {"Comfortably Seen*", "Like I'm Home*", "Euphoric Spark*"}))</f>
        <v>0</v>
      </c>
      <c r="BW92" s="20">
        <f t="array" ref="BW92">SUM(COUNTIF(X92, {"On Edge*", "Emotionally Drained*", "A Little Confused*"}))</f>
        <v>0</v>
      </c>
      <c r="BX92" s="20">
        <f t="shared" si="8"/>
        <v>0</v>
      </c>
      <c r="BY92" s="20">
        <f t="array" ref="BY92">SUM(COUNTIF(Y92, {"*Avoidance:*", "*Passive-Aggressive Behavior:*", "*Defensiveness:*", "*Shutting Down Emotionally:*", "*Withdrawal:*", "*Escalating the Argument:*"}))</f>
        <v>0</v>
      </c>
      <c r="BZ92" s="20">
        <f t="shared" si="9"/>
        <v>0</v>
      </c>
      <c r="CA92" s="20">
        <f t="shared" si="10"/>
        <v>0</v>
      </c>
      <c r="CB92" s="20">
        <f t="shared" si="11"/>
        <v>0</v>
      </c>
      <c r="CC92" s="20">
        <f t="shared" si="12"/>
        <v>0</v>
      </c>
      <c r="CD92" s="19"/>
      <c r="CE92" s="19"/>
      <c r="CF92" s="19"/>
    </row>
    <row r="93">
      <c r="A93" s="13"/>
      <c r="B93" s="13"/>
      <c r="C93" s="13"/>
      <c r="D93" s="26"/>
      <c r="E93" s="13"/>
      <c r="F93" s="13"/>
      <c r="G93" s="13"/>
      <c r="H93" s="13"/>
      <c r="I93" s="13"/>
      <c r="J93" s="13"/>
      <c r="K93" s="13"/>
      <c r="L93" s="13"/>
      <c r="M93" s="15"/>
      <c r="N93" s="13"/>
      <c r="O93" s="15"/>
      <c r="P93" s="13"/>
      <c r="Q93" s="13"/>
      <c r="R93" s="13"/>
      <c r="S93" s="13"/>
      <c r="T93" s="13"/>
      <c r="U93" s="17"/>
      <c r="V93" s="13"/>
      <c r="W93" s="13"/>
      <c r="X93" s="13"/>
      <c r="Y93" s="13"/>
      <c r="Z93" s="13"/>
      <c r="AA93" s="13"/>
      <c r="AB93" s="16"/>
      <c r="AC93" s="16"/>
      <c r="AD93" s="16"/>
      <c r="AE93" s="15"/>
      <c r="AF93" s="16"/>
      <c r="AG93" s="16"/>
      <c r="AH93" s="16"/>
      <c r="AI93" s="13"/>
      <c r="AJ93" s="13"/>
      <c r="AK93" s="13"/>
      <c r="AL93" s="13"/>
      <c r="AM93" s="16">
        <f t="shared" si="2"/>
        <v>0</v>
      </c>
      <c r="AN93" s="16">
        <f t="shared" si="3"/>
        <v>0</v>
      </c>
      <c r="AO93" s="16">
        <f t="shared" si="4"/>
        <v>0</v>
      </c>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20">
        <f t="shared" ref="BP93:BQ93" si="101">IF(T93="", 0, IF(ISNUMBER(FIND(",", T93)), LEN(T93) - LEN(SUBSTITUTE(T93, ",", "")) + 1, 1))</f>
        <v>0</v>
      </c>
      <c r="BQ93" s="20">
        <f t="shared" si="101"/>
        <v>0</v>
      </c>
      <c r="BR93" s="20">
        <f t="shared" si="6"/>
        <v>0</v>
      </c>
      <c r="BS93" s="20">
        <f t="shared" si="7"/>
        <v>0</v>
      </c>
      <c r="BT93" s="20">
        <f t="array" ref="BT93">SUM(COUNTIF(W93, {"Fully Present*", "Open Book*", "Supportive Rock*"}))</f>
        <v>0</v>
      </c>
      <c r="BU93" s="20">
        <f t="array" ref="BU93">SUM(COUNTIF(W93, {"The Emotional Hide-and-Seek Champion*", "Emotional Rollercoaster*", "Emotionally Unavailable*"}))</f>
        <v>0</v>
      </c>
      <c r="BV93" s="20">
        <f t="array" ref="BV93">SUM(COUNTIF(X93, {"Comfortably Seen*", "Like I'm Home*", "Euphoric Spark*"}))</f>
        <v>0</v>
      </c>
      <c r="BW93" s="20">
        <f t="array" ref="BW93">SUM(COUNTIF(X93, {"On Edge*", "Emotionally Drained*", "A Little Confused*"}))</f>
        <v>0</v>
      </c>
      <c r="BX93" s="20">
        <f t="shared" si="8"/>
        <v>0</v>
      </c>
      <c r="BY93" s="20">
        <f t="array" ref="BY93">SUM(COUNTIF(Y93, {"*Avoidance:*", "*Passive-Aggressive Behavior:*", "*Defensiveness:*", "*Shutting Down Emotionally:*", "*Withdrawal:*", "*Escalating the Argument:*"}))</f>
        <v>0</v>
      </c>
      <c r="BZ93" s="20">
        <f t="shared" si="9"/>
        <v>0</v>
      </c>
      <c r="CA93" s="20">
        <f t="shared" si="10"/>
        <v>0</v>
      </c>
      <c r="CB93" s="20">
        <f t="shared" si="11"/>
        <v>0</v>
      </c>
      <c r="CC93" s="20">
        <f t="shared" si="12"/>
        <v>0</v>
      </c>
      <c r="CD93" s="19"/>
      <c r="CE93" s="19"/>
      <c r="CF93" s="19"/>
    </row>
    <row r="94">
      <c r="A94" s="21"/>
      <c r="B94" s="21"/>
      <c r="C94" s="21"/>
      <c r="D94" s="22"/>
      <c r="E94" s="21"/>
      <c r="F94" s="21"/>
      <c r="G94" s="21"/>
      <c r="H94" s="21"/>
      <c r="I94" s="21"/>
      <c r="J94" s="21"/>
      <c r="K94" s="21"/>
      <c r="L94" s="21"/>
      <c r="M94" s="21"/>
      <c r="N94" s="21"/>
      <c r="O94" s="23"/>
      <c r="P94" s="21"/>
      <c r="Q94" s="21"/>
      <c r="R94" s="21"/>
      <c r="S94" s="21"/>
      <c r="T94" s="21"/>
      <c r="U94" s="24"/>
      <c r="V94" s="21"/>
      <c r="W94" s="21"/>
      <c r="X94" s="21"/>
      <c r="Y94" s="25"/>
      <c r="Z94" s="23"/>
      <c r="AA94" s="21"/>
      <c r="AB94" s="24"/>
      <c r="AC94" s="24"/>
      <c r="AD94" s="21"/>
      <c r="AE94" s="24"/>
      <c r="AF94" s="24"/>
      <c r="AG94" s="25"/>
      <c r="AH94" s="24"/>
      <c r="AI94" s="23"/>
      <c r="AJ94" s="23"/>
      <c r="AK94" s="23"/>
      <c r="AL94" s="23"/>
      <c r="AM94" s="24">
        <f t="shared" si="2"/>
        <v>0</v>
      </c>
      <c r="AN94" s="24">
        <f t="shared" si="3"/>
        <v>0</v>
      </c>
      <c r="AO94" s="24">
        <f t="shared" si="4"/>
        <v>0</v>
      </c>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20">
        <f t="shared" ref="BP94:BQ94" si="102">IF(T94="", 0, IF(ISNUMBER(FIND(",", T94)), LEN(T94) - LEN(SUBSTITUTE(T94, ",", "")) + 1, 1))</f>
        <v>0</v>
      </c>
      <c r="BQ94" s="20">
        <f t="shared" si="102"/>
        <v>0</v>
      </c>
      <c r="BR94" s="20">
        <f t="shared" si="6"/>
        <v>0</v>
      </c>
      <c r="BS94" s="20">
        <f t="shared" si="7"/>
        <v>0</v>
      </c>
      <c r="BT94" s="20">
        <f t="array" ref="BT94">SUM(COUNTIF(W94, {"Fully Present*", "Open Book*", "Supportive Rock*"}))</f>
        <v>0</v>
      </c>
      <c r="BU94" s="20">
        <f t="array" ref="BU94">SUM(COUNTIF(W94, {"The Emotional Hide-and-Seek Champion*", "Emotional Rollercoaster*", "Emotionally Unavailable*"}))</f>
        <v>0</v>
      </c>
      <c r="BV94" s="20">
        <f t="array" ref="BV94">SUM(COUNTIF(X94, {"Comfortably Seen*", "Like I'm Home*", "Euphoric Spark*"}))</f>
        <v>0</v>
      </c>
      <c r="BW94" s="20">
        <f t="array" ref="BW94">SUM(COUNTIF(X94, {"On Edge*", "Emotionally Drained*", "A Little Confused*"}))</f>
        <v>0</v>
      </c>
      <c r="BX94" s="20">
        <f t="shared" si="8"/>
        <v>0</v>
      </c>
      <c r="BY94" s="20">
        <f t="array" ref="BY94">SUM(COUNTIF(Y94, {"*Avoidance:*", "*Passive-Aggressive Behavior:*", "*Defensiveness:*", "*Shutting Down Emotionally:*", "*Withdrawal:*", "*Escalating the Argument:*"}))</f>
        <v>0</v>
      </c>
      <c r="BZ94" s="20">
        <f t="shared" si="9"/>
        <v>0</v>
      </c>
      <c r="CA94" s="20">
        <f t="shared" si="10"/>
        <v>0</v>
      </c>
      <c r="CB94" s="20">
        <f t="shared" si="11"/>
        <v>0</v>
      </c>
      <c r="CC94" s="20">
        <f t="shared" si="12"/>
        <v>0</v>
      </c>
      <c r="CD94" s="19"/>
      <c r="CE94" s="19"/>
      <c r="CF94" s="19"/>
    </row>
    <row r="95">
      <c r="A95" s="15"/>
      <c r="B95" s="13"/>
      <c r="C95" s="13"/>
      <c r="D95" s="26"/>
      <c r="E95" s="13"/>
      <c r="F95" s="13"/>
      <c r="G95" s="13"/>
      <c r="H95" s="13"/>
      <c r="I95" s="13"/>
      <c r="J95" s="13"/>
      <c r="K95" s="13"/>
      <c r="L95" s="13"/>
      <c r="M95" s="13"/>
      <c r="N95" s="13"/>
      <c r="O95" s="13"/>
      <c r="P95" s="13"/>
      <c r="Q95" s="13"/>
      <c r="R95" s="15"/>
      <c r="S95" s="15"/>
      <c r="T95" s="13"/>
      <c r="U95" s="17"/>
      <c r="V95" s="13"/>
      <c r="W95" s="15"/>
      <c r="X95" s="13"/>
      <c r="Y95" s="13"/>
      <c r="Z95" s="13"/>
      <c r="AA95" s="13"/>
      <c r="AB95" s="16"/>
      <c r="AC95" s="16"/>
      <c r="AD95" s="13"/>
      <c r="AE95" s="16"/>
      <c r="AF95" s="13"/>
      <c r="AG95" s="17"/>
      <c r="AH95" s="16"/>
      <c r="AI95" s="15"/>
      <c r="AJ95" s="15"/>
      <c r="AK95" s="15"/>
      <c r="AL95" s="15"/>
      <c r="AM95" s="16">
        <f t="shared" si="2"/>
        <v>0</v>
      </c>
      <c r="AN95" s="16">
        <f t="shared" si="3"/>
        <v>0</v>
      </c>
      <c r="AO95" s="16">
        <f t="shared" si="4"/>
        <v>0</v>
      </c>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20">
        <f t="shared" ref="BP95:BQ95" si="103">IF(T95="", 0, IF(ISNUMBER(FIND(",", T95)), LEN(T95) - LEN(SUBSTITUTE(T95, ",", "")) + 1, 1))</f>
        <v>0</v>
      </c>
      <c r="BQ95" s="20">
        <f t="shared" si="103"/>
        <v>0</v>
      </c>
      <c r="BR95" s="20">
        <f t="shared" si="6"/>
        <v>0</v>
      </c>
      <c r="BS95" s="20">
        <f t="shared" si="7"/>
        <v>0</v>
      </c>
      <c r="BT95" s="20">
        <f t="array" ref="BT95">SUM(COUNTIF(W95, {"Fully Present*", "Open Book*", "Supportive Rock*"}))</f>
        <v>0</v>
      </c>
      <c r="BU95" s="20">
        <f t="array" ref="BU95">SUM(COUNTIF(W95, {"The Emotional Hide-and-Seek Champion*", "Emotional Rollercoaster*", "Emotionally Unavailable*"}))</f>
        <v>0</v>
      </c>
      <c r="BV95" s="20">
        <f t="array" ref="BV95">SUM(COUNTIF(X95, {"Comfortably Seen*", "Like I'm Home*", "Euphoric Spark*"}))</f>
        <v>0</v>
      </c>
      <c r="BW95" s="20">
        <f t="array" ref="BW95">SUM(COUNTIF(X95, {"On Edge*", "Emotionally Drained*", "A Little Confused*"}))</f>
        <v>0</v>
      </c>
      <c r="BX95" s="20">
        <f t="shared" si="8"/>
        <v>0</v>
      </c>
      <c r="BY95" s="20">
        <f t="array" ref="BY95">SUM(COUNTIF(Y95, {"*Avoidance:*", "*Passive-Aggressive Behavior:*", "*Defensiveness:*", "*Shutting Down Emotionally:*", "*Withdrawal:*", "*Escalating the Argument:*"}))</f>
        <v>0</v>
      </c>
      <c r="BZ95" s="20">
        <f t="shared" si="9"/>
        <v>0</v>
      </c>
      <c r="CA95" s="20">
        <f t="shared" si="10"/>
        <v>0</v>
      </c>
      <c r="CB95" s="20">
        <f t="shared" si="11"/>
        <v>0</v>
      </c>
      <c r="CC95" s="20">
        <f t="shared" si="12"/>
        <v>0</v>
      </c>
      <c r="CD95" s="19"/>
      <c r="CE95" s="19"/>
      <c r="CF95" s="19"/>
    </row>
    <row r="96">
      <c r="A96" s="21"/>
      <c r="B96" s="21"/>
      <c r="C96" s="21"/>
      <c r="D96" s="22"/>
      <c r="E96" s="21"/>
      <c r="F96" s="21"/>
      <c r="G96" s="21"/>
      <c r="H96" s="21"/>
      <c r="I96" s="21"/>
      <c r="J96" s="21"/>
      <c r="K96" s="21"/>
      <c r="L96" s="21"/>
      <c r="M96" s="21"/>
      <c r="N96" s="21"/>
      <c r="O96" s="23"/>
      <c r="P96" s="21"/>
      <c r="Q96" s="21"/>
      <c r="R96" s="21"/>
      <c r="S96" s="21"/>
      <c r="T96" s="21"/>
      <c r="U96" s="24"/>
      <c r="V96" s="21"/>
      <c r="W96" s="21"/>
      <c r="X96" s="21"/>
      <c r="Y96" s="25"/>
      <c r="Z96" s="23"/>
      <c r="AA96" s="21"/>
      <c r="AB96" s="24"/>
      <c r="AC96" s="24"/>
      <c r="AD96" s="21"/>
      <c r="AE96" s="24"/>
      <c r="AF96" s="24"/>
      <c r="AG96" s="25"/>
      <c r="AH96" s="24"/>
      <c r="AI96" s="23"/>
      <c r="AJ96" s="23"/>
      <c r="AK96" s="23"/>
      <c r="AL96" s="23"/>
      <c r="AM96" s="24">
        <f t="shared" si="2"/>
        <v>0</v>
      </c>
      <c r="AN96" s="24">
        <f t="shared" si="3"/>
        <v>0</v>
      </c>
      <c r="AO96" s="24">
        <f t="shared" si="4"/>
        <v>0</v>
      </c>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20">
        <f t="shared" ref="BP96:BQ96" si="104">IF(T96="", 0, IF(ISNUMBER(FIND(",", T96)), LEN(T96) - LEN(SUBSTITUTE(T96, ",", "")) + 1, 1))</f>
        <v>0</v>
      </c>
      <c r="BQ96" s="20">
        <f t="shared" si="104"/>
        <v>0</v>
      </c>
      <c r="BR96" s="20">
        <f t="shared" si="6"/>
        <v>0</v>
      </c>
      <c r="BS96" s="20">
        <f t="shared" si="7"/>
        <v>0</v>
      </c>
      <c r="BT96" s="20">
        <f t="array" ref="BT96">SUM(COUNTIF(W96, {"Fully Present*", "Open Book*", "Supportive Rock*"}))</f>
        <v>0</v>
      </c>
      <c r="BU96" s="20">
        <f t="array" ref="BU96">SUM(COUNTIF(W96, {"The Emotional Hide-and-Seek Champion*", "Emotional Rollercoaster*", "Emotionally Unavailable*"}))</f>
        <v>0</v>
      </c>
      <c r="BV96" s="20">
        <f t="array" ref="BV96">SUM(COUNTIF(X96, {"Comfortably Seen*", "Like I'm Home*", "Euphoric Spark*"}))</f>
        <v>0</v>
      </c>
      <c r="BW96" s="20">
        <f t="array" ref="BW96">SUM(COUNTIF(X96, {"On Edge*", "Emotionally Drained*", "A Little Confused*"}))</f>
        <v>0</v>
      </c>
      <c r="BX96" s="20">
        <f t="shared" si="8"/>
        <v>0</v>
      </c>
      <c r="BY96" s="20">
        <f t="array" ref="BY96">SUM(COUNTIF(Y96, {"*Avoidance:*", "*Passive-Aggressive Behavior:*", "*Defensiveness:*", "*Shutting Down Emotionally:*", "*Withdrawal:*", "*Escalating the Argument:*"}))</f>
        <v>0</v>
      </c>
      <c r="BZ96" s="20">
        <f t="shared" si="9"/>
        <v>0</v>
      </c>
      <c r="CA96" s="20">
        <f t="shared" si="10"/>
        <v>0</v>
      </c>
      <c r="CB96" s="20">
        <f t="shared" si="11"/>
        <v>0</v>
      </c>
      <c r="CC96" s="20">
        <f t="shared" si="12"/>
        <v>0</v>
      </c>
      <c r="CD96" s="19"/>
      <c r="CE96" s="19"/>
      <c r="CF96" s="19"/>
    </row>
    <row r="97">
      <c r="A97" s="13"/>
      <c r="B97" s="16"/>
      <c r="C97" s="16"/>
      <c r="D97" s="26"/>
      <c r="E97" s="16"/>
      <c r="F97" s="16"/>
      <c r="G97" s="16"/>
      <c r="H97" s="16"/>
      <c r="I97" s="16"/>
      <c r="J97" s="13"/>
      <c r="K97" s="13"/>
      <c r="L97" s="13"/>
      <c r="M97" s="13"/>
      <c r="N97" s="13"/>
      <c r="O97" s="15"/>
      <c r="P97" s="13"/>
      <c r="Q97" s="13"/>
      <c r="R97" s="13"/>
      <c r="S97" s="13"/>
      <c r="T97" s="13"/>
      <c r="U97" s="17"/>
      <c r="V97" s="13"/>
      <c r="W97" s="13"/>
      <c r="X97" s="13"/>
      <c r="Y97" s="17"/>
      <c r="Z97" s="13"/>
      <c r="AA97" s="13"/>
      <c r="AB97" s="16"/>
      <c r="AC97" s="16"/>
      <c r="AD97" s="16"/>
      <c r="AE97" s="16"/>
      <c r="AF97" s="16"/>
      <c r="AG97" s="16"/>
      <c r="AH97" s="16"/>
      <c r="AI97" s="15"/>
      <c r="AJ97" s="15"/>
      <c r="AK97" s="15"/>
      <c r="AL97" s="15"/>
      <c r="AM97" s="16">
        <f t="shared" si="2"/>
        <v>0</v>
      </c>
      <c r="AN97" s="16">
        <f t="shared" si="3"/>
        <v>0</v>
      </c>
      <c r="AO97" s="16">
        <f t="shared" si="4"/>
        <v>0</v>
      </c>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20">
        <f t="shared" ref="BP97:BQ97" si="105">IF(T97="", 0, IF(ISNUMBER(FIND(",", T97)), LEN(T97) - LEN(SUBSTITUTE(T97, ",", "")) + 1, 1))</f>
        <v>0</v>
      </c>
      <c r="BQ97" s="20">
        <f t="shared" si="105"/>
        <v>0</v>
      </c>
      <c r="BR97" s="20">
        <f t="shared" si="6"/>
        <v>0</v>
      </c>
      <c r="BS97" s="20">
        <f t="shared" si="7"/>
        <v>0</v>
      </c>
      <c r="BT97" s="20">
        <f t="array" ref="BT97">SUM(COUNTIF(W97, {"Fully Present*", "Open Book*", "Supportive Rock*"}))</f>
        <v>0</v>
      </c>
      <c r="BU97" s="20">
        <f t="array" ref="BU97">SUM(COUNTIF(W97, {"The Emotional Hide-and-Seek Champion*", "Emotional Rollercoaster*", "Emotionally Unavailable*"}))</f>
        <v>0</v>
      </c>
      <c r="BV97" s="20">
        <f t="array" ref="BV97">SUM(COUNTIF(X97, {"Comfortably Seen*", "Like I'm Home*", "Euphoric Spark*"}))</f>
        <v>0</v>
      </c>
      <c r="BW97" s="20">
        <f t="array" ref="BW97">SUM(COUNTIF(X97, {"On Edge*", "Emotionally Drained*", "A Little Confused*"}))</f>
        <v>0</v>
      </c>
      <c r="BX97" s="20">
        <f t="shared" si="8"/>
        <v>0</v>
      </c>
      <c r="BY97" s="20">
        <f t="array" ref="BY97">SUM(COUNTIF(Y97, {"*Avoidance:*", "*Passive-Aggressive Behavior:*", "*Defensiveness:*", "*Shutting Down Emotionally:*", "*Withdrawal:*", "*Escalating the Argument:*"}))</f>
        <v>0</v>
      </c>
      <c r="BZ97" s="20">
        <f t="shared" si="9"/>
        <v>0</v>
      </c>
      <c r="CA97" s="20">
        <f t="shared" si="10"/>
        <v>0</v>
      </c>
      <c r="CB97" s="20">
        <f t="shared" si="11"/>
        <v>0</v>
      </c>
      <c r="CC97" s="20">
        <f t="shared" si="12"/>
        <v>0</v>
      </c>
      <c r="CD97" s="19"/>
      <c r="CE97" s="19"/>
      <c r="CF97" s="19"/>
    </row>
    <row r="98">
      <c r="A98" s="21"/>
      <c r="B98" s="21"/>
      <c r="C98" s="21"/>
      <c r="D98" s="22"/>
      <c r="E98" s="21"/>
      <c r="F98" s="21"/>
      <c r="G98" s="21"/>
      <c r="H98" s="21"/>
      <c r="I98" s="21"/>
      <c r="J98" s="21"/>
      <c r="K98" s="21"/>
      <c r="L98" s="21"/>
      <c r="M98" s="21"/>
      <c r="N98" s="21"/>
      <c r="O98" s="23"/>
      <c r="P98" s="21"/>
      <c r="Q98" s="21"/>
      <c r="R98" s="21"/>
      <c r="S98" s="21"/>
      <c r="T98" s="21"/>
      <c r="U98" s="24"/>
      <c r="V98" s="21"/>
      <c r="W98" s="21"/>
      <c r="X98" s="21"/>
      <c r="Y98" s="25"/>
      <c r="Z98" s="23"/>
      <c r="AA98" s="21"/>
      <c r="AB98" s="24"/>
      <c r="AC98" s="24"/>
      <c r="AD98" s="21"/>
      <c r="AE98" s="24"/>
      <c r="AF98" s="24"/>
      <c r="AG98" s="25"/>
      <c r="AH98" s="24"/>
      <c r="AI98" s="23"/>
      <c r="AJ98" s="23"/>
      <c r="AK98" s="23"/>
      <c r="AL98" s="23"/>
      <c r="AM98" s="24">
        <f t="shared" si="2"/>
        <v>0</v>
      </c>
      <c r="AN98" s="24">
        <f t="shared" si="3"/>
        <v>0</v>
      </c>
      <c r="AO98" s="24">
        <f t="shared" si="4"/>
        <v>0</v>
      </c>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20">
        <f t="shared" ref="BP98:BQ98" si="106">IF(T98="", 0, IF(ISNUMBER(FIND(",", T98)), LEN(T98) - LEN(SUBSTITUTE(T98, ",", "")) + 1, 1))</f>
        <v>0</v>
      </c>
      <c r="BQ98" s="20">
        <f t="shared" si="106"/>
        <v>0</v>
      </c>
      <c r="BR98" s="20">
        <f t="shared" si="6"/>
        <v>0</v>
      </c>
      <c r="BS98" s="20">
        <f t="shared" si="7"/>
        <v>0</v>
      </c>
      <c r="BT98" s="20">
        <f t="array" ref="BT98">SUM(COUNTIF(W98, {"Fully Present*", "Open Book*", "Supportive Rock*"}))</f>
        <v>0</v>
      </c>
      <c r="BU98" s="20">
        <f t="array" ref="BU98">SUM(COUNTIF(W98, {"The Emotional Hide-and-Seek Champion*", "Emotional Rollercoaster*", "Emotionally Unavailable*"}))</f>
        <v>0</v>
      </c>
      <c r="BV98" s="20">
        <f t="array" ref="BV98">SUM(COUNTIF(X98, {"Comfortably Seen*", "Like I'm Home*", "Euphoric Spark*"}))</f>
        <v>0</v>
      </c>
      <c r="BW98" s="20">
        <f t="array" ref="BW98">SUM(COUNTIF(X98, {"On Edge*", "Emotionally Drained*", "A Little Confused*"}))</f>
        <v>0</v>
      </c>
      <c r="BX98" s="20">
        <f t="shared" si="8"/>
        <v>0</v>
      </c>
      <c r="BY98" s="20">
        <f t="array" ref="BY98">SUM(COUNTIF(Y98, {"*Avoidance:*", "*Passive-Aggressive Behavior:*", "*Defensiveness:*", "*Shutting Down Emotionally:*", "*Withdrawal:*", "*Escalating the Argument:*"}))</f>
        <v>0</v>
      </c>
      <c r="BZ98" s="20">
        <f t="shared" si="9"/>
        <v>0</v>
      </c>
      <c r="CA98" s="20">
        <f t="shared" si="10"/>
        <v>0</v>
      </c>
      <c r="CB98" s="20">
        <f t="shared" si="11"/>
        <v>0</v>
      </c>
      <c r="CC98" s="20">
        <f t="shared" si="12"/>
        <v>0</v>
      </c>
      <c r="CD98" s="19"/>
      <c r="CE98" s="19"/>
      <c r="CF98" s="19"/>
    </row>
    <row r="99">
      <c r="A99" s="13"/>
      <c r="B99" s="16"/>
      <c r="C99" s="16"/>
      <c r="D99" s="27"/>
      <c r="E99" s="16"/>
      <c r="F99" s="16"/>
      <c r="G99" s="16"/>
      <c r="H99" s="16"/>
      <c r="I99" s="16"/>
      <c r="J99" s="13"/>
      <c r="K99" s="13"/>
      <c r="L99" s="13"/>
      <c r="M99" s="13"/>
      <c r="N99" s="13"/>
      <c r="O99" s="13"/>
      <c r="P99" s="13"/>
      <c r="Q99" s="13"/>
      <c r="R99" s="15"/>
      <c r="S99" s="15"/>
      <c r="T99" s="13"/>
      <c r="U99" s="17"/>
      <c r="V99" s="13"/>
      <c r="W99" s="13"/>
      <c r="X99" s="13"/>
      <c r="Y99" s="17"/>
      <c r="Z99" s="13"/>
      <c r="AA99" s="13"/>
      <c r="AB99" s="16"/>
      <c r="AC99" s="16"/>
      <c r="AD99" s="16"/>
      <c r="AE99" s="15"/>
      <c r="AF99" s="16"/>
      <c r="AG99" s="16"/>
      <c r="AH99" s="16"/>
      <c r="AI99" s="13"/>
      <c r="AJ99" s="13"/>
      <c r="AK99" s="13"/>
      <c r="AL99" s="13"/>
      <c r="AM99" s="16">
        <f t="shared" si="2"/>
        <v>0</v>
      </c>
      <c r="AN99" s="16">
        <f t="shared" si="3"/>
        <v>0</v>
      </c>
      <c r="AO99" s="16">
        <f t="shared" si="4"/>
        <v>0</v>
      </c>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20">
        <f t="shared" ref="BP99:BQ99" si="107">IF(T99="", 0, IF(ISNUMBER(FIND(",", T99)), LEN(T99) - LEN(SUBSTITUTE(T99, ",", "")) + 1, 1))</f>
        <v>0</v>
      </c>
      <c r="BQ99" s="20">
        <f t="shared" si="107"/>
        <v>0</v>
      </c>
      <c r="BR99" s="20">
        <f t="shared" si="6"/>
        <v>0</v>
      </c>
      <c r="BS99" s="20">
        <f t="shared" si="7"/>
        <v>0</v>
      </c>
      <c r="BT99" s="20">
        <f t="array" ref="BT99">SUM(COUNTIF(W99, {"Fully Present*", "Open Book*", "Supportive Rock*"}))</f>
        <v>0</v>
      </c>
      <c r="BU99" s="20">
        <f t="array" ref="BU99">SUM(COUNTIF(W99, {"The Emotional Hide-and-Seek Champion*", "Emotional Rollercoaster*", "Emotionally Unavailable*"}))</f>
        <v>0</v>
      </c>
      <c r="BV99" s="20">
        <f t="array" ref="BV99">SUM(COUNTIF(X99, {"Comfortably Seen*", "Like I'm Home*", "Euphoric Spark*"}))</f>
        <v>0</v>
      </c>
      <c r="BW99" s="20">
        <f t="array" ref="BW99">SUM(COUNTIF(X99, {"On Edge*", "Emotionally Drained*", "A Little Confused*"}))</f>
        <v>0</v>
      </c>
      <c r="BX99" s="20">
        <f t="shared" si="8"/>
        <v>0</v>
      </c>
      <c r="BY99" s="20">
        <f t="array" ref="BY99">SUM(COUNTIF(Y99, {"*Avoidance:*", "*Passive-Aggressive Behavior:*", "*Defensiveness:*", "*Shutting Down Emotionally:*", "*Withdrawal:*", "*Escalating the Argument:*"}))</f>
        <v>0</v>
      </c>
      <c r="BZ99" s="20">
        <f t="shared" si="9"/>
        <v>0</v>
      </c>
      <c r="CA99" s="20">
        <f t="shared" si="10"/>
        <v>0</v>
      </c>
      <c r="CB99" s="20">
        <f t="shared" si="11"/>
        <v>0</v>
      </c>
      <c r="CC99" s="20">
        <f t="shared" si="12"/>
        <v>0</v>
      </c>
      <c r="CD99" s="19"/>
      <c r="CE99" s="19"/>
      <c r="CF99" s="19"/>
    </row>
    <row r="100">
      <c r="A100" s="21"/>
      <c r="B100" s="21"/>
      <c r="C100" s="21"/>
      <c r="D100" s="22"/>
      <c r="E100" s="21"/>
      <c r="F100" s="21"/>
      <c r="G100" s="21"/>
      <c r="H100" s="21"/>
      <c r="I100" s="21"/>
      <c r="J100" s="21"/>
      <c r="K100" s="21"/>
      <c r="L100" s="21"/>
      <c r="M100" s="21"/>
      <c r="N100" s="21"/>
      <c r="O100" s="23"/>
      <c r="P100" s="21"/>
      <c r="Q100" s="21"/>
      <c r="R100" s="21"/>
      <c r="S100" s="21"/>
      <c r="T100" s="21"/>
      <c r="U100" s="24"/>
      <c r="V100" s="21"/>
      <c r="W100" s="21"/>
      <c r="X100" s="21"/>
      <c r="Y100" s="25"/>
      <c r="Z100" s="23"/>
      <c r="AA100" s="21"/>
      <c r="AB100" s="24"/>
      <c r="AC100" s="24"/>
      <c r="AD100" s="21"/>
      <c r="AE100" s="24"/>
      <c r="AF100" s="24"/>
      <c r="AG100" s="25"/>
      <c r="AH100" s="24"/>
      <c r="AI100" s="23"/>
      <c r="AJ100" s="23"/>
      <c r="AK100" s="23"/>
      <c r="AL100" s="23"/>
      <c r="AM100" s="24">
        <f t="shared" si="2"/>
        <v>0</v>
      </c>
      <c r="AN100" s="24">
        <f t="shared" si="3"/>
        <v>0</v>
      </c>
      <c r="AO100" s="24">
        <f t="shared" si="4"/>
        <v>0</v>
      </c>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20">
        <f t="shared" ref="BP100:BQ100" si="108">IF(T100="", 0, IF(ISNUMBER(FIND(",", T100)), LEN(T100) - LEN(SUBSTITUTE(T100, ",", "")) + 1, 1))</f>
        <v>0</v>
      </c>
      <c r="BQ100" s="20">
        <f t="shared" si="108"/>
        <v>0</v>
      </c>
      <c r="BR100" s="20">
        <f t="shared" si="6"/>
        <v>0</v>
      </c>
      <c r="BS100" s="20">
        <f t="shared" si="7"/>
        <v>0</v>
      </c>
      <c r="BT100" s="20">
        <f t="array" ref="BT100">SUM(COUNTIF(W100, {"Fully Present*", "Open Book*", "Supportive Rock*"}))</f>
        <v>0</v>
      </c>
      <c r="BU100" s="20">
        <f t="array" ref="BU100">SUM(COUNTIF(W100, {"The Emotional Hide-and-Seek Champion*", "Emotional Rollercoaster*", "Emotionally Unavailable*"}))</f>
        <v>0</v>
      </c>
      <c r="BV100" s="20">
        <f t="array" ref="BV100">SUM(COUNTIF(X100, {"Comfortably Seen*", "Like I'm Home*", "Euphoric Spark*"}))</f>
        <v>0</v>
      </c>
      <c r="BW100" s="20">
        <f t="array" ref="BW100">SUM(COUNTIF(X100, {"On Edge*", "Emotionally Drained*", "A Little Confused*"}))</f>
        <v>0</v>
      </c>
      <c r="BX100" s="20">
        <f t="shared" si="8"/>
        <v>0</v>
      </c>
      <c r="BY100" s="20">
        <f t="array" ref="BY100">SUM(COUNTIF(Y100, {"*Avoidance:*", "*Passive-Aggressive Behavior:*", "*Defensiveness:*", "*Shutting Down Emotionally:*", "*Withdrawal:*", "*Escalating the Argument:*"}))</f>
        <v>0</v>
      </c>
      <c r="BZ100" s="20">
        <f t="shared" si="9"/>
        <v>0</v>
      </c>
      <c r="CA100" s="20">
        <f t="shared" si="10"/>
        <v>0</v>
      </c>
      <c r="CB100" s="20">
        <f t="shared" si="11"/>
        <v>0</v>
      </c>
      <c r="CC100" s="20">
        <f t="shared" si="12"/>
        <v>0</v>
      </c>
      <c r="CD100" s="19"/>
      <c r="CE100" s="19"/>
      <c r="CF100" s="19"/>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f t="shared" si="2"/>
        <v>0</v>
      </c>
      <c r="AN101" s="16">
        <f t="shared" si="3"/>
        <v>0</v>
      </c>
      <c r="AO101" s="16">
        <f t="shared" si="4"/>
        <v>0</v>
      </c>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20">
        <f t="shared" ref="BP101:BQ101" si="109">IF(T101="", 0, IF(ISNUMBER(FIND(",", T101)), LEN(T101) - LEN(SUBSTITUTE(T101, ",", "")) + 1, 1))</f>
        <v>0</v>
      </c>
      <c r="BQ101" s="20">
        <f t="shared" si="109"/>
        <v>0</v>
      </c>
      <c r="BR101" s="20">
        <f t="shared" si="6"/>
        <v>0</v>
      </c>
      <c r="BS101" s="20">
        <f t="shared" si="7"/>
        <v>0</v>
      </c>
      <c r="BT101" s="20">
        <f t="array" ref="BT101">SUM(COUNTIF(W101, {"Fully Present*", "Open Book*", "Supportive Rock*"}))</f>
        <v>0</v>
      </c>
      <c r="BU101" s="20">
        <f t="array" ref="BU101">SUM(COUNTIF(W101, {"The Emotional Hide-and-Seek Champion*", "Emotional Rollercoaster*", "Emotionally Unavailable*"}))</f>
        <v>0</v>
      </c>
      <c r="BV101" s="20">
        <f t="array" ref="BV101">SUM(COUNTIF(X101, {"Comfortably Seen*", "Like I'm Home*", "Euphoric Spark*"}))</f>
        <v>0</v>
      </c>
      <c r="BW101" s="20">
        <f t="array" ref="BW101">SUM(COUNTIF(X101, {"On Edge*", "Emotionally Drained*", "A Little Confused*"}))</f>
        <v>0</v>
      </c>
      <c r="BX101" s="20">
        <f t="shared" si="8"/>
        <v>0</v>
      </c>
      <c r="BY101" s="20">
        <f t="array" ref="BY101">SUM(COUNTIF(Y101, {"*Avoidance:*", "*Passive-Aggressive Behavior:*", "*Defensiveness:*", "*Shutting Down Emotionally:*", "*Withdrawal:*", "*Escalating the Argument:*"}))</f>
        <v>0</v>
      </c>
      <c r="BZ101" s="20">
        <f t="shared" si="9"/>
        <v>0</v>
      </c>
      <c r="CA101" s="20">
        <f t="shared" si="10"/>
        <v>0</v>
      </c>
      <c r="CB101" s="20">
        <f t="shared" si="11"/>
        <v>0</v>
      </c>
      <c r="CC101" s="20">
        <f t="shared" si="12"/>
        <v>0</v>
      </c>
      <c r="CD101" s="19"/>
      <c r="CE101" s="19"/>
      <c r="CF101" s="19"/>
    </row>
    <row r="102">
      <c r="A102" s="21"/>
      <c r="B102" s="21"/>
      <c r="C102" s="21"/>
      <c r="D102" s="22"/>
      <c r="E102" s="21"/>
      <c r="F102" s="21"/>
      <c r="G102" s="21"/>
      <c r="H102" s="21"/>
      <c r="I102" s="21"/>
      <c r="J102" s="21"/>
      <c r="K102" s="21"/>
      <c r="L102" s="21"/>
      <c r="M102" s="21"/>
      <c r="N102" s="21"/>
      <c r="O102" s="23"/>
      <c r="P102" s="21"/>
      <c r="Q102" s="21"/>
      <c r="R102" s="21"/>
      <c r="S102" s="21"/>
      <c r="T102" s="21"/>
      <c r="U102" s="24"/>
      <c r="V102" s="21"/>
      <c r="W102" s="21"/>
      <c r="X102" s="21"/>
      <c r="Y102" s="25"/>
      <c r="Z102" s="23"/>
      <c r="AA102" s="21"/>
      <c r="AB102" s="24"/>
      <c r="AC102" s="24"/>
      <c r="AD102" s="21"/>
      <c r="AE102" s="24"/>
      <c r="AF102" s="24"/>
      <c r="AG102" s="25"/>
      <c r="AH102" s="24"/>
      <c r="AI102" s="23"/>
      <c r="AJ102" s="23"/>
      <c r="AK102" s="23"/>
      <c r="AL102" s="23"/>
      <c r="AM102" s="24">
        <f t="shared" si="2"/>
        <v>0</v>
      </c>
      <c r="AN102" s="24">
        <f t="shared" si="3"/>
        <v>0</v>
      </c>
      <c r="AO102" s="24">
        <f t="shared" si="4"/>
        <v>0</v>
      </c>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20">
        <f t="shared" ref="BP102:BQ102" si="110">IF(T102="", 0, IF(ISNUMBER(FIND(",", T102)), LEN(T102) - LEN(SUBSTITUTE(T102, ",", "")) + 1, 1))</f>
        <v>0</v>
      </c>
      <c r="BQ102" s="20">
        <f t="shared" si="110"/>
        <v>0</v>
      </c>
      <c r="BR102" s="20">
        <f t="shared" si="6"/>
        <v>0</v>
      </c>
      <c r="BS102" s="20">
        <f t="shared" si="7"/>
        <v>0</v>
      </c>
      <c r="BT102" s="20">
        <f t="array" ref="BT102">SUM(COUNTIF(W102, {"Fully Present*", "Open Book*", "Supportive Rock*"}))</f>
        <v>0</v>
      </c>
      <c r="BU102" s="20">
        <f t="array" ref="BU102">SUM(COUNTIF(W102, {"The Emotional Hide-and-Seek Champion*", "Emotional Rollercoaster*", "Emotionally Unavailable*"}))</f>
        <v>0</v>
      </c>
      <c r="BV102" s="20">
        <f t="array" ref="BV102">SUM(COUNTIF(X102, {"Comfortably Seen*", "Like I'm Home*", "Euphoric Spark*"}))</f>
        <v>0</v>
      </c>
      <c r="BW102" s="20">
        <f t="array" ref="BW102">SUM(COUNTIF(X102, {"On Edge*", "Emotionally Drained*", "A Little Confused*"}))</f>
        <v>0</v>
      </c>
      <c r="BX102" s="20">
        <f t="shared" si="8"/>
        <v>0</v>
      </c>
      <c r="BY102" s="20">
        <f t="array" ref="BY102">SUM(COUNTIF(Y102, {"*Avoidance:*", "*Passive-Aggressive Behavior:*", "*Defensiveness:*", "*Shutting Down Emotionally:*", "*Withdrawal:*", "*Escalating the Argument:*"}))</f>
        <v>0</v>
      </c>
      <c r="BZ102" s="20">
        <f t="shared" si="9"/>
        <v>0</v>
      </c>
      <c r="CA102" s="20">
        <f t="shared" si="10"/>
        <v>0</v>
      </c>
      <c r="CB102" s="20">
        <f t="shared" si="11"/>
        <v>0</v>
      </c>
      <c r="CC102" s="20">
        <f t="shared" si="12"/>
        <v>0</v>
      </c>
      <c r="CD102" s="19"/>
      <c r="CE102" s="19"/>
      <c r="CF102" s="19"/>
    </row>
    <row r="103">
      <c r="A103" s="13"/>
      <c r="B103" s="13"/>
      <c r="C103" s="13"/>
      <c r="D103" s="26"/>
      <c r="E103" s="13"/>
      <c r="F103" s="13"/>
      <c r="G103" s="13"/>
      <c r="H103" s="13"/>
      <c r="I103" s="13"/>
      <c r="J103" s="13"/>
      <c r="K103" s="13"/>
      <c r="L103" s="13"/>
      <c r="M103" s="13"/>
      <c r="N103" s="13"/>
      <c r="O103" s="13"/>
      <c r="P103" s="13"/>
      <c r="Q103" s="13"/>
      <c r="R103" s="13"/>
      <c r="S103" s="13"/>
      <c r="T103" s="13"/>
      <c r="U103" s="17"/>
      <c r="V103" s="13"/>
      <c r="W103" s="13"/>
      <c r="X103" s="13"/>
      <c r="Y103" s="13"/>
      <c r="Z103" s="15"/>
      <c r="AA103" s="13"/>
      <c r="AB103" s="13"/>
      <c r="AC103" s="13"/>
      <c r="AD103" s="13"/>
      <c r="AE103" s="16"/>
      <c r="AF103" s="13"/>
      <c r="AG103" s="17"/>
      <c r="AH103" s="16"/>
      <c r="AI103" s="13"/>
      <c r="AJ103" s="13"/>
      <c r="AK103" s="13"/>
      <c r="AL103" s="13"/>
      <c r="AM103" s="16">
        <f t="shared" si="2"/>
        <v>0</v>
      </c>
      <c r="AN103" s="16">
        <f t="shared" si="3"/>
        <v>0</v>
      </c>
      <c r="AO103" s="16">
        <f t="shared" si="4"/>
        <v>0</v>
      </c>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20">
        <f t="shared" ref="BP103:BQ103" si="111">IF(T103="", 0, IF(ISNUMBER(FIND(",", T103)), LEN(T103) - LEN(SUBSTITUTE(T103, ",", "")) + 1, 1))</f>
        <v>0</v>
      </c>
      <c r="BQ103" s="20">
        <f t="shared" si="111"/>
        <v>0</v>
      </c>
      <c r="BR103" s="20">
        <f t="shared" si="6"/>
        <v>0</v>
      </c>
      <c r="BS103" s="20">
        <f t="shared" si="7"/>
        <v>0</v>
      </c>
      <c r="BT103" s="20">
        <f t="array" ref="BT103">SUM(COUNTIF(W103, {"Fully Present*", "Open Book*", "Supportive Rock*"}))</f>
        <v>0</v>
      </c>
      <c r="BU103" s="20">
        <f t="array" ref="BU103">SUM(COUNTIF(W103, {"The Emotional Hide-and-Seek Champion*", "Emotional Rollercoaster*", "Emotionally Unavailable*"}))</f>
        <v>0</v>
      </c>
      <c r="BV103" s="20">
        <f t="array" ref="BV103">SUM(COUNTIF(X103, {"Comfortably Seen*", "Like I'm Home*", "Euphoric Spark*"}))</f>
        <v>0</v>
      </c>
      <c r="BW103" s="20">
        <f t="array" ref="BW103">SUM(COUNTIF(X103, {"On Edge*", "Emotionally Drained*", "A Little Confused*"}))</f>
        <v>0</v>
      </c>
      <c r="BX103" s="20">
        <f t="shared" si="8"/>
        <v>0</v>
      </c>
      <c r="BY103" s="20">
        <f t="array" ref="BY103">SUM(COUNTIF(Y103, {"*Avoidance:*", "*Passive-Aggressive Behavior:*", "*Defensiveness:*", "*Shutting Down Emotionally:*", "*Withdrawal:*", "*Escalating the Argument:*"}))</f>
        <v>0</v>
      </c>
      <c r="BZ103" s="20">
        <f t="shared" si="9"/>
        <v>0</v>
      </c>
      <c r="CA103" s="20">
        <f t="shared" si="10"/>
        <v>0</v>
      </c>
      <c r="CB103" s="20">
        <f t="shared" si="11"/>
        <v>0</v>
      </c>
      <c r="CC103" s="20">
        <f t="shared" si="12"/>
        <v>0</v>
      </c>
      <c r="CD103" s="19"/>
      <c r="CE103" s="19"/>
      <c r="CF103" s="19"/>
    </row>
    <row r="104">
      <c r="A104" s="21"/>
      <c r="B104" s="21"/>
      <c r="C104" s="21"/>
      <c r="D104" s="22"/>
      <c r="E104" s="21"/>
      <c r="F104" s="21"/>
      <c r="G104" s="21"/>
      <c r="H104" s="21"/>
      <c r="I104" s="21"/>
      <c r="J104" s="21"/>
      <c r="K104" s="21"/>
      <c r="L104" s="21"/>
      <c r="M104" s="21"/>
      <c r="N104" s="21"/>
      <c r="O104" s="23"/>
      <c r="P104" s="21"/>
      <c r="Q104" s="21"/>
      <c r="R104" s="21"/>
      <c r="S104" s="21"/>
      <c r="T104" s="21"/>
      <c r="U104" s="24"/>
      <c r="V104" s="21"/>
      <c r="W104" s="21"/>
      <c r="X104" s="21"/>
      <c r="Y104" s="25"/>
      <c r="Z104" s="23"/>
      <c r="AA104" s="21"/>
      <c r="AB104" s="24"/>
      <c r="AC104" s="24"/>
      <c r="AD104" s="21"/>
      <c r="AE104" s="24"/>
      <c r="AF104" s="24"/>
      <c r="AG104" s="25"/>
      <c r="AH104" s="24"/>
      <c r="AI104" s="23"/>
      <c r="AJ104" s="23"/>
      <c r="AK104" s="23"/>
      <c r="AL104" s="23"/>
      <c r="AM104" s="24">
        <f t="shared" si="2"/>
        <v>0</v>
      </c>
      <c r="AN104" s="24">
        <f t="shared" si="3"/>
        <v>0</v>
      </c>
      <c r="AO104" s="24">
        <f t="shared" si="4"/>
        <v>0</v>
      </c>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20">
        <f t="shared" ref="BP104:BQ104" si="112">IF(T104="", 0, IF(ISNUMBER(FIND(",", T104)), LEN(T104) - LEN(SUBSTITUTE(T104, ",", "")) + 1, 1))</f>
        <v>0</v>
      </c>
      <c r="BQ104" s="20">
        <f t="shared" si="112"/>
        <v>0</v>
      </c>
      <c r="BR104" s="20">
        <f t="shared" si="6"/>
        <v>0</v>
      </c>
      <c r="BS104" s="20">
        <f t="shared" si="7"/>
        <v>0</v>
      </c>
      <c r="BT104" s="20">
        <f t="array" ref="BT104">SUM(COUNTIF(W104, {"Fully Present*", "Open Book*", "Supportive Rock*"}))</f>
        <v>0</v>
      </c>
      <c r="BU104" s="20">
        <f t="array" ref="BU104">SUM(COUNTIF(W104, {"The Emotional Hide-and-Seek Champion*", "Emotional Rollercoaster*", "Emotionally Unavailable*"}))</f>
        <v>0</v>
      </c>
      <c r="BV104" s="20">
        <f t="array" ref="BV104">SUM(COUNTIF(X104, {"Comfortably Seen*", "Like I'm Home*", "Euphoric Spark*"}))</f>
        <v>0</v>
      </c>
      <c r="BW104" s="20">
        <f t="array" ref="BW104">SUM(COUNTIF(X104, {"On Edge*", "Emotionally Drained*", "A Little Confused*"}))</f>
        <v>0</v>
      </c>
      <c r="BX104" s="20">
        <f t="shared" si="8"/>
        <v>0</v>
      </c>
      <c r="BY104" s="20">
        <f t="array" ref="BY104">SUM(COUNTIF(Y104, {"*Avoidance:*", "*Passive-Aggressive Behavior:*", "*Defensiveness:*", "*Shutting Down Emotionally:*", "*Withdrawal:*", "*Escalating the Argument:*"}))</f>
        <v>0</v>
      </c>
      <c r="BZ104" s="20">
        <f t="shared" si="9"/>
        <v>0</v>
      </c>
      <c r="CA104" s="20">
        <f t="shared" si="10"/>
        <v>0</v>
      </c>
      <c r="CB104" s="20">
        <f t="shared" si="11"/>
        <v>0</v>
      </c>
      <c r="CC104" s="20">
        <f t="shared" si="12"/>
        <v>0</v>
      </c>
      <c r="CD104" s="19"/>
      <c r="CE104" s="19"/>
      <c r="CF104" s="19"/>
    </row>
    <row r="105">
      <c r="A105" s="13"/>
      <c r="B105" s="13"/>
      <c r="C105" s="13"/>
      <c r="D105" s="26"/>
      <c r="E105" s="13"/>
      <c r="F105" s="13"/>
      <c r="G105" s="13"/>
      <c r="H105" s="13"/>
      <c r="I105" s="13"/>
      <c r="J105" s="13"/>
      <c r="K105" s="13"/>
      <c r="L105" s="13"/>
      <c r="M105" s="13"/>
      <c r="N105" s="13"/>
      <c r="O105" s="13"/>
      <c r="P105" s="13"/>
      <c r="Q105" s="13"/>
      <c r="R105" s="15"/>
      <c r="S105" s="15"/>
      <c r="T105" s="13"/>
      <c r="U105" s="17"/>
      <c r="V105" s="13"/>
      <c r="W105" s="15"/>
      <c r="X105" s="13"/>
      <c r="Y105" s="13"/>
      <c r="Z105" s="13"/>
      <c r="AA105" s="13"/>
      <c r="AB105" s="13"/>
      <c r="AC105" s="13"/>
      <c r="AD105" s="13"/>
      <c r="AE105" s="13"/>
      <c r="AF105" s="13"/>
      <c r="AG105" s="17"/>
      <c r="AH105" s="16"/>
      <c r="AI105" s="13"/>
      <c r="AJ105" s="13"/>
      <c r="AK105" s="13"/>
      <c r="AL105" s="13"/>
      <c r="AM105" s="16">
        <f t="shared" si="2"/>
        <v>0</v>
      </c>
      <c r="AN105" s="16">
        <f t="shared" si="3"/>
        <v>0</v>
      </c>
      <c r="AO105" s="16">
        <f t="shared" si="4"/>
        <v>0</v>
      </c>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20">
        <f t="shared" ref="BP105:BQ105" si="113">IF(T105="", 0, IF(ISNUMBER(FIND(",", T105)), LEN(T105) - LEN(SUBSTITUTE(T105, ",", "")) + 1, 1))</f>
        <v>0</v>
      </c>
      <c r="BQ105" s="20">
        <f t="shared" si="113"/>
        <v>0</v>
      </c>
      <c r="BR105" s="20">
        <f t="shared" si="6"/>
        <v>0</v>
      </c>
      <c r="BS105" s="20">
        <f t="shared" si="7"/>
        <v>0</v>
      </c>
      <c r="BT105" s="20">
        <f t="array" ref="BT105">SUM(COUNTIF(W105, {"Fully Present*", "Open Book*", "Supportive Rock*"}))</f>
        <v>0</v>
      </c>
      <c r="BU105" s="20">
        <f t="array" ref="BU105">SUM(COUNTIF(W105, {"The Emotional Hide-and-Seek Champion*", "Emotional Rollercoaster*", "Emotionally Unavailable*"}))</f>
        <v>0</v>
      </c>
      <c r="BV105" s="20">
        <f t="array" ref="BV105">SUM(COUNTIF(X105, {"Comfortably Seen*", "Like I'm Home*", "Euphoric Spark*"}))</f>
        <v>0</v>
      </c>
      <c r="BW105" s="20">
        <f t="array" ref="BW105">SUM(COUNTIF(X105, {"On Edge*", "Emotionally Drained*", "A Little Confused*"}))</f>
        <v>0</v>
      </c>
      <c r="BX105" s="20">
        <f t="shared" si="8"/>
        <v>0</v>
      </c>
      <c r="BY105" s="20">
        <f t="array" ref="BY105">SUM(COUNTIF(Y105, {"*Avoidance:*", "*Passive-Aggressive Behavior:*", "*Defensiveness:*", "*Shutting Down Emotionally:*", "*Withdrawal:*", "*Escalating the Argument:*"}))</f>
        <v>0</v>
      </c>
      <c r="BZ105" s="20">
        <f t="shared" si="9"/>
        <v>0</v>
      </c>
      <c r="CA105" s="20">
        <f t="shared" si="10"/>
        <v>0</v>
      </c>
      <c r="CB105" s="20">
        <f t="shared" si="11"/>
        <v>0</v>
      </c>
      <c r="CC105" s="20">
        <f t="shared" si="12"/>
        <v>0</v>
      </c>
      <c r="CD105" s="19"/>
      <c r="CE105" s="19"/>
      <c r="CF105" s="19"/>
    </row>
    <row r="106">
      <c r="A106" s="21"/>
      <c r="B106" s="21"/>
      <c r="C106" s="21"/>
      <c r="D106" s="22"/>
      <c r="E106" s="21"/>
      <c r="F106" s="21"/>
      <c r="G106" s="21"/>
      <c r="H106" s="21"/>
      <c r="I106" s="21"/>
      <c r="J106" s="21"/>
      <c r="K106" s="21"/>
      <c r="L106" s="21"/>
      <c r="M106" s="21"/>
      <c r="N106" s="21"/>
      <c r="O106" s="23"/>
      <c r="P106" s="21"/>
      <c r="Q106" s="21"/>
      <c r="R106" s="21"/>
      <c r="S106" s="21"/>
      <c r="T106" s="21"/>
      <c r="U106" s="24"/>
      <c r="V106" s="21"/>
      <c r="W106" s="21"/>
      <c r="X106" s="21"/>
      <c r="Y106" s="25"/>
      <c r="Z106" s="23"/>
      <c r="AA106" s="21"/>
      <c r="AB106" s="24"/>
      <c r="AC106" s="24"/>
      <c r="AD106" s="21"/>
      <c r="AE106" s="24"/>
      <c r="AF106" s="24"/>
      <c r="AG106" s="25"/>
      <c r="AH106" s="24"/>
      <c r="AI106" s="23"/>
      <c r="AJ106" s="23"/>
      <c r="AK106" s="23"/>
      <c r="AL106" s="23"/>
      <c r="AM106" s="24">
        <f t="shared" si="2"/>
        <v>0</v>
      </c>
      <c r="AN106" s="24">
        <f t="shared" si="3"/>
        <v>0</v>
      </c>
      <c r="AO106" s="24">
        <f t="shared" si="4"/>
        <v>0</v>
      </c>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20">
        <f t="shared" ref="BP106:BQ106" si="114">IF(T106="", 0, IF(ISNUMBER(FIND(",", T106)), LEN(T106) - LEN(SUBSTITUTE(T106, ",", "")) + 1, 1))</f>
        <v>0</v>
      </c>
      <c r="BQ106" s="20">
        <f t="shared" si="114"/>
        <v>0</v>
      </c>
      <c r="BR106" s="20">
        <f t="shared" si="6"/>
        <v>0</v>
      </c>
      <c r="BS106" s="20">
        <f t="shared" si="7"/>
        <v>0</v>
      </c>
      <c r="BT106" s="20">
        <f t="array" ref="BT106">SUM(COUNTIF(W106, {"Fully Present*", "Open Book*", "Supportive Rock*"}))</f>
        <v>0</v>
      </c>
      <c r="BU106" s="20">
        <f t="array" ref="BU106">SUM(COUNTIF(W106, {"The Emotional Hide-and-Seek Champion*", "Emotional Rollercoaster*", "Emotionally Unavailable*"}))</f>
        <v>0</v>
      </c>
      <c r="BV106" s="20">
        <f t="array" ref="BV106">SUM(COUNTIF(X106, {"Comfortably Seen*", "Like I'm Home*", "Euphoric Spark*"}))</f>
        <v>0</v>
      </c>
      <c r="BW106" s="20">
        <f t="array" ref="BW106">SUM(COUNTIF(X106, {"On Edge*", "Emotionally Drained*", "A Little Confused*"}))</f>
        <v>0</v>
      </c>
      <c r="BX106" s="20">
        <f t="shared" si="8"/>
        <v>0</v>
      </c>
      <c r="BY106" s="20">
        <f t="array" ref="BY106">SUM(COUNTIF(Y106, {"*Avoidance:*", "*Passive-Aggressive Behavior:*", "*Defensiveness:*", "*Shutting Down Emotionally:*", "*Withdrawal:*", "*Escalating the Argument:*"}))</f>
        <v>0</v>
      </c>
      <c r="BZ106" s="20">
        <f t="shared" si="9"/>
        <v>0</v>
      </c>
      <c r="CA106" s="20">
        <f t="shared" si="10"/>
        <v>0</v>
      </c>
      <c r="CB106" s="20">
        <f t="shared" si="11"/>
        <v>0</v>
      </c>
      <c r="CC106" s="20">
        <f t="shared" si="12"/>
        <v>0</v>
      </c>
      <c r="CD106" s="19"/>
      <c r="CE106" s="19"/>
      <c r="CF106" s="19"/>
    </row>
    <row r="107">
      <c r="A107" s="13"/>
      <c r="B107" s="13"/>
      <c r="C107" s="13"/>
      <c r="D107" s="26"/>
      <c r="E107" s="13"/>
      <c r="F107" s="13"/>
      <c r="G107" s="13"/>
      <c r="H107" s="13"/>
      <c r="I107" s="13"/>
      <c r="J107" s="13"/>
      <c r="K107" s="13"/>
      <c r="L107" s="13"/>
      <c r="M107" s="15"/>
      <c r="N107" s="13"/>
      <c r="O107" s="15"/>
      <c r="P107" s="13"/>
      <c r="Q107" s="13"/>
      <c r="R107" s="13"/>
      <c r="S107" s="13"/>
      <c r="T107" s="13"/>
      <c r="U107" s="17"/>
      <c r="V107" s="13"/>
      <c r="W107" s="13"/>
      <c r="X107" s="13"/>
      <c r="Y107" s="13"/>
      <c r="Z107" s="13"/>
      <c r="AA107" s="13"/>
      <c r="AB107" s="16"/>
      <c r="AC107" s="16"/>
      <c r="AD107" s="16"/>
      <c r="AE107" s="15"/>
      <c r="AF107" s="16"/>
      <c r="AG107" s="16"/>
      <c r="AH107" s="16"/>
      <c r="AI107" s="13"/>
      <c r="AJ107" s="13"/>
      <c r="AK107" s="13"/>
      <c r="AL107" s="13"/>
      <c r="AM107" s="16">
        <f t="shared" si="2"/>
        <v>0</v>
      </c>
      <c r="AN107" s="16">
        <f t="shared" si="3"/>
        <v>0</v>
      </c>
      <c r="AO107" s="16">
        <f t="shared" si="4"/>
        <v>0</v>
      </c>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20">
        <f t="shared" ref="BP107:BQ107" si="115">IF(T107="", 0, IF(ISNUMBER(FIND(",", T107)), LEN(T107) - LEN(SUBSTITUTE(T107, ",", "")) + 1, 1))</f>
        <v>0</v>
      </c>
      <c r="BQ107" s="20">
        <f t="shared" si="115"/>
        <v>0</v>
      </c>
      <c r="BR107" s="20">
        <f t="shared" si="6"/>
        <v>0</v>
      </c>
      <c r="BS107" s="20">
        <f t="shared" si="7"/>
        <v>0</v>
      </c>
      <c r="BT107" s="20">
        <f t="array" ref="BT107">SUM(COUNTIF(W107, {"Fully Present*", "Open Book*", "Supportive Rock*"}))</f>
        <v>0</v>
      </c>
      <c r="BU107" s="20">
        <f t="array" ref="BU107">SUM(COUNTIF(W107, {"The Emotional Hide-and-Seek Champion*", "Emotional Rollercoaster*", "Emotionally Unavailable*"}))</f>
        <v>0</v>
      </c>
      <c r="BV107" s="20">
        <f t="array" ref="BV107">SUM(COUNTIF(X107, {"Comfortably Seen*", "Like I'm Home*", "Euphoric Spark*"}))</f>
        <v>0</v>
      </c>
      <c r="BW107" s="20">
        <f t="array" ref="BW107">SUM(COUNTIF(X107, {"On Edge*", "Emotionally Drained*", "A Little Confused*"}))</f>
        <v>0</v>
      </c>
      <c r="BX107" s="20">
        <f t="shared" si="8"/>
        <v>0</v>
      </c>
      <c r="BY107" s="20">
        <f t="array" ref="BY107">SUM(COUNTIF(Y107, {"*Avoidance:*", "*Passive-Aggressive Behavior:*", "*Defensiveness:*", "*Shutting Down Emotionally:*", "*Withdrawal:*", "*Escalating the Argument:*"}))</f>
        <v>0</v>
      </c>
      <c r="BZ107" s="20">
        <f t="shared" si="9"/>
        <v>0</v>
      </c>
      <c r="CA107" s="20">
        <f t="shared" si="10"/>
        <v>0</v>
      </c>
      <c r="CB107" s="20">
        <f t="shared" si="11"/>
        <v>0</v>
      </c>
      <c r="CC107" s="20">
        <f t="shared" si="12"/>
        <v>0</v>
      </c>
      <c r="CD107" s="19"/>
      <c r="CE107" s="19"/>
      <c r="CF107" s="19"/>
    </row>
    <row r="108">
      <c r="A108" s="21"/>
      <c r="B108" s="21"/>
      <c r="C108" s="21"/>
      <c r="D108" s="22"/>
      <c r="E108" s="21"/>
      <c r="F108" s="21"/>
      <c r="G108" s="21"/>
      <c r="H108" s="21"/>
      <c r="I108" s="21"/>
      <c r="J108" s="21"/>
      <c r="K108" s="21"/>
      <c r="L108" s="21"/>
      <c r="M108" s="21"/>
      <c r="N108" s="21"/>
      <c r="O108" s="23"/>
      <c r="P108" s="21"/>
      <c r="Q108" s="21"/>
      <c r="R108" s="21"/>
      <c r="S108" s="21"/>
      <c r="T108" s="21"/>
      <c r="U108" s="24"/>
      <c r="V108" s="21"/>
      <c r="W108" s="21"/>
      <c r="X108" s="21"/>
      <c r="Y108" s="25"/>
      <c r="Z108" s="23"/>
      <c r="AA108" s="21"/>
      <c r="AB108" s="24"/>
      <c r="AC108" s="24"/>
      <c r="AD108" s="21"/>
      <c r="AE108" s="24"/>
      <c r="AF108" s="24"/>
      <c r="AG108" s="25"/>
      <c r="AH108" s="24"/>
      <c r="AI108" s="23"/>
      <c r="AJ108" s="23"/>
      <c r="AK108" s="23"/>
      <c r="AL108" s="23"/>
      <c r="AM108" s="24">
        <f t="shared" si="2"/>
        <v>0</v>
      </c>
      <c r="AN108" s="24">
        <f t="shared" si="3"/>
        <v>0</v>
      </c>
      <c r="AO108" s="24">
        <f t="shared" si="4"/>
        <v>0</v>
      </c>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20">
        <f t="shared" ref="BP108:BQ108" si="116">IF(T108="", 0, IF(ISNUMBER(FIND(",", T108)), LEN(T108) - LEN(SUBSTITUTE(T108, ",", "")) + 1, 1))</f>
        <v>0</v>
      </c>
      <c r="BQ108" s="20">
        <f t="shared" si="116"/>
        <v>0</v>
      </c>
      <c r="BR108" s="20">
        <f t="shared" si="6"/>
        <v>0</v>
      </c>
      <c r="BS108" s="20">
        <f t="shared" si="7"/>
        <v>0</v>
      </c>
      <c r="BT108" s="20">
        <f t="array" ref="BT108">SUM(COUNTIF(W108, {"Fully Present*", "Open Book*", "Supportive Rock*"}))</f>
        <v>0</v>
      </c>
      <c r="BU108" s="20">
        <f t="array" ref="BU108">SUM(COUNTIF(W108, {"The Emotional Hide-and-Seek Champion*", "Emotional Rollercoaster*", "Emotionally Unavailable*"}))</f>
        <v>0</v>
      </c>
      <c r="BV108" s="20">
        <f t="array" ref="BV108">SUM(COUNTIF(X108, {"Comfortably Seen*", "Like I'm Home*", "Euphoric Spark*"}))</f>
        <v>0</v>
      </c>
      <c r="BW108" s="20">
        <f t="array" ref="BW108">SUM(COUNTIF(X108, {"On Edge*", "Emotionally Drained*", "A Little Confused*"}))</f>
        <v>0</v>
      </c>
      <c r="BX108" s="20">
        <f t="shared" si="8"/>
        <v>0</v>
      </c>
      <c r="BY108" s="20">
        <f t="array" ref="BY108">SUM(COUNTIF(Y108, {"*Avoidance:*", "*Passive-Aggressive Behavior:*", "*Defensiveness:*", "*Shutting Down Emotionally:*", "*Withdrawal:*", "*Escalating the Argument:*"}))</f>
        <v>0</v>
      </c>
      <c r="BZ108" s="20">
        <f t="shared" si="9"/>
        <v>0</v>
      </c>
      <c r="CA108" s="20">
        <f t="shared" si="10"/>
        <v>0</v>
      </c>
      <c r="CB108" s="20">
        <f t="shared" si="11"/>
        <v>0</v>
      </c>
      <c r="CC108" s="20">
        <f t="shared" si="12"/>
        <v>0</v>
      </c>
      <c r="CD108" s="19"/>
      <c r="CE108" s="19"/>
      <c r="CF108" s="19"/>
    </row>
    <row r="109">
      <c r="A109" s="15"/>
      <c r="B109" s="13"/>
      <c r="C109" s="13"/>
      <c r="D109" s="26"/>
      <c r="E109" s="13"/>
      <c r="F109" s="13"/>
      <c r="G109" s="13"/>
      <c r="H109" s="13"/>
      <c r="I109" s="13"/>
      <c r="J109" s="13"/>
      <c r="K109" s="13"/>
      <c r="L109" s="13"/>
      <c r="M109" s="13"/>
      <c r="N109" s="13"/>
      <c r="O109" s="13"/>
      <c r="P109" s="13"/>
      <c r="Q109" s="13"/>
      <c r="R109" s="15"/>
      <c r="S109" s="15"/>
      <c r="T109" s="13"/>
      <c r="U109" s="17"/>
      <c r="V109" s="13"/>
      <c r="W109" s="15"/>
      <c r="X109" s="13"/>
      <c r="Y109" s="13"/>
      <c r="Z109" s="13"/>
      <c r="AA109" s="13"/>
      <c r="AB109" s="16"/>
      <c r="AC109" s="16"/>
      <c r="AD109" s="13"/>
      <c r="AE109" s="16"/>
      <c r="AF109" s="13"/>
      <c r="AG109" s="17"/>
      <c r="AH109" s="16"/>
      <c r="AI109" s="15"/>
      <c r="AJ109" s="15"/>
      <c r="AK109" s="15"/>
      <c r="AL109" s="15"/>
      <c r="AM109" s="16">
        <f t="shared" si="2"/>
        <v>0</v>
      </c>
      <c r="AN109" s="16">
        <f t="shared" si="3"/>
        <v>0</v>
      </c>
      <c r="AO109" s="16">
        <f t="shared" si="4"/>
        <v>0</v>
      </c>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20">
        <f t="shared" ref="BP109:BQ109" si="117">IF(T109="", 0, IF(ISNUMBER(FIND(",", T109)), LEN(T109) - LEN(SUBSTITUTE(T109, ",", "")) + 1, 1))</f>
        <v>0</v>
      </c>
      <c r="BQ109" s="20">
        <f t="shared" si="117"/>
        <v>0</v>
      </c>
      <c r="BR109" s="20">
        <f t="shared" si="6"/>
        <v>0</v>
      </c>
      <c r="BS109" s="20">
        <f t="shared" si="7"/>
        <v>0</v>
      </c>
      <c r="BT109" s="20">
        <f t="array" ref="BT109">SUM(COUNTIF(W109, {"Fully Present*", "Open Book*", "Supportive Rock*"}))</f>
        <v>0</v>
      </c>
      <c r="BU109" s="20">
        <f t="array" ref="BU109">SUM(COUNTIF(W109, {"The Emotional Hide-and-Seek Champion*", "Emotional Rollercoaster*", "Emotionally Unavailable*"}))</f>
        <v>0</v>
      </c>
      <c r="BV109" s="20">
        <f t="array" ref="BV109">SUM(COUNTIF(X109, {"Comfortably Seen*", "Like I'm Home*", "Euphoric Spark*"}))</f>
        <v>0</v>
      </c>
      <c r="BW109" s="20">
        <f t="array" ref="BW109">SUM(COUNTIF(X109, {"On Edge*", "Emotionally Drained*", "A Little Confused*"}))</f>
        <v>0</v>
      </c>
      <c r="BX109" s="20">
        <f t="shared" si="8"/>
        <v>0</v>
      </c>
      <c r="BY109" s="20">
        <f t="array" ref="BY109">SUM(COUNTIF(Y109, {"*Avoidance:*", "*Passive-Aggressive Behavior:*", "*Defensiveness:*", "*Shutting Down Emotionally:*", "*Withdrawal:*", "*Escalating the Argument:*"}))</f>
        <v>0</v>
      </c>
      <c r="BZ109" s="20">
        <f t="shared" si="9"/>
        <v>0</v>
      </c>
      <c r="CA109" s="20">
        <f t="shared" si="10"/>
        <v>0</v>
      </c>
      <c r="CB109" s="20">
        <f t="shared" si="11"/>
        <v>0</v>
      </c>
      <c r="CC109" s="20">
        <f t="shared" si="12"/>
        <v>0</v>
      </c>
      <c r="CD109" s="19"/>
      <c r="CE109" s="19"/>
      <c r="CF109" s="19"/>
    </row>
    <row r="110">
      <c r="A110" s="21"/>
      <c r="B110" s="21"/>
      <c r="C110" s="21"/>
      <c r="D110" s="22"/>
      <c r="E110" s="21"/>
      <c r="F110" s="21"/>
      <c r="G110" s="21"/>
      <c r="H110" s="21"/>
      <c r="I110" s="21"/>
      <c r="J110" s="21"/>
      <c r="K110" s="21"/>
      <c r="L110" s="21"/>
      <c r="M110" s="21"/>
      <c r="N110" s="21"/>
      <c r="O110" s="23"/>
      <c r="P110" s="21"/>
      <c r="Q110" s="21"/>
      <c r="R110" s="21"/>
      <c r="S110" s="21"/>
      <c r="T110" s="21"/>
      <c r="U110" s="24"/>
      <c r="V110" s="21"/>
      <c r="W110" s="21"/>
      <c r="X110" s="21"/>
      <c r="Y110" s="25"/>
      <c r="Z110" s="23"/>
      <c r="AA110" s="21"/>
      <c r="AB110" s="24"/>
      <c r="AC110" s="24"/>
      <c r="AD110" s="21"/>
      <c r="AE110" s="24"/>
      <c r="AF110" s="24"/>
      <c r="AG110" s="25"/>
      <c r="AH110" s="24"/>
      <c r="AI110" s="23"/>
      <c r="AJ110" s="23"/>
      <c r="AK110" s="23"/>
      <c r="AL110" s="23"/>
      <c r="AM110" s="24">
        <f t="shared" si="2"/>
        <v>0</v>
      </c>
      <c r="AN110" s="24">
        <f t="shared" si="3"/>
        <v>0</v>
      </c>
      <c r="AO110" s="24">
        <f t="shared" si="4"/>
        <v>0</v>
      </c>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20">
        <f t="shared" ref="BP110:BQ110" si="118">IF(T110="", 0, IF(ISNUMBER(FIND(",", T110)), LEN(T110) - LEN(SUBSTITUTE(T110, ",", "")) + 1, 1))</f>
        <v>0</v>
      </c>
      <c r="BQ110" s="20">
        <f t="shared" si="118"/>
        <v>0</v>
      </c>
      <c r="BR110" s="20">
        <f t="shared" si="6"/>
        <v>0</v>
      </c>
      <c r="BS110" s="20">
        <f t="shared" si="7"/>
        <v>0</v>
      </c>
      <c r="BT110" s="20">
        <f t="array" ref="BT110">SUM(COUNTIF(W110, {"Fully Present*", "Open Book*", "Supportive Rock*"}))</f>
        <v>0</v>
      </c>
      <c r="BU110" s="20">
        <f t="array" ref="BU110">SUM(COUNTIF(W110, {"The Emotional Hide-and-Seek Champion*", "Emotional Rollercoaster*", "Emotionally Unavailable*"}))</f>
        <v>0</v>
      </c>
      <c r="BV110" s="20">
        <f t="array" ref="BV110">SUM(COUNTIF(X110, {"Comfortably Seen*", "Like I'm Home*", "Euphoric Spark*"}))</f>
        <v>0</v>
      </c>
      <c r="BW110" s="20">
        <f t="array" ref="BW110">SUM(COUNTIF(X110, {"On Edge*", "Emotionally Drained*", "A Little Confused*"}))</f>
        <v>0</v>
      </c>
      <c r="BX110" s="20">
        <f t="shared" si="8"/>
        <v>0</v>
      </c>
      <c r="BY110" s="20">
        <f t="array" ref="BY110">SUM(COUNTIF(Y110, {"*Avoidance:*", "*Passive-Aggressive Behavior:*", "*Defensiveness:*", "*Shutting Down Emotionally:*", "*Withdrawal:*", "*Escalating the Argument:*"}))</f>
        <v>0</v>
      </c>
      <c r="BZ110" s="20">
        <f t="shared" si="9"/>
        <v>0</v>
      </c>
      <c r="CA110" s="20">
        <f t="shared" si="10"/>
        <v>0</v>
      </c>
      <c r="CB110" s="20">
        <f t="shared" si="11"/>
        <v>0</v>
      </c>
      <c r="CC110" s="20">
        <f t="shared" si="12"/>
        <v>0</v>
      </c>
      <c r="CD110" s="19"/>
      <c r="CE110" s="19"/>
      <c r="CF110" s="19"/>
    </row>
    <row r="111">
      <c r="A111" s="13"/>
      <c r="B111" s="16"/>
      <c r="C111" s="16"/>
      <c r="D111" s="26"/>
      <c r="E111" s="16"/>
      <c r="F111" s="16"/>
      <c r="G111" s="16"/>
      <c r="H111" s="16"/>
      <c r="I111" s="16"/>
      <c r="J111" s="13"/>
      <c r="K111" s="13"/>
      <c r="L111" s="13"/>
      <c r="M111" s="13"/>
      <c r="N111" s="13"/>
      <c r="O111" s="15"/>
      <c r="P111" s="13"/>
      <c r="Q111" s="13"/>
      <c r="R111" s="13"/>
      <c r="S111" s="13"/>
      <c r="T111" s="13"/>
      <c r="U111" s="17"/>
      <c r="V111" s="13"/>
      <c r="W111" s="13"/>
      <c r="X111" s="13"/>
      <c r="Y111" s="17"/>
      <c r="Z111" s="13"/>
      <c r="AA111" s="13"/>
      <c r="AB111" s="16"/>
      <c r="AC111" s="16"/>
      <c r="AD111" s="16"/>
      <c r="AE111" s="16"/>
      <c r="AF111" s="16"/>
      <c r="AG111" s="16"/>
      <c r="AH111" s="16"/>
      <c r="AI111" s="15"/>
      <c r="AJ111" s="15"/>
      <c r="AK111" s="15"/>
      <c r="AL111" s="15"/>
      <c r="AM111" s="16">
        <f t="shared" si="2"/>
        <v>0</v>
      </c>
      <c r="AN111" s="16">
        <f t="shared" si="3"/>
        <v>0</v>
      </c>
      <c r="AO111" s="16">
        <f t="shared" si="4"/>
        <v>0</v>
      </c>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20">
        <f t="shared" ref="BP111:BQ111" si="119">IF(T111="", 0, IF(ISNUMBER(FIND(",", T111)), LEN(T111) - LEN(SUBSTITUTE(T111, ",", "")) + 1, 1))</f>
        <v>0</v>
      </c>
      <c r="BQ111" s="20">
        <f t="shared" si="119"/>
        <v>0</v>
      </c>
      <c r="BR111" s="20">
        <f t="shared" si="6"/>
        <v>0</v>
      </c>
      <c r="BS111" s="20">
        <f t="shared" si="7"/>
        <v>0</v>
      </c>
      <c r="BT111" s="20">
        <f t="array" ref="BT111">SUM(COUNTIF(W111, {"Fully Present*", "Open Book*", "Supportive Rock*"}))</f>
        <v>0</v>
      </c>
      <c r="BU111" s="20">
        <f t="array" ref="BU111">SUM(COUNTIF(W111, {"The Emotional Hide-and-Seek Champion*", "Emotional Rollercoaster*", "Emotionally Unavailable*"}))</f>
        <v>0</v>
      </c>
      <c r="BV111" s="20">
        <f t="array" ref="BV111">SUM(COUNTIF(X111, {"Comfortably Seen*", "Like I'm Home*", "Euphoric Spark*"}))</f>
        <v>0</v>
      </c>
      <c r="BW111" s="20">
        <f t="array" ref="BW111">SUM(COUNTIF(X111, {"On Edge*", "Emotionally Drained*", "A Little Confused*"}))</f>
        <v>0</v>
      </c>
      <c r="BX111" s="20">
        <f t="shared" si="8"/>
        <v>0</v>
      </c>
      <c r="BY111" s="20">
        <f t="array" ref="BY111">SUM(COUNTIF(Y111, {"*Avoidance:*", "*Passive-Aggressive Behavior:*", "*Defensiveness:*", "*Shutting Down Emotionally:*", "*Withdrawal:*", "*Escalating the Argument:*"}))</f>
        <v>0</v>
      </c>
      <c r="BZ111" s="20">
        <f t="shared" si="9"/>
        <v>0</v>
      </c>
      <c r="CA111" s="20">
        <f t="shared" si="10"/>
        <v>0</v>
      </c>
      <c r="CB111" s="20">
        <f t="shared" si="11"/>
        <v>0</v>
      </c>
      <c r="CC111" s="20">
        <f t="shared" si="12"/>
        <v>0</v>
      </c>
      <c r="CD111" s="19"/>
      <c r="CE111" s="19"/>
      <c r="CF111" s="19"/>
    </row>
    <row r="112">
      <c r="A112" s="21"/>
      <c r="B112" s="21"/>
      <c r="C112" s="21"/>
      <c r="D112" s="22"/>
      <c r="E112" s="21"/>
      <c r="F112" s="21"/>
      <c r="G112" s="21"/>
      <c r="H112" s="21"/>
      <c r="I112" s="21"/>
      <c r="J112" s="21"/>
      <c r="K112" s="21"/>
      <c r="L112" s="21"/>
      <c r="M112" s="21"/>
      <c r="N112" s="21"/>
      <c r="O112" s="23"/>
      <c r="P112" s="21"/>
      <c r="Q112" s="21"/>
      <c r="R112" s="21"/>
      <c r="S112" s="21"/>
      <c r="T112" s="21"/>
      <c r="U112" s="24"/>
      <c r="V112" s="21"/>
      <c r="W112" s="21"/>
      <c r="X112" s="21"/>
      <c r="Y112" s="25"/>
      <c r="Z112" s="23"/>
      <c r="AA112" s="21"/>
      <c r="AB112" s="24"/>
      <c r="AC112" s="24"/>
      <c r="AD112" s="21"/>
      <c r="AE112" s="24"/>
      <c r="AF112" s="24"/>
      <c r="AG112" s="25"/>
      <c r="AH112" s="24"/>
      <c r="AI112" s="23"/>
      <c r="AJ112" s="23"/>
      <c r="AK112" s="23"/>
      <c r="AL112" s="23"/>
      <c r="AM112" s="24">
        <f t="shared" si="2"/>
        <v>0</v>
      </c>
      <c r="AN112" s="24">
        <f t="shared" si="3"/>
        <v>0</v>
      </c>
      <c r="AO112" s="24">
        <f t="shared" si="4"/>
        <v>0</v>
      </c>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20">
        <f t="shared" ref="BP112:BQ112" si="120">IF(T112="", 0, IF(ISNUMBER(FIND(",", T112)), LEN(T112) - LEN(SUBSTITUTE(T112, ",", "")) + 1, 1))</f>
        <v>0</v>
      </c>
      <c r="BQ112" s="20">
        <f t="shared" si="120"/>
        <v>0</v>
      </c>
      <c r="BR112" s="20">
        <f t="shared" si="6"/>
        <v>0</v>
      </c>
      <c r="BS112" s="20">
        <f t="shared" si="7"/>
        <v>0</v>
      </c>
      <c r="BT112" s="20">
        <f t="array" ref="BT112">SUM(COUNTIF(W112, {"Fully Present*", "Open Book*", "Supportive Rock*"}))</f>
        <v>0</v>
      </c>
      <c r="BU112" s="20">
        <f t="array" ref="BU112">SUM(COUNTIF(W112, {"The Emotional Hide-and-Seek Champion*", "Emotional Rollercoaster*", "Emotionally Unavailable*"}))</f>
        <v>0</v>
      </c>
      <c r="BV112" s="20">
        <f t="array" ref="BV112">SUM(COUNTIF(X112, {"Comfortably Seen*", "Like I'm Home*", "Euphoric Spark*"}))</f>
        <v>0</v>
      </c>
      <c r="BW112" s="20">
        <f t="array" ref="BW112">SUM(COUNTIF(X112, {"On Edge*", "Emotionally Drained*", "A Little Confused*"}))</f>
        <v>0</v>
      </c>
      <c r="BX112" s="20">
        <f t="shared" si="8"/>
        <v>0</v>
      </c>
      <c r="BY112" s="20">
        <f t="array" ref="BY112">SUM(COUNTIF(Y112, {"*Avoidance:*", "*Passive-Aggressive Behavior:*", "*Defensiveness:*", "*Shutting Down Emotionally:*", "*Withdrawal:*", "*Escalating the Argument:*"}))</f>
        <v>0</v>
      </c>
      <c r="BZ112" s="20">
        <f t="shared" si="9"/>
        <v>0</v>
      </c>
      <c r="CA112" s="20">
        <f t="shared" si="10"/>
        <v>0</v>
      </c>
      <c r="CB112" s="20">
        <f t="shared" si="11"/>
        <v>0</v>
      </c>
      <c r="CC112" s="20">
        <f t="shared" si="12"/>
        <v>0</v>
      </c>
      <c r="CD112" s="19"/>
      <c r="CE112" s="19"/>
      <c r="CF112" s="19"/>
    </row>
    <row r="113">
      <c r="A113" s="13"/>
      <c r="B113" s="16"/>
      <c r="C113" s="16"/>
      <c r="D113" s="27"/>
      <c r="E113" s="16"/>
      <c r="F113" s="16"/>
      <c r="G113" s="16"/>
      <c r="H113" s="16"/>
      <c r="I113" s="16"/>
      <c r="J113" s="13"/>
      <c r="K113" s="13"/>
      <c r="L113" s="13"/>
      <c r="M113" s="13"/>
      <c r="N113" s="13"/>
      <c r="O113" s="13"/>
      <c r="P113" s="13"/>
      <c r="Q113" s="13"/>
      <c r="R113" s="15"/>
      <c r="S113" s="15"/>
      <c r="T113" s="13"/>
      <c r="U113" s="17"/>
      <c r="V113" s="13"/>
      <c r="W113" s="13"/>
      <c r="X113" s="13"/>
      <c r="Y113" s="17"/>
      <c r="Z113" s="13"/>
      <c r="AA113" s="13"/>
      <c r="AB113" s="16"/>
      <c r="AC113" s="16"/>
      <c r="AD113" s="16"/>
      <c r="AE113" s="15"/>
      <c r="AF113" s="16"/>
      <c r="AG113" s="16"/>
      <c r="AH113" s="16"/>
      <c r="AI113" s="13"/>
      <c r="AJ113" s="13"/>
      <c r="AK113" s="13"/>
      <c r="AL113" s="13"/>
      <c r="AM113" s="16">
        <f t="shared" si="2"/>
        <v>0</v>
      </c>
      <c r="AN113" s="16">
        <f t="shared" si="3"/>
        <v>0</v>
      </c>
      <c r="AO113" s="16">
        <f t="shared" si="4"/>
        <v>0</v>
      </c>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20">
        <f t="shared" ref="BP113:BQ113" si="121">IF(T113="", 0, IF(ISNUMBER(FIND(",", T113)), LEN(T113) - LEN(SUBSTITUTE(T113, ",", "")) + 1, 1))</f>
        <v>0</v>
      </c>
      <c r="BQ113" s="20">
        <f t="shared" si="121"/>
        <v>0</v>
      </c>
      <c r="BR113" s="20">
        <f t="shared" si="6"/>
        <v>0</v>
      </c>
      <c r="BS113" s="20">
        <f t="shared" si="7"/>
        <v>0</v>
      </c>
      <c r="BT113" s="20">
        <f t="array" ref="BT113">SUM(COUNTIF(W113, {"Fully Present*", "Open Book*", "Supportive Rock*"}))</f>
        <v>0</v>
      </c>
      <c r="BU113" s="20">
        <f t="array" ref="BU113">SUM(COUNTIF(W113, {"The Emotional Hide-and-Seek Champion*", "Emotional Rollercoaster*", "Emotionally Unavailable*"}))</f>
        <v>0</v>
      </c>
      <c r="BV113" s="20">
        <f t="array" ref="BV113">SUM(COUNTIF(X113, {"Comfortably Seen*", "Like I'm Home*", "Euphoric Spark*"}))</f>
        <v>0</v>
      </c>
      <c r="BW113" s="20">
        <f t="array" ref="BW113">SUM(COUNTIF(X113, {"On Edge*", "Emotionally Drained*", "A Little Confused*"}))</f>
        <v>0</v>
      </c>
      <c r="BX113" s="20">
        <f t="shared" si="8"/>
        <v>0</v>
      </c>
      <c r="BY113" s="20">
        <f t="array" ref="BY113">SUM(COUNTIF(Y113, {"*Avoidance:*", "*Passive-Aggressive Behavior:*", "*Defensiveness:*", "*Shutting Down Emotionally:*", "*Withdrawal:*", "*Escalating the Argument:*"}))</f>
        <v>0</v>
      </c>
      <c r="BZ113" s="20">
        <f t="shared" si="9"/>
        <v>0</v>
      </c>
      <c r="CA113" s="20">
        <f t="shared" si="10"/>
        <v>0</v>
      </c>
      <c r="CB113" s="20">
        <f t="shared" si="11"/>
        <v>0</v>
      </c>
      <c r="CC113" s="20">
        <f t="shared" si="12"/>
        <v>0</v>
      </c>
      <c r="CD113" s="19"/>
      <c r="CE113" s="19"/>
      <c r="CF113" s="19"/>
    </row>
    <row r="114">
      <c r="A114" s="21"/>
      <c r="B114" s="21"/>
      <c r="C114" s="21"/>
      <c r="D114" s="22"/>
      <c r="E114" s="21"/>
      <c r="F114" s="21"/>
      <c r="G114" s="21"/>
      <c r="H114" s="21"/>
      <c r="I114" s="21"/>
      <c r="J114" s="21"/>
      <c r="K114" s="21"/>
      <c r="L114" s="21"/>
      <c r="M114" s="21"/>
      <c r="N114" s="21"/>
      <c r="O114" s="23"/>
      <c r="P114" s="21"/>
      <c r="Q114" s="21"/>
      <c r="R114" s="21"/>
      <c r="S114" s="21"/>
      <c r="T114" s="21"/>
      <c r="U114" s="24"/>
      <c r="V114" s="21"/>
      <c r="W114" s="21"/>
      <c r="X114" s="21"/>
      <c r="Y114" s="25"/>
      <c r="Z114" s="23"/>
      <c r="AA114" s="21"/>
      <c r="AB114" s="24"/>
      <c r="AC114" s="24"/>
      <c r="AD114" s="21"/>
      <c r="AE114" s="24"/>
      <c r="AF114" s="24"/>
      <c r="AG114" s="25"/>
      <c r="AH114" s="24"/>
      <c r="AI114" s="23"/>
      <c r="AJ114" s="23"/>
      <c r="AK114" s="23"/>
      <c r="AL114" s="23"/>
      <c r="AM114" s="24">
        <f t="shared" si="2"/>
        <v>0</v>
      </c>
      <c r="AN114" s="24">
        <f t="shared" si="3"/>
        <v>0</v>
      </c>
      <c r="AO114" s="24">
        <f t="shared" si="4"/>
        <v>0</v>
      </c>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20">
        <f t="shared" ref="BP114:BQ114" si="122">IF(T114="", 0, IF(ISNUMBER(FIND(",", T114)), LEN(T114) - LEN(SUBSTITUTE(T114, ",", "")) + 1, 1))</f>
        <v>0</v>
      </c>
      <c r="BQ114" s="20">
        <f t="shared" si="122"/>
        <v>0</v>
      </c>
      <c r="BR114" s="20">
        <f t="shared" si="6"/>
        <v>0</v>
      </c>
      <c r="BS114" s="20">
        <f t="shared" si="7"/>
        <v>0</v>
      </c>
      <c r="BT114" s="20">
        <f t="array" ref="BT114">SUM(COUNTIF(W114, {"Fully Present*", "Open Book*", "Supportive Rock*"}))</f>
        <v>0</v>
      </c>
      <c r="BU114" s="20">
        <f t="array" ref="BU114">SUM(COUNTIF(W114, {"The Emotional Hide-and-Seek Champion*", "Emotional Rollercoaster*", "Emotionally Unavailable*"}))</f>
        <v>0</v>
      </c>
      <c r="BV114" s="20">
        <f t="array" ref="BV114">SUM(COUNTIF(X114, {"Comfortably Seen*", "Like I'm Home*", "Euphoric Spark*"}))</f>
        <v>0</v>
      </c>
      <c r="BW114" s="20">
        <f t="array" ref="BW114">SUM(COUNTIF(X114, {"On Edge*", "Emotionally Drained*", "A Little Confused*"}))</f>
        <v>0</v>
      </c>
      <c r="BX114" s="20">
        <f t="shared" si="8"/>
        <v>0</v>
      </c>
      <c r="BY114" s="20">
        <f t="array" ref="BY114">SUM(COUNTIF(Y114, {"*Avoidance:*", "*Passive-Aggressive Behavior:*", "*Defensiveness:*", "*Shutting Down Emotionally:*", "*Withdrawal:*", "*Escalating the Argument:*"}))</f>
        <v>0</v>
      </c>
      <c r="BZ114" s="20">
        <f t="shared" si="9"/>
        <v>0</v>
      </c>
      <c r="CA114" s="20">
        <f t="shared" si="10"/>
        <v>0</v>
      </c>
      <c r="CB114" s="20">
        <f t="shared" si="11"/>
        <v>0</v>
      </c>
      <c r="CC114" s="20">
        <f t="shared" si="12"/>
        <v>0</v>
      </c>
      <c r="CD114" s="19"/>
      <c r="CE114" s="19"/>
      <c r="CF114" s="19"/>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f t="shared" si="2"/>
        <v>0</v>
      </c>
      <c r="AN115" s="16">
        <f t="shared" si="3"/>
        <v>0</v>
      </c>
      <c r="AO115" s="16">
        <f t="shared" si="4"/>
        <v>0</v>
      </c>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20">
        <f t="shared" ref="BP115:BQ115" si="123">IF(T115="", 0, IF(ISNUMBER(FIND(",", T115)), LEN(T115) - LEN(SUBSTITUTE(T115, ",", "")) + 1, 1))</f>
        <v>0</v>
      </c>
      <c r="BQ115" s="20">
        <f t="shared" si="123"/>
        <v>0</v>
      </c>
      <c r="BR115" s="20">
        <f t="shared" si="6"/>
        <v>0</v>
      </c>
      <c r="BS115" s="20">
        <f t="shared" si="7"/>
        <v>0</v>
      </c>
      <c r="BT115" s="20">
        <f t="array" ref="BT115">SUM(COUNTIF(W115, {"Fully Present*", "Open Book*", "Supportive Rock*"}))</f>
        <v>0</v>
      </c>
      <c r="BU115" s="20">
        <f t="array" ref="BU115">SUM(COUNTIF(W115, {"The Emotional Hide-and-Seek Champion*", "Emotional Rollercoaster*", "Emotionally Unavailable*"}))</f>
        <v>0</v>
      </c>
      <c r="BV115" s="20">
        <f t="array" ref="BV115">SUM(COUNTIF(X115, {"Comfortably Seen*", "Like I'm Home*", "Euphoric Spark*"}))</f>
        <v>0</v>
      </c>
      <c r="BW115" s="20">
        <f t="array" ref="BW115">SUM(COUNTIF(X115, {"On Edge*", "Emotionally Drained*", "A Little Confused*"}))</f>
        <v>0</v>
      </c>
      <c r="BX115" s="20">
        <f t="shared" si="8"/>
        <v>0</v>
      </c>
      <c r="BY115" s="20">
        <f t="array" ref="BY115">SUM(COUNTIF(Y115, {"*Avoidance:*", "*Passive-Aggressive Behavior:*", "*Defensiveness:*", "*Shutting Down Emotionally:*", "*Withdrawal:*", "*Escalating the Argument:*"}))</f>
        <v>0</v>
      </c>
      <c r="BZ115" s="20">
        <f t="shared" si="9"/>
        <v>0</v>
      </c>
      <c r="CA115" s="20">
        <f t="shared" si="10"/>
        <v>0</v>
      </c>
      <c r="CB115" s="20">
        <f t="shared" si="11"/>
        <v>0</v>
      </c>
      <c r="CC115" s="20">
        <f t="shared" si="12"/>
        <v>0</v>
      </c>
      <c r="CD115" s="19"/>
      <c r="CE115" s="19"/>
      <c r="CF115" s="19"/>
    </row>
    <row r="116">
      <c r="A116" s="21"/>
      <c r="B116" s="21"/>
      <c r="C116" s="21"/>
      <c r="D116" s="22"/>
      <c r="E116" s="21"/>
      <c r="F116" s="21"/>
      <c r="G116" s="21"/>
      <c r="H116" s="21"/>
      <c r="I116" s="21"/>
      <c r="J116" s="21"/>
      <c r="K116" s="21"/>
      <c r="L116" s="21"/>
      <c r="M116" s="21"/>
      <c r="N116" s="21"/>
      <c r="O116" s="23"/>
      <c r="P116" s="21"/>
      <c r="Q116" s="21"/>
      <c r="R116" s="21"/>
      <c r="S116" s="21"/>
      <c r="T116" s="21"/>
      <c r="U116" s="24"/>
      <c r="V116" s="21"/>
      <c r="W116" s="21"/>
      <c r="X116" s="21"/>
      <c r="Y116" s="25"/>
      <c r="Z116" s="23"/>
      <c r="AA116" s="21"/>
      <c r="AB116" s="24"/>
      <c r="AC116" s="24"/>
      <c r="AD116" s="21"/>
      <c r="AE116" s="24"/>
      <c r="AF116" s="24"/>
      <c r="AG116" s="25"/>
      <c r="AH116" s="24"/>
      <c r="AI116" s="23"/>
      <c r="AJ116" s="23"/>
      <c r="AK116" s="23"/>
      <c r="AL116" s="23"/>
      <c r="AM116" s="24">
        <f t="shared" si="2"/>
        <v>0</v>
      </c>
      <c r="AN116" s="24">
        <f t="shared" si="3"/>
        <v>0</v>
      </c>
      <c r="AO116" s="24">
        <f t="shared" si="4"/>
        <v>0</v>
      </c>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20">
        <f t="shared" ref="BP116:BQ116" si="124">IF(T116="", 0, IF(ISNUMBER(FIND(",", T116)), LEN(T116) - LEN(SUBSTITUTE(T116, ",", "")) + 1, 1))</f>
        <v>0</v>
      </c>
      <c r="BQ116" s="20">
        <f t="shared" si="124"/>
        <v>0</v>
      </c>
      <c r="BR116" s="20">
        <f t="shared" si="6"/>
        <v>0</v>
      </c>
      <c r="BS116" s="20">
        <f t="shared" si="7"/>
        <v>0</v>
      </c>
      <c r="BT116" s="20">
        <f t="array" ref="BT116">SUM(COUNTIF(W116, {"Fully Present*", "Open Book*", "Supportive Rock*"}))</f>
        <v>0</v>
      </c>
      <c r="BU116" s="20">
        <f t="array" ref="BU116">SUM(COUNTIF(W116, {"The Emotional Hide-and-Seek Champion*", "Emotional Rollercoaster*", "Emotionally Unavailable*"}))</f>
        <v>0</v>
      </c>
      <c r="BV116" s="20">
        <f t="array" ref="BV116">SUM(COUNTIF(X116, {"Comfortably Seen*", "Like I'm Home*", "Euphoric Spark*"}))</f>
        <v>0</v>
      </c>
      <c r="BW116" s="20">
        <f t="array" ref="BW116">SUM(COUNTIF(X116, {"On Edge*", "Emotionally Drained*", "A Little Confused*"}))</f>
        <v>0</v>
      </c>
      <c r="BX116" s="20">
        <f t="shared" si="8"/>
        <v>0</v>
      </c>
      <c r="BY116" s="20">
        <f t="array" ref="BY116">SUM(COUNTIF(Y116, {"*Avoidance:*", "*Passive-Aggressive Behavior:*", "*Defensiveness:*", "*Shutting Down Emotionally:*", "*Withdrawal:*", "*Escalating the Argument:*"}))</f>
        <v>0</v>
      </c>
      <c r="BZ116" s="20">
        <f t="shared" si="9"/>
        <v>0</v>
      </c>
      <c r="CA116" s="20">
        <f t="shared" si="10"/>
        <v>0</v>
      </c>
      <c r="CB116" s="20">
        <f t="shared" si="11"/>
        <v>0</v>
      </c>
      <c r="CC116" s="20">
        <f t="shared" si="12"/>
        <v>0</v>
      </c>
      <c r="CD116" s="19"/>
      <c r="CE116" s="19"/>
      <c r="CF116" s="19"/>
    </row>
    <row r="117">
      <c r="A117" s="13"/>
      <c r="B117" s="13"/>
      <c r="C117" s="13"/>
      <c r="D117" s="26"/>
      <c r="E117" s="13"/>
      <c r="F117" s="13"/>
      <c r="G117" s="13"/>
      <c r="H117" s="13"/>
      <c r="I117" s="13"/>
      <c r="J117" s="13"/>
      <c r="K117" s="13"/>
      <c r="L117" s="13"/>
      <c r="M117" s="13"/>
      <c r="N117" s="13"/>
      <c r="O117" s="13"/>
      <c r="P117" s="13"/>
      <c r="Q117" s="13"/>
      <c r="R117" s="13"/>
      <c r="S117" s="13"/>
      <c r="T117" s="13"/>
      <c r="U117" s="17"/>
      <c r="V117" s="13"/>
      <c r="W117" s="13"/>
      <c r="X117" s="13"/>
      <c r="Y117" s="13"/>
      <c r="Z117" s="15"/>
      <c r="AA117" s="13"/>
      <c r="AB117" s="13"/>
      <c r="AC117" s="13"/>
      <c r="AD117" s="13"/>
      <c r="AE117" s="16"/>
      <c r="AF117" s="13"/>
      <c r="AG117" s="17"/>
      <c r="AH117" s="16"/>
      <c r="AI117" s="13"/>
      <c r="AJ117" s="13"/>
      <c r="AK117" s="13"/>
      <c r="AL117" s="13"/>
      <c r="AM117" s="16">
        <f t="shared" si="2"/>
        <v>0</v>
      </c>
      <c r="AN117" s="16">
        <f t="shared" si="3"/>
        <v>0</v>
      </c>
      <c r="AO117" s="16">
        <f t="shared" si="4"/>
        <v>0</v>
      </c>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20">
        <f t="shared" ref="BP117:BQ117" si="125">IF(T117="", 0, IF(ISNUMBER(FIND(",", T117)), LEN(T117) - LEN(SUBSTITUTE(T117, ",", "")) + 1, 1))</f>
        <v>0</v>
      </c>
      <c r="BQ117" s="20">
        <f t="shared" si="125"/>
        <v>0</v>
      </c>
      <c r="BR117" s="20">
        <f t="shared" si="6"/>
        <v>0</v>
      </c>
      <c r="BS117" s="20">
        <f t="shared" si="7"/>
        <v>0</v>
      </c>
      <c r="BT117" s="20">
        <f t="array" ref="BT117">SUM(COUNTIF(W117, {"Fully Present*", "Open Book*", "Supportive Rock*"}))</f>
        <v>0</v>
      </c>
      <c r="BU117" s="20">
        <f t="array" ref="BU117">SUM(COUNTIF(W117, {"The Emotional Hide-and-Seek Champion*", "Emotional Rollercoaster*", "Emotionally Unavailable*"}))</f>
        <v>0</v>
      </c>
      <c r="BV117" s="20">
        <f t="array" ref="BV117">SUM(COUNTIF(X117, {"Comfortably Seen*", "Like I'm Home*", "Euphoric Spark*"}))</f>
        <v>0</v>
      </c>
      <c r="BW117" s="20">
        <f t="array" ref="BW117">SUM(COUNTIF(X117, {"On Edge*", "Emotionally Drained*", "A Little Confused*"}))</f>
        <v>0</v>
      </c>
      <c r="BX117" s="20">
        <f t="shared" si="8"/>
        <v>0</v>
      </c>
      <c r="BY117" s="20">
        <f t="array" ref="BY117">SUM(COUNTIF(Y117, {"*Avoidance:*", "*Passive-Aggressive Behavior:*", "*Defensiveness:*", "*Shutting Down Emotionally:*", "*Withdrawal:*", "*Escalating the Argument:*"}))</f>
        <v>0</v>
      </c>
      <c r="BZ117" s="20">
        <f t="shared" si="9"/>
        <v>0</v>
      </c>
      <c r="CA117" s="20">
        <f t="shared" si="10"/>
        <v>0</v>
      </c>
      <c r="CB117" s="20">
        <f t="shared" si="11"/>
        <v>0</v>
      </c>
      <c r="CC117" s="20">
        <f t="shared" si="12"/>
        <v>0</v>
      </c>
      <c r="CD117" s="19"/>
      <c r="CE117" s="19"/>
      <c r="CF117" s="19"/>
    </row>
    <row r="118">
      <c r="A118" s="21"/>
      <c r="B118" s="21"/>
      <c r="C118" s="21"/>
      <c r="D118" s="22"/>
      <c r="E118" s="21"/>
      <c r="F118" s="21"/>
      <c r="G118" s="21"/>
      <c r="H118" s="21"/>
      <c r="I118" s="21"/>
      <c r="J118" s="21"/>
      <c r="K118" s="21"/>
      <c r="L118" s="21"/>
      <c r="M118" s="21"/>
      <c r="N118" s="21"/>
      <c r="O118" s="23"/>
      <c r="P118" s="21"/>
      <c r="Q118" s="21"/>
      <c r="R118" s="21"/>
      <c r="S118" s="21"/>
      <c r="T118" s="21"/>
      <c r="U118" s="24"/>
      <c r="V118" s="21"/>
      <c r="W118" s="21"/>
      <c r="X118" s="21"/>
      <c r="Y118" s="25"/>
      <c r="Z118" s="23"/>
      <c r="AA118" s="21"/>
      <c r="AB118" s="24"/>
      <c r="AC118" s="24"/>
      <c r="AD118" s="21"/>
      <c r="AE118" s="24"/>
      <c r="AF118" s="24"/>
      <c r="AG118" s="25"/>
      <c r="AH118" s="24"/>
      <c r="AI118" s="23"/>
      <c r="AJ118" s="23"/>
      <c r="AK118" s="23"/>
      <c r="AL118" s="23"/>
      <c r="AM118" s="24">
        <f t="shared" si="2"/>
        <v>0</v>
      </c>
      <c r="AN118" s="24">
        <f t="shared" si="3"/>
        <v>0</v>
      </c>
      <c r="AO118" s="24">
        <f t="shared" si="4"/>
        <v>0</v>
      </c>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20">
        <f t="shared" ref="BP118:BQ118" si="126">IF(T118="", 0, IF(ISNUMBER(FIND(",", T118)), LEN(T118) - LEN(SUBSTITUTE(T118, ",", "")) + 1, 1))</f>
        <v>0</v>
      </c>
      <c r="BQ118" s="20">
        <f t="shared" si="126"/>
        <v>0</v>
      </c>
      <c r="BR118" s="20">
        <f t="shared" si="6"/>
        <v>0</v>
      </c>
      <c r="BS118" s="20">
        <f t="shared" si="7"/>
        <v>0</v>
      </c>
      <c r="BT118" s="20">
        <f t="array" ref="BT118">SUM(COUNTIF(W118, {"Fully Present*", "Open Book*", "Supportive Rock*"}))</f>
        <v>0</v>
      </c>
      <c r="BU118" s="20">
        <f t="array" ref="BU118">SUM(COUNTIF(W118, {"The Emotional Hide-and-Seek Champion*", "Emotional Rollercoaster*", "Emotionally Unavailable*"}))</f>
        <v>0</v>
      </c>
      <c r="BV118" s="20">
        <f t="array" ref="BV118">SUM(COUNTIF(X118, {"Comfortably Seen*", "Like I'm Home*", "Euphoric Spark*"}))</f>
        <v>0</v>
      </c>
      <c r="BW118" s="20">
        <f t="array" ref="BW118">SUM(COUNTIF(X118, {"On Edge*", "Emotionally Drained*", "A Little Confused*"}))</f>
        <v>0</v>
      </c>
      <c r="BX118" s="20">
        <f t="shared" si="8"/>
        <v>0</v>
      </c>
      <c r="BY118" s="20">
        <f t="array" ref="BY118">SUM(COUNTIF(Y118, {"*Avoidance:*", "*Passive-Aggressive Behavior:*", "*Defensiveness:*", "*Shutting Down Emotionally:*", "*Withdrawal:*", "*Escalating the Argument:*"}))</f>
        <v>0</v>
      </c>
      <c r="BZ118" s="20">
        <f t="shared" si="9"/>
        <v>0</v>
      </c>
      <c r="CA118" s="20">
        <f t="shared" si="10"/>
        <v>0</v>
      </c>
      <c r="CB118" s="20">
        <f t="shared" si="11"/>
        <v>0</v>
      </c>
      <c r="CC118" s="20">
        <f t="shared" si="12"/>
        <v>0</v>
      </c>
      <c r="CD118" s="19"/>
      <c r="CE118" s="19"/>
      <c r="CF118" s="19"/>
    </row>
    <row r="119">
      <c r="A119" s="13"/>
      <c r="B119" s="13"/>
      <c r="C119" s="13"/>
      <c r="D119" s="26"/>
      <c r="E119" s="13"/>
      <c r="F119" s="13"/>
      <c r="G119" s="13"/>
      <c r="H119" s="13"/>
      <c r="I119" s="13"/>
      <c r="J119" s="13"/>
      <c r="K119" s="13"/>
      <c r="L119" s="13"/>
      <c r="M119" s="13"/>
      <c r="N119" s="13"/>
      <c r="O119" s="13"/>
      <c r="P119" s="13"/>
      <c r="Q119" s="13"/>
      <c r="R119" s="15"/>
      <c r="S119" s="15"/>
      <c r="T119" s="13"/>
      <c r="U119" s="17"/>
      <c r="V119" s="13"/>
      <c r="W119" s="15"/>
      <c r="X119" s="13"/>
      <c r="Y119" s="13"/>
      <c r="Z119" s="13"/>
      <c r="AA119" s="13"/>
      <c r="AB119" s="13"/>
      <c r="AC119" s="13"/>
      <c r="AD119" s="13"/>
      <c r="AE119" s="13"/>
      <c r="AF119" s="13"/>
      <c r="AG119" s="17"/>
      <c r="AH119" s="16"/>
      <c r="AI119" s="13"/>
      <c r="AJ119" s="13"/>
      <c r="AK119" s="13"/>
      <c r="AL119" s="13"/>
      <c r="AM119" s="16">
        <f t="shared" si="2"/>
        <v>0</v>
      </c>
      <c r="AN119" s="16">
        <f t="shared" si="3"/>
        <v>0</v>
      </c>
      <c r="AO119" s="16">
        <f t="shared" si="4"/>
        <v>0</v>
      </c>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20">
        <f t="shared" ref="BP119:BQ119" si="127">IF(T119="", 0, IF(ISNUMBER(FIND(",", T119)), LEN(T119) - LEN(SUBSTITUTE(T119, ",", "")) + 1, 1))</f>
        <v>0</v>
      </c>
      <c r="BQ119" s="20">
        <f t="shared" si="127"/>
        <v>0</v>
      </c>
      <c r="BR119" s="20">
        <f t="shared" si="6"/>
        <v>0</v>
      </c>
      <c r="BS119" s="20">
        <f t="shared" si="7"/>
        <v>0</v>
      </c>
      <c r="BT119" s="20">
        <f t="array" ref="BT119">SUM(COUNTIF(W119, {"Fully Present*", "Open Book*", "Supportive Rock*"}))</f>
        <v>0</v>
      </c>
      <c r="BU119" s="20">
        <f t="array" ref="BU119">SUM(COUNTIF(W119, {"The Emotional Hide-and-Seek Champion*", "Emotional Rollercoaster*", "Emotionally Unavailable*"}))</f>
        <v>0</v>
      </c>
      <c r="BV119" s="20">
        <f t="array" ref="BV119">SUM(COUNTIF(X119, {"Comfortably Seen*", "Like I'm Home*", "Euphoric Spark*"}))</f>
        <v>0</v>
      </c>
      <c r="BW119" s="20">
        <f t="array" ref="BW119">SUM(COUNTIF(X119, {"On Edge*", "Emotionally Drained*", "A Little Confused*"}))</f>
        <v>0</v>
      </c>
      <c r="BX119" s="20">
        <f t="shared" si="8"/>
        <v>0</v>
      </c>
      <c r="BY119" s="20">
        <f t="array" ref="BY119">SUM(COUNTIF(Y119, {"*Avoidance:*", "*Passive-Aggressive Behavior:*", "*Defensiveness:*", "*Shutting Down Emotionally:*", "*Withdrawal:*", "*Escalating the Argument:*"}))</f>
        <v>0</v>
      </c>
      <c r="BZ119" s="20">
        <f t="shared" si="9"/>
        <v>0</v>
      </c>
      <c r="CA119" s="20">
        <f t="shared" si="10"/>
        <v>0</v>
      </c>
      <c r="CB119" s="20">
        <f t="shared" si="11"/>
        <v>0</v>
      </c>
      <c r="CC119" s="20">
        <f t="shared" si="12"/>
        <v>0</v>
      </c>
      <c r="CD119" s="19"/>
      <c r="CE119" s="19"/>
      <c r="CF119" s="19"/>
    </row>
    <row r="120">
      <c r="A120" s="21"/>
      <c r="B120" s="21"/>
      <c r="C120" s="21"/>
      <c r="D120" s="22"/>
      <c r="E120" s="21"/>
      <c r="F120" s="21"/>
      <c r="G120" s="21"/>
      <c r="H120" s="21"/>
      <c r="I120" s="21"/>
      <c r="J120" s="21"/>
      <c r="K120" s="21"/>
      <c r="L120" s="21"/>
      <c r="M120" s="21"/>
      <c r="N120" s="21"/>
      <c r="O120" s="23"/>
      <c r="P120" s="21"/>
      <c r="Q120" s="21"/>
      <c r="R120" s="21"/>
      <c r="S120" s="21"/>
      <c r="T120" s="21"/>
      <c r="U120" s="24"/>
      <c r="V120" s="21"/>
      <c r="W120" s="21"/>
      <c r="X120" s="21"/>
      <c r="Y120" s="25"/>
      <c r="Z120" s="23"/>
      <c r="AA120" s="21"/>
      <c r="AB120" s="24"/>
      <c r="AC120" s="24"/>
      <c r="AD120" s="21"/>
      <c r="AE120" s="24"/>
      <c r="AF120" s="24"/>
      <c r="AG120" s="25"/>
      <c r="AH120" s="24"/>
      <c r="AI120" s="23"/>
      <c r="AJ120" s="23"/>
      <c r="AK120" s="23"/>
      <c r="AL120" s="23"/>
      <c r="AM120" s="24">
        <f t="shared" si="2"/>
        <v>0</v>
      </c>
      <c r="AN120" s="24">
        <f t="shared" si="3"/>
        <v>0</v>
      </c>
      <c r="AO120" s="24">
        <f t="shared" si="4"/>
        <v>0</v>
      </c>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20">
        <f t="shared" ref="BP120:BQ120" si="128">IF(T120="", 0, IF(ISNUMBER(FIND(",", T120)), LEN(T120) - LEN(SUBSTITUTE(T120, ",", "")) + 1, 1))</f>
        <v>0</v>
      </c>
      <c r="BQ120" s="20">
        <f t="shared" si="128"/>
        <v>0</v>
      </c>
      <c r="BR120" s="20">
        <f t="shared" si="6"/>
        <v>0</v>
      </c>
      <c r="BS120" s="20">
        <f t="shared" si="7"/>
        <v>0</v>
      </c>
      <c r="BT120" s="20">
        <f t="array" ref="BT120">SUM(COUNTIF(W120, {"Fully Present*", "Open Book*", "Supportive Rock*"}))</f>
        <v>0</v>
      </c>
      <c r="BU120" s="20">
        <f t="array" ref="BU120">SUM(COUNTIF(W120, {"The Emotional Hide-and-Seek Champion*", "Emotional Rollercoaster*", "Emotionally Unavailable*"}))</f>
        <v>0</v>
      </c>
      <c r="BV120" s="20">
        <f t="array" ref="BV120">SUM(COUNTIF(X120, {"Comfortably Seen*", "Like I'm Home*", "Euphoric Spark*"}))</f>
        <v>0</v>
      </c>
      <c r="BW120" s="20">
        <f t="array" ref="BW120">SUM(COUNTIF(X120, {"On Edge*", "Emotionally Drained*", "A Little Confused*"}))</f>
        <v>0</v>
      </c>
      <c r="BX120" s="20">
        <f t="shared" si="8"/>
        <v>0</v>
      </c>
      <c r="BY120" s="20">
        <f t="array" ref="BY120">SUM(COUNTIF(Y120, {"*Avoidance:*", "*Passive-Aggressive Behavior:*", "*Defensiveness:*", "*Shutting Down Emotionally:*", "*Withdrawal:*", "*Escalating the Argument:*"}))</f>
        <v>0</v>
      </c>
      <c r="BZ120" s="20">
        <f t="shared" si="9"/>
        <v>0</v>
      </c>
      <c r="CA120" s="20">
        <f t="shared" si="10"/>
        <v>0</v>
      </c>
      <c r="CB120" s="20">
        <f t="shared" si="11"/>
        <v>0</v>
      </c>
      <c r="CC120" s="20">
        <f t="shared" si="12"/>
        <v>0</v>
      </c>
      <c r="CD120" s="19"/>
      <c r="CE120" s="19"/>
      <c r="CF120" s="19"/>
    </row>
    <row r="121">
      <c r="A121" s="13"/>
      <c r="B121" s="13"/>
      <c r="C121" s="13"/>
      <c r="D121" s="26"/>
      <c r="E121" s="13"/>
      <c r="F121" s="13"/>
      <c r="G121" s="13"/>
      <c r="H121" s="13"/>
      <c r="I121" s="13"/>
      <c r="J121" s="13"/>
      <c r="K121" s="13"/>
      <c r="L121" s="13"/>
      <c r="M121" s="15"/>
      <c r="N121" s="13"/>
      <c r="O121" s="15"/>
      <c r="P121" s="13"/>
      <c r="Q121" s="13"/>
      <c r="R121" s="13"/>
      <c r="S121" s="13"/>
      <c r="T121" s="13"/>
      <c r="U121" s="17"/>
      <c r="V121" s="13"/>
      <c r="W121" s="13"/>
      <c r="X121" s="13"/>
      <c r="Y121" s="13"/>
      <c r="Z121" s="13"/>
      <c r="AA121" s="13"/>
      <c r="AB121" s="16"/>
      <c r="AC121" s="16"/>
      <c r="AD121" s="16"/>
      <c r="AE121" s="15"/>
      <c r="AF121" s="16"/>
      <c r="AG121" s="16"/>
      <c r="AH121" s="16"/>
      <c r="AI121" s="13"/>
      <c r="AJ121" s="13"/>
      <c r="AK121" s="13"/>
      <c r="AL121" s="13"/>
      <c r="AM121" s="16">
        <f t="shared" si="2"/>
        <v>0</v>
      </c>
      <c r="AN121" s="16">
        <f t="shared" si="3"/>
        <v>0</v>
      </c>
      <c r="AO121" s="16">
        <f t="shared" si="4"/>
        <v>0</v>
      </c>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20">
        <f t="shared" ref="BP121:BQ121" si="129">IF(T121="", 0, IF(ISNUMBER(FIND(",", T121)), LEN(T121) - LEN(SUBSTITUTE(T121, ",", "")) + 1, 1))</f>
        <v>0</v>
      </c>
      <c r="BQ121" s="20">
        <f t="shared" si="129"/>
        <v>0</v>
      </c>
      <c r="BR121" s="20">
        <f t="shared" si="6"/>
        <v>0</v>
      </c>
      <c r="BS121" s="20">
        <f t="shared" si="7"/>
        <v>0</v>
      </c>
      <c r="BT121" s="20">
        <f t="array" ref="BT121">SUM(COUNTIF(W121, {"Fully Present*", "Open Book*", "Supportive Rock*"}))</f>
        <v>0</v>
      </c>
      <c r="BU121" s="20">
        <f t="array" ref="BU121">SUM(COUNTIF(W121, {"The Emotional Hide-and-Seek Champion*", "Emotional Rollercoaster*", "Emotionally Unavailable*"}))</f>
        <v>0</v>
      </c>
      <c r="BV121" s="20">
        <f t="array" ref="BV121">SUM(COUNTIF(X121, {"Comfortably Seen*", "Like I'm Home*", "Euphoric Spark*"}))</f>
        <v>0</v>
      </c>
      <c r="BW121" s="20">
        <f t="array" ref="BW121">SUM(COUNTIF(X121, {"On Edge*", "Emotionally Drained*", "A Little Confused*"}))</f>
        <v>0</v>
      </c>
      <c r="BX121" s="20">
        <f t="shared" si="8"/>
        <v>0</v>
      </c>
      <c r="BY121" s="20">
        <f t="array" ref="BY121">SUM(COUNTIF(Y121, {"*Avoidance:*", "*Passive-Aggressive Behavior:*", "*Defensiveness:*", "*Shutting Down Emotionally:*", "*Withdrawal:*", "*Escalating the Argument:*"}))</f>
        <v>0</v>
      </c>
      <c r="BZ121" s="20">
        <f t="shared" si="9"/>
        <v>0</v>
      </c>
      <c r="CA121" s="20">
        <f t="shared" si="10"/>
        <v>0</v>
      </c>
      <c r="CB121" s="20">
        <f t="shared" si="11"/>
        <v>0</v>
      </c>
      <c r="CC121" s="20">
        <f t="shared" si="12"/>
        <v>0</v>
      </c>
      <c r="CD121" s="19"/>
      <c r="CE121" s="19"/>
      <c r="CF121" s="19"/>
    </row>
    <row r="122">
      <c r="A122" s="21"/>
      <c r="B122" s="21"/>
      <c r="C122" s="21"/>
      <c r="D122" s="22"/>
      <c r="E122" s="21"/>
      <c r="F122" s="21"/>
      <c r="G122" s="21"/>
      <c r="H122" s="21"/>
      <c r="I122" s="21"/>
      <c r="J122" s="21"/>
      <c r="K122" s="21"/>
      <c r="L122" s="21"/>
      <c r="M122" s="21"/>
      <c r="N122" s="21"/>
      <c r="O122" s="23"/>
      <c r="P122" s="21"/>
      <c r="Q122" s="21"/>
      <c r="R122" s="21"/>
      <c r="S122" s="21"/>
      <c r="T122" s="21"/>
      <c r="U122" s="24"/>
      <c r="V122" s="21"/>
      <c r="W122" s="21"/>
      <c r="X122" s="21"/>
      <c r="Y122" s="25"/>
      <c r="Z122" s="23"/>
      <c r="AA122" s="21"/>
      <c r="AB122" s="24"/>
      <c r="AC122" s="24"/>
      <c r="AD122" s="21"/>
      <c r="AE122" s="24"/>
      <c r="AF122" s="24"/>
      <c r="AG122" s="25"/>
      <c r="AH122" s="24"/>
      <c r="AI122" s="23"/>
      <c r="AJ122" s="23"/>
      <c r="AK122" s="23"/>
      <c r="AL122" s="23"/>
      <c r="AM122" s="24">
        <f t="shared" si="2"/>
        <v>0</v>
      </c>
      <c r="AN122" s="24">
        <f t="shared" si="3"/>
        <v>0</v>
      </c>
      <c r="AO122" s="24">
        <f t="shared" si="4"/>
        <v>0</v>
      </c>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20">
        <f t="shared" ref="BP122:BQ122" si="130">IF(T122="", 0, IF(ISNUMBER(FIND(",", T122)), LEN(T122) - LEN(SUBSTITUTE(T122, ",", "")) + 1, 1))</f>
        <v>0</v>
      </c>
      <c r="BQ122" s="20">
        <f t="shared" si="130"/>
        <v>0</v>
      </c>
      <c r="BR122" s="20">
        <f t="shared" si="6"/>
        <v>0</v>
      </c>
      <c r="BS122" s="20">
        <f t="shared" si="7"/>
        <v>0</v>
      </c>
      <c r="BT122" s="20">
        <f t="array" ref="BT122">SUM(COUNTIF(W122, {"Fully Present*", "Open Book*", "Supportive Rock*"}))</f>
        <v>0</v>
      </c>
      <c r="BU122" s="20">
        <f t="array" ref="BU122">SUM(COUNTIF(W122, {"The Emotional Hide-and-Seek Champion*", "Emotional Rollercoaster*", "Emotionally Unavailable*"}))</f>
        <v>0</v>
      </c>
      <c r="BV122" s="20">
        <f t="array" ref="BV122">SUM(COUNTIF(X122, {"Comfortably Seen*", "Like I'm Home*", "Euphoric Spark*"}))</f>
        <v>0</v>
      </c>
      <c r="BW122" s="20">
        <f t="array" ref="BW122">SUM(COUNTIF(X122, {"On Edge*", "Emotionally Drained*", "A Little Confused*"}))</f>
        <v>0</v>
      </c>
      <c r="BX122" s="20">
        <f t="shared" si="8"/>
        <v>0</v>
      </c>
      <c r="BY122" s="20">
        <f t="array" ref="BY122">SUM(COUNTIF(Y122, {"*Avoidance:*", "*Passive-Aggressive Behavior:*", "*Defensiveness:*", "*Shutting Down Emotionally:*", "*Withdrawal:*", "*Escalating the Argument:*"}))</f>
        <v>0</v>
      </c>
      <c r="BZ122" s="20">
        <f t="shared" si="9"/>
        <v>0</v>
      </c>
      <c r="CA122" s="20">
        <f t="shared" si="10"/>
        <v>0</v>
      </c>
      <c r="CB122" s="20">
        <f t="shared" si="11"/>
        <v>0</v>
      </c>
      <c r="CC122" s="20">
        <f t="shared" si="12"/>
        <v>0</v>
      </c>
      <c r="CD122" s="19"/>
      <c r="CE122" s="19"/>
      <c r="CF122" s="19"/>
    </row>
    <row r="123">
      <c r="A123" s="15"/>
      <c r="B123" s="13"/>
      <c r="C123" s="13"/>
      <c r="D123" s="26"/>
      <c r="E123" s="13"/>
      <c r="F123" s="13"/>
      <c r="G123" s="13"/>
      <c r="H123" s="13"/>
      <c r="I123" s="13"/>
      <c r="J123" s="13"/>
      <c r="K123" s="13"/>
      <c r="L123" s="13"/>
      <c r="M123" s="13"/>
      <c r="N123" s="13"/>
      <c r="O123" s="13"/>
      <c r="P123" s="13"/>
      <c r="Q123" s="13"/>
      <c r="R123" s="15"/>
      <c r="S123" s="15"/>
      <c r="T123" s="13"/>
      <c r="U123" s="17"/>
      <c r="V123" s="13"/>
      <c r="W123" s="15"/>
      <c r="X123" s="13"/>
      <c r="Y123" s="13"/>
      <c r="Z123" s="13"/>
      <c r="AA123" s="13"/>
      <c r="AB123" s="16"/>
      <c r="AC123" s="16"/>
      <c r="AD123" s="13"/>
      <c r="AE123" s="16"/>
      <c r="AF123" s="13"/>
      <c r="AG123" s="17"/>
      <c r="AH123" s="16"/>
      <c r="AI123" s="15"/>
      <c r="AJ123" s="15"/>
      <c r="AK123" s="15"/>
      <c r="AL123" s="15"/>
      <c r="AM123" s="16">
        <f t="shared" si="2"/>
        <v>0</v>
      </c>
      <c r="AN123" s="16">
        <f t="shared" si="3"/>
        <v>0</v>
      </c>
      <c r="AO123" s="16">
        <f t="shared" si="4"/>
        <v>0</v>
      </c>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20">
        <f t="shared" ref="BP123:BQ123" si="131">IF(T123="", 0, IF(ISNUMBER(FIND(",", T123)), LEN(T123) - LEN(SUBSTITUTE(T123, ",", "")) + 1, 1))</f>
        <v>0</v>
      </c>
      <c r="BQ123" s="20">
        <f t="shared" si="131"/>
        <v>0</v>
      </c>
      <c r="BR123" s="20">
        <f t="shared" si="6"/>
        <v>0</v>
      </c>
      <c r="BS123" s="20">
        <f t="shared" si="7"/>
        <v>0</v>
      </c>
      <c r="BT123" s="20">
        <f t="array" ref="BT123">SUM(COUNTIF(W123, {"Fully Present*", "Open Book*", "Supportive Rock*"}))</f>
        <v>0</v>
      </c>
      <c r="BU123" s="20">
        <f t="array" ref="BU123">SUM(COUNTIF(W123, {"The Emotional Hide-and-Seek Champion*", "Emotional Rollercoaster*", "Emotionally Unavailable*"}))</f>
        <v>0</v>
      </c>
      <c r="BV123" s="20">
        <f t="array" ref="BV123">SUM(COUNTIF(X123, {"Comfortably Seen*", "Like I'm Home*", "Euphoric Spark*"}))</f>
        <v>0</v>
      </c>
      <c r="BW123" s="20">
        <f t="array" ref="BW123">SUM(COUNTIF(X123, {"On Edge*", "Emotionally Drained*", "A Little Confused*"}))</f>
        <v>0</v>
      </c>
      <c r="BX123" s="20">
        <f t="shared" si="8"/>
        <v>0</v>
      </c>
      <c r="BY123" s="20">
        <f t="array" ref="BY123">SUM(COUNTIF(Y123, {"*Avoidance:*", "*Passive-Aggressive Behavior:*", "*Defensiveness:*", "*Shutting Down Emotionally:*", "*Withdrawal:*", "*Escalating the Argument:*"}))</f>
        <v>0</v>
      </c>
      <c r="BZ123" s="20">
        <f t="shared" si="9"/>
        <v>0</v>
      </c>
      <c r="CA123" s="20">
        <f t="shared" si="10"/>
        <v>0</v>
      </c>
      <c r="CB123" s="20">
        <f t="shared" si="11"/>
        <v>0</v>
      </c>
      <c r="CC123" s="20">
        <f t="shared" si="12"/>
        <v>0</v>
      </c>
      <c r="CD123" s="19"/>
      <c r="CE123" s="19"/>
      <c r="CF123" s="19"/>
    </row>
    <row r="124">
      <c r="A124" s="21"/>
      <c r="B124" s="21"/>
      <c r="C124" s="21"/>
      <c r="D124" s="22"/>
      <c r="E124" s="21"/>
      <c r="F124" s="21"/>
      <c r="G124" s="21"/>
      <c r="H124" s="21"/>
      <c r="I124" s="21"/>
      <c r="J124" s="21"/>
      <c r="K124" s="21"/>
      <c r="L124" s="21"/>
      <c r="M124" s="21"/>
      <c r="N124" s="21"/>
      <c r="O124" s="23"/>
      <c r="P124" s="21"/>
      <c r="Q124" s="21"/>
      <c r="R124" s="21"/>
      <c r="S124" s="21"/>
      <c r="T124" s="21"/>
      <c r="U124" s="24"/>
      <c r="V124" s="21"/>
      <c r="W124" s="21"/>
      <c r="X124" s="21"/>
      <c r="Y124" s="25"/>
      <c r="Z124" s="23"/>
      <c r="AA124" s="21"/>
      <c r="AB124" s="24"/>
      <c r="AC124" s="24"/>
      <c r="AD124" s="21"/>
      <c r="AE124" s="24"/>
      <c r="AF124" s="24"/>
      <c r="AG124" s="25"/>
      <c r="AH124" s="24"/>
      <c r="AI124" s="23"/>
      <c r="AJ124" s="23"/>
      <c r="AK124" s="23"/>
      <c r="AL124" s="23"/>
      <c r="AM124" s="24">
        <f t="shared" si="2"/>
        <v>0</v>
      </c>
      <c r="AN124" s="24">
        <f t="shared" si="3"/>
        <v>0</v>
      </c>
      <c r="AO124" s="24">
        <f t="shared" si="4"/>
        <v>0</v>
      </c>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20">
        <f t="shared" ref="BP124:BQ124" si="132">IF(T124="", 0, IF(ISNUMBER(FIND(",", T124)), LEN(T124) - LEN(SUBSTITUTE(T124, ",", "")) + 1, 1))</f>
        <v>0</v>
      </c>
      <c r="BQ124" s="20">
        <f t="shared" si="132"/>
        <v>0</v>
      </c>
      <c r="BR124" s="20">
        <f t="shared" si="6"/>
        <v>0</v>
      </c>
      <c r="BS124" s="20">
        <f t="shared" si="7"/>
        <v>0</v>
      </c>
      <c r="BT124" s="20">
        <f t="array" ref="BT124">SUM(COUNTIF(W124, {"Fully Present*", "Open Book*", "Supportive Rock*"}))</f>
        <v>0</v>
      </c>
      <c r="BU124" s="20">
        <f t="array" ref="BU124">SUM(COUNTIF(W124, {"The Emotional Hide-and-Seek Champion*", "Emotional Rollercoaster*", "Emotionally Unavailable*"}))</f>
        <v>0</v>
      </c>
      <c r="BV124" s="20">
        <f t="array" ref="BV124">SUM(COUNTIF(X124, {"Comfortably Seen*", "Like I'm Home*", "Euphoric Spark*"}))</f>
        <v>0</v>
      </c>
      <c r="BW124" s="20">
        <f t="array" ref="BW124">SUM(COUNTIF(X124, {"On Edge*", "Emotionally Drained*", "A Little Confused*"}))</f>
        <v>0</v>
      </c>
      <c r="BX124" s="20">
        <f t="shared" si="8"/>
        <v>0</v>
      </c>
      <c r="BY124" s="20">
        <f t="array" ref="BY124">SUM(COUNTIF(Y124, {"*Avoidance:*", "*Passive-Aggressive Behavior:*", "*Defensiveness:*", "*Shutting Down Emotionally:*", "*Withdrawal:*", "*Escalating the Argument:*"}))</f>
        <v>0</v>
      </c>
      <c r="BZ124" s="20">
        <f t="shared" si="9"/>
        <v>0</v>
      </c>
      <c r="CA124" s="20">
        <f t="shared" si="10"/>
        <v>0</v>
      </c>
      <c r="CB124" s="20">
        <f t="shared" si="11"/>
        <v>0</v>
      </c>
      <c r="CC124" s="20">
        <f t="shared" si="12"/>
        <v>0</v>
      </c>
      <c r="CD124" s="19"/>
      <c r="CE124" s="19"/>
      <c r="CF124" s="19"/>
    </row>
    <row r="125">
      <c r="A125" s="13"/>
      <c r="B125" s="16"/>
      <c r="C125" s="16"/>
      <c r="D125" s="26"/>
      <c r="E125" s="16"/>
      <c r="F125" s="16"/>
      <c r="G125" s="16"/>
      <c r="H125" s="16"/>
      <c r="I125" s="16"/>
      <c r="J125" s="13"/>
      <c r="K125" s="13"/>
      <c r="L125" s="13"/>
      <c r="M125" s="13"/>
      <c r="N125" s="13"/>
      <c r="O125" s="15"/>
      <c r="P125" s="13"/>
      <c r="Q125" s="13"/>
      <c r="R125" s="13"/>
      <c r="S125" s="13"/>
      <c r="T125" s="13"/>
      <c r="U125" s="17"/>
      <c r="V125" s="13"/>
      <c r="W125" s="13"/>
      <c r="X125" s="13"/>
      <c r="Y125" s="17"/>
      <c r="Z125" s="13"/>
      <c r="AA125" s="13"/>
      <c r="AB125" s="16"/>
      <c r="AC125" s="16"/>
      <c r="AD125" s="16"/>
      <c r="AE125" s="16"/>
      <c r="AF125" s="16"/>
      <c r="AG125" s="16"/>
      <c r="AH125" s="16"/>
      <c r="AI125" s="15"/>
      <c r="AJ125" s="15"/>
      <c r="AK125" s="15"/>
      <c r="AL125" s="15"/>
      <c r="AM125" s="16">
        <f t="shared" si="2"/>
        <v>0</v>
      </c>
      <c r="AN125" s="16">
        <f t="shared" si="3"/>
        <v>0</v>
      </c>
      <c r="AO125" s="16">
        <f t="shared" si="4"/>
        <v>0</v>
      </c>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20">
        <f t="shared" ref="BP125:BQ125" si="133">IF(T125="", 0, IF(ISNUMBER(FIND(",", T125)), LEN(T125) - LEN(SUBSTITUTE(T125, ",", "")) + 1, 1))</f>
        <v>0</v>
      </c>
      <c r="BQ125" s="20">
        <f t="shared" si="133"/>
        <v>0</v>
      </c>
      <c r="BR125" s="20">
        <f t="shared" si="6"/>
        <v>0</v>
      </c>
      <c r="BS125" s="20">
        <f t="shared" si="7"/>
        <v>0</v>
      </c>
      <c r="BT125" s="20">
        <f t="array" ref="BT125">SUM(COUNTIF(W125, {"Fully Present*", "Open Book*", "Supportive Rock*"}))</f>
        <v>0</v>
      </c>
      <c r="BU125" s="20">
        <f t="array" ref="BU125">SUM(COUNTIF(W125, {"The Emotional Hide-and-Seek Champion*", "Emotional Rollercoaster*", "Emotionally Unavailable*"}))</f>
        <v>0</v>
      </c>
      <c r="BV125" s="20">
        <f t="array" ref="BV125">SUM(COUNTIF(X125, {"Comfortably Seen*", "Like I'm Home*", "Euphoric Spark*"}))</f>
        <v>0</v>
      </c>
      <c r="BW125" s="20">
        <f t="array" ref="BW125">SUM(COUNTIF(X125, {"On Edge*", "Emotionally Drained*", "A Little Confused*"}))</f>
        <v>0</v>
      </c>
      <c r="BX125" s="20">
        <f t="shared" si="8"/>
        <v>0</v>
      </c>
      <c r="BY125" s="20">
        <f t="array" ref="BY125">SUM(COUNTIF(Y125, {"*Avoidance:*", "*Passive-Aggressive Behavior:*", "*Defensiveness:*", "*Shutting Down Emotionally:*", "*Withdrawal:*", "*Escalating the Argument:*"}))</f>
        <v>0</v>
      </c>
      <c r="BZ125" s="20">
        <f t="shared" si="9"/>
        <v>0</v>
      </c>
      <c r="CA125" s="20">
        <f t="shared" si="10"/>
        <v>0</v>
      </c>
      <c r="CB125" s="20">
        <f t="shared" si="11"/>
        <v>0</v>
      </c>
      <c r="CC125" s="20">
        <f t="shared" si="12"/>
        <v>0</v>
      </c>
      <c r="CD125" s="19"/>
      <c r="CE125" s="19"/>
      <c r="CF125" s="19"/>
    </row>
    <row r="126">
      <c r="A126" s="21"/>
      <c r="B126" s="21"/>
      <c r="C126" s="21"/>
      <c r="D126" s="22"/>
      <c r="E126" s="21"/>
      <c r="F126" s="21"/>
      <c r="G126" s="21"/>
      <c r="H126" s="21"/>
      <c r="I126" s="21"/>
      <c r="J126" s="21"/>
      <c r="K126" s="21"/>
      <c r="L126" s="21"/>
      <c r="M126" s="21"/>
      <c r="N126" s="21"/>
      <c r="O126" s="23"/>
      <c r="P126" s="21"/>
      <c r="Q126" s="21"/>
      <c r="R126" s="21"/>
      <c r="S126" s="21"/>
      <c r="T126" s="21"/>
      <c r="U126" s="24"/>
      <c r="V126" s="21"/>
      <c r="W126" s="21"/>
      <c r="X126" s="21"/>
      <c r="Y126" s="25"/>
      <c r="Z126" s="23"/>
      <c r="AA126" s="21"/>
      <c r="AB126" s="24"/>
      <c r="AC126" s="24"/>
      <c r="AD126" s="21"/>
      <c r="AE126" s="24"/>
      <c r="AF126" s="24"/>
      <c r="AG126" s="25"/>
      <c r="AH126" s="24"/>
      <c r="AI126" s="23"/>
      <c r="AJ126" s="23"/>
      <c r="AK126" s="23"/>
      <c r="AL126" s="23"/>
      <c r="AM126" s="24">
        <f t="shared" si="2"/>
        <v>0</v>
      </c>
      <c r="AN126" s="24">
        <f t="shared" si="3"/>
        <v>0</v>
      </c>
      <c r="AO126" s="24">
        <f t="shared" si="4"/>
        <v>0</v>
      </c>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20">
        <f t="shared" ref="BP126:BQ126" si="134">IF(T126="", 0, IF(ISNUMBER(FIND(",", T126)), LEN(T126) - LEN(SUBSTITUTE(T126, ",", "")) + 1, 1))</f>
        <v>0</v>
      </c>
      <c r="BQ126" s="20">
        <f t="shared" si="134"/>
        <v>0</v>
      </c>
      <c r="BR126" s="20">
        <f t="shared" si="6"/>
        <v>0</v>
      </c>
      <c r="BS126" s="20">
        <f t="shared" si="7"/>
        <v>0</v>
      </c>
      <c r="BT126" s="20">
        <f t="array" ref="BT126">SUM(COUNTIF(W126, {"Fully Present*", "Open Book*", "Supportive Rock*"}))</f>
        <v>0</v>
      </c>
      <c r="BU126" s="20">
        <f t="array" ref="BU126">SUM(COUNTIF(W126, {"The Emotional Hide-and-Seek Champion*", "Emotional Rollercoaster*", "Emotionally Unavailable*"}))</f>
        <v>0</v>
      </c>
      <c r="BV126" s="20">
        <f t="array" ref="BV126">SUM(COUNTIF(X126, {"Comfortably Seen*", "Like I'm Home*", "Euphoric Spark*"}))</f>
        <v>0</v>
      </c>
      <c r="BW126" s="20">
        <f t="array" ref="BW126">SUM(COUNTIF(X126, {"On Edge*", "Emotionally Drained*", "A Little Confused*"}))</f>
        <v>0</v>
      </c>
      <c r="BX126" s="20">
        <f t="shared" si="8"/>
        <v>0</v>
      </c>
      <c r="BY126" s="20">
        <f t="array" ref="BY126">SUM(COUNTIF(Y126, {"*Avoidance:*", "*Passive-Aggressive Behavior:*", "*Defensiveness:*", "*Shutting Down Emotionally:*", "*Withdrawal:*", "*Escalating the Argument:*"}))</f>
        <v>0</v>
      </c>
      <c r="BZ126" s="20">
        <f t="shared" si="9"/>
        <v>0</v>
      </c>
      <c r="CA126" s="20">
        <f t="shared" si="10"/>
        <v>0</v>
      </c>
      <c r="CB126" s="20">
        <f t="shared" si="11"/>
        <v>0</v>
      </c>
      <c r="CC126" s="20">
        <f t="shared" si="12"/>
        <v>0</v>
      </c>
      <c r="CD126" s="19"/>
      <c r="CE126" s="19"/>
      <c r="CF126" s="19"/>
    </row>
    <row r="127">
      <c r="A127" s="13"/>
      <c r="B127" s="16"/>
      <c r="C127" s="16"/>
      <c r="D127" s="27"/>
      <c r="E127" s="16"/>
      <c r="F127" s="16"/>
      <c r="G127" s="16"/>
      <c r="H127" s="16"/>
      <c r="I127" s="16"/>
      <c r="J127" s="13"/>
      <c r="K127" s="13"/>
      <c r="L127" s="13"/>
      <c r="M127" s="13"/>
      <c r="N127" s="13"/>
      <c r="O127" s="13"/>
      <c r="P127" s="13"/>
      <c r="Q127" s="13"/>
      <c r="R127" s="15"/>
      <c r="S127" s="15"/>
      <c r="T127" s="13"/>
      <c r="U127" s="17"/>
      <c r="V127" s="13"/>
      <c r="W127" s="13"/>
      <c r="X127" s="13"/>
      <c r="Y127" s="17"/>
      <c r="Z127" s="13"/>
      <c r="AA127" s="13"/>
      <c r="AB127" s="16"/>
      <c r="AC127" s="16"/>
      <c r="AD127" s="16"/>
      <c r="AE127" s="15"/>
      <c r="AF127" s="16"/>
      <c r="AG127" s="16"/>
      <c r="AH127" s="16"/>
      <c r="AI127" s="13"/>
      <c r="AJ127" s="13"/>
      <c r="AK127" s="13"/>
      <c r="AL127" s="13"/>
      <c r="AM127" s="16">
        <f t="shared" si="2"/>
        <v>0</v>
      </c>
      <c r="AN127" s="16">
        <f t="shared" si="3"/>
        <v>0</v>
      </c>
      <c r="AO127" s="16">
        <f t="shared" si="4"/>
        <v>0</v>
      </c>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20">
        <f t="shared" ref="BP127:BQ127" si="135">IF(T127="", 0, IF(ISNUMBER(FIND(",", T127)), LEN(T127) - LEN(SUBSTITUTE(T127, ",", "")) + 1, 1))</f>
        <v>0</v>
      </c>
      <c r="BQ127" s="20">
        <f t="shared" si="135"/>
        <v>0</v>
      </c>
      <c r="BR127" s="20">
        <f t="shared" si="6"/>
        <v>0</v>
      </c>
      <c r="BS127" s="20">
        <f t="shared" si="7"/>
        <v>0</v>
      </c>
      <c r="BT127" s="20">
        <f t="array" ref="BT127">SUM(COUNTIF(W127, {"Fully Present*", "Open Book*", "Supportive Rock*"}))</f>
        <v>0</v>
      </c>
      <c r="BU127" s="20">
        <f t="array" ref="BU127">SUM(COUNTIF(W127, {"The Emotional Hide-and-Seek Champion*", "Emotional Rollercoaster*", "Emotionally Unavailable*"}))</f>
        <v>0</v>
      </c>
      <c r="BV127" s="20">
        <f t="array" ref="BV127">SUM(COUNTIF(X127, {"Comfortably Seen*", "Like I'm Home*", "Euphoric Spark*"}))</f>
        <v>0</v>
      </c>
      <c r="BW127" s="20">
        <f t="array" ref="BW127">SUM(COUNTIF(X127, {"On Edge*", "Emotionally Drained*", "A Little Confused*"}))</f>
        <v>0</v>
      </c>
      <c r="BX127" s="20">
        <f t="shared" si="8"/>
        <v>0</v>
      </c>
      <c r="BY127" s="20">
        <f t="array" ref="BY127">SUM(COUNTIF(Y127, {"*Avoidance:*", "*Passive-Aggressive Behavior:*", "*Defensiveness:*", "*Shutting Down Emotionally:*", "*Withdrawal:*", "*Escalating the Argument:*"}))</f>
        <v>0</v>
      </c>
      <c r="BZ127" s="20">
        <f t="shared" si="9"/>
        <v>0</v>
      </c>
      <c r="CA127" s="20">
        <f t="shared" si="10"/>
        <v>0</v>
      </c>
      <c r="CB127" s="20">
        <f t="shared" si="11"/>
        <v>0</v>
      </c>
      <c r="CC127" s="20">
        <f t="shared" si="12"/>
        <v>0</v>
      </c>
      <c r="CD127" s="19"/>
      <c r="CE127" s="19"/>
      <c r="CF127" s="19"/>
    </row>
    <row r="128">
      <c r="A128" s="21"/>
      <c r="B128" s="21"/>
      <c r="C128" s="21"/>
      <c r="D128" s="22"/>
      <c r="E128" s="21"/>
      <c r="F128" s="21"/>
      <c r="G128" s="21"/>
      <c r="H128" s="21"/>
      <c r="I128" s="21"/>
      <c r="J128" s="21"/>
      <c r="K128" s="21"/>
      <c r="L128" s="21"/>
      <c r="M128" s="21"/>
      <c r="N128" s="21"/>
      <c r="O128" s="23"/>
      <c r="P128" s="21"/>
      <c r="Q128" s="21"/>
      <c r="R128" s="21"/>
      <c r="S128" s="21"/>
      <c r="T128" s="21"/>
      <c r="U128" s="24"/>
      <c r="V128" s="21"/>
      <c r="W128" s="21"/>
      <c r="X128" s="21"/>
      <c r="Y128" s="25"/>
      <c r="Z128" s="23"/>
      <c r="AA128" s="21"/>
      <c r="AB128" s="24"/>
      <c r="AC128" s="24"/>
      <c r="AD128" s="21"/>
      <c r="AE128" s="24"/>
      <c r="AF128" s="24"/>
      <c r="AG128" s="25"/>
      <c r="AH128" s="24"/>
      <c r="AI128" s="23"/>
      <c r="AJ128" s="23"/>
      <c r="AK128" s="23"/>
      <c r="AL128" s="23"/>
      <c r="AM128" s="24">
        <f t="shared" si="2"/>
        <v>0</v>
      </c>
      <c r="AN128" s="24">
        <f t="shared" si="3"/>
        <v>0</v>
      </c>
      <c r="AO128" s="24">
        <f t="shared" si="4"/>
        <v>0</v>
      </c>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20">
        <f t="shared" ref="BP128:BQ128" si="136">IF(T128="", 0, IF(ISNUMBER(FIND(",", T128)), LEN(T128) - LEN(SUBSTITUTE(T128, ",", "")) + 1, 1))</f>
        <v>0</v>
      </c>
      <c r="BQ128" s="20">
        <f t="shared" si="136"/>
        <v>0</v>
      </c>
      <c r="BR128" s="20">
        <f t="shared" si="6"/>
        <v>0</v>
      </c>
      <c r="BS128" s="20">
        <f t="shared" si="7"/>
        <v>0</v>
      </c>
      <c r="BT128" s="20">
        <f t="array" ref="BT128">SUM(COUNTIF(W128, {"Fully Present*", "Open Book*", "Supportive Rock*"}))</f>
        <v>0</v>
      </c>
      <c r="BU128" s="20">
        <f t="array" ref="BU128">SUM(COUNTIF(W128, {"The Emotional Hide-and-Seek Champion*", "Emotional Rollercoaster*", "Emotionally Unavailable*"}))</f>
        <v>0</v>
      </c>
      <c r="BV128" s="20">
        <f t="array" ref="BV128">SUM(COUNTIF(X128, {"Comfortably Seen*", "Like I'm Home*", "Euphoric Spark*"}))</f>
        <v>0</v>
      </c>
      <c r="BW128" s="20">
        <f t="array" ref="BW128">SUM(COUNTIF(X128, {"On Edge*", "Emotionally Drained*", "A Little Confused*"}))</f>
        <v>0</v>
      </c>
      <c r="BX128" s="20">
        <f t="shared" si="8"/>
        <v>0</v>
      </c>
      <c r="BY128" s="20">
        <f t="array" ref="BY128">SUM(COUNTIF(Y128, {"*Avoidance:*", "*Passive-Aggressive Behavior:*", "*Defensiveness:*", "*Shutting Down Emotionally:*", "*Withdrawal:*", "*Escalating the Argument:*"}))</f>
        <v>0</v>
      </c>
      <c r="BZ128" s="20">
        <f t="shared" si="9"/>
        <v>0</v>
      </c>
      <c r="CA128" s="20">
        <f t="shared" si="10"/>
        <v>0</v>
      </c>
      <c r="CB128" s="20">
        <f t="shared" si="11"/>
        <v>0</v>
      </c>
      <c r="CC128" s="20">
        <f t="shared" si="12"/>
        <v>0</v>
      </c>
      <c r="CD128" s="19"/>
      <c r="CE128" s="19"/>
      <c r="CF128" s="19"/>
    </row>
    <row r="129">
      <c r="A129" s="13"/>
      <c r="B129" s="16"/>
      <c r="C129" s="16"/>
      <c r="D129" s="26"/>
      <c r="E129" s="16"/>
      <c r="F129" s="16"/>
      <c r="G129" s="16"/>
      <c r="H129" s="16"/>
      <c r="I129" s="16"/>
      <c r="J129" s="13"/>
      <c r="K129" s="13"/>
      <c r="L129" s="13"/>
      <c r="M129" s="13"/>
      <c r="N129" s="13"/>
      <c r="O129" s="13"/>
      <c r="P129" s="16"/>
      <c r="Q129" s="16"/>
      <c r="R129" s="13"/>
      <c r="S129" s="13"/>
      <c r="T129" s="17"/>
      <c r="U129" s="16"/>
      <c r="V129" s="13"/>
      <c r="W129" s="13"/>
      <c r="X129" s="13"/>
      <c r="Y129" s="17"/>
      <c r="Z129" s="13"/>
      <c r="AA129" s="13"/>
      <c r="AB129" s="16"/>
      <c r="AC129" s="16"/>
      <c r="AD129" s="13"/>
      <c r="AE129" s="15"/>
      <c r="AF129" s="13"/>
      <c r="AG129" s="16"/>
      <c r="AH129" s="16"/>
      <c r="AI129" s="13"/>
      <c r="AJ129" s="13"/>
      <c r="AK129" s="13"/>
      <c r="AL129" s="13"/>
      <c r="AM129" s="16">
        <f t="shared" si="2"/>
        <v>0</v>
      </c>
      <c r="AN129" s="16">
        <f t="shared" si="3"/>
        <v>0</v>
      </c>
      <c r="AO129" s="16">
        <f t="shared" si="4"/>
        <v>0</v>
      </c>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20">
        <f t="shared" ref="BP129:BQ129" si="137">IF(T129="", 0, IF(ISNUMBER(FIND(",", T129)), LEN(T129) - LEN(SUBSTITUTE(T129, ",", "")) + 1, 1))</f>
        <v>0</v>
      </c>
      <c r="BQ129" s="20">
        <f t="shared" si="137"/>
        <v>0</v>
      </c>
      <c r="BR129" s="20">
        <f t="shared" si="6"/>
        <v>0</v>
      </c>
      <c r="BS129" s="20">
        <f t="shared" si="7"/>
        <v>0</v>
      </c>
      <c r="BT129" s="20">
        <f t="array" ref="BT129">SUM(COUNTIF(W129, {"Fully Present*", "Open Book*", "Supportive Rock*"}))</f>
        <v>0</v>
      </c>
      <c r="BU129" s="20">
        <f t="array" ref="BU129">SUM(COUNTIF(W129, {"The Emotional Hide-and-Seek Champion*", "Emotional Rollercoaster*", "Emotionally Unavailable*"}))</f>
        <v>0</v>
      </c>
      <c r="BV129" s="20">
        <f t="array" ref="BV129">SUM(COUNTIF(X129, {"Comfortably Seen*", "Like I'm Home*", "Euphoric Spark*"}))</f>
        <v>0</v>
      </c>
      <c r="BW129" s="20">
        <f t="array" ref="BW129">SUM(COUNTIF(X129, {"On Edge*", "Emotionally Drained*", "A Little Confused*"}))</f>
        <v>0</v>
      </c>
      <c r="BX129" s="20">
        <f t="shared" si="8"/>
        <v>0</v>
      </c>
      <c r="BY129" s="20">
        <f t="array" ref="BY129">SUM(COUNTIF(Y129, {"*Avoidance:*", "*Passive-Aggressive Behavior:*", "*Defensiveness:*", "*Shutting Down Emotionally:*", "*Withdrawal:*", "*Escalating the Argument:*"}))</f>
        <v>0</v>
      </c>
      <c r="BZ129" s="20">
        <f t="shared" si="9"/>
        <v>0</v>
      </c>
      <c r="CA129" s="20">
        <f t="shared" si="10"/>
        <v>0</v>
      </c>
      <c r="CB129" s="20">
        <f t="shared" si="11"/>
        <v>0</v>
      </c>
      <c r="CC129" s="20">
        <f t="shared" si="12"/>
        <v>0</v>
      </c>
      <c r="CD129" s="19"/>
      <c r="CE129" s="19"/>
      <c r="CF129" s="19"/>
    </row>
    <row r="130">
      <c r="A130" s="21"/>
      <c r="B130" s="21"/>
      <c r="C130" s="21"/>
      <c r="D130" s="22"/>
      <c r="E130" s="21"/>
      <c r="F130" s="21"/>
      <c r="G130" s="21"/>
      <c r="H130" s="21"/>
      <c r="I130" s="21"/>
      <c r="J130" s="21"/>
      <c r="K130" s="21"/>
      <c r="L130" s="21"/>
      <c r="M130" s="21"/>
      <c r="N130" s="21"/>
      <c r="O130" s="23"/>
      <c r="P130" s="21"/>
      <c r="Q130" s="21"/>
      <c r="R130" s="21"/>
      <c r="S130" s="21"/>
      <c r="T130" s="21"/>
      <c r="U130" s="24"/>
      <c r="V130" s="21"/>
      <c r="W130" s="21"/>
      <c r="X130" s="21"/>
      <c r="Y130" s="25"/>
      <c r="Z130" s="23"/>
      <c r="AA130" s="21"/>
      <c r="AB130" s="24"/>
      <c r="AC130" s="24"/>
      <c r="AD130" s="21"/>
      <c r="AE130" s="24"/>
      <c r="AF130" s="24"/>
      <c r="AG130" s="25"/>
      <c r="AH130" s="24"/>
      <c r="AI130" s="23"/>
      <c r="AJ130" s="23"/>
      <c r="AK130" s="23"/>
      <c r="AL130" s="23"/>
      <c r="AM130" s="24">
        <f t="shared" si="2"/>
        <v>0</v>
      </c>
      <c r="AN130" s="24">
        <f t="shared" si="3"/>
        <v>0</v>
      </c>
      <c r="AO130" s="24">
        <f t="shared" si="4"/>
        <v>0</v>
      </c>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20">
        <f t="shared" ref="BP130:BQ130" si="138">IF(T130="", 0, IF(ISNUMBER(FIND(",", T130)), LEN(T130) - LEN(SUBSTITUTE(T130, ",", "")) + 1, 1))</f>
        <v>0</v>
      </c>
      <c r="BQ130" s="20">
        <f t="shared" si="138"/>
        <v>0</v>
      </c>
      <c r="BR130" s="20">
        <f t="shared" si="6"/>
        <v>0</v>
      </c>
      <c r="BS130" s="20">
        <f t="shared" si="7"/>
        <v>0</v>
      </c>
      <c r="BT130" s="20">
        <f t="array" ref="BT130">SUM(COUNTIF(W130, {"Fully Present*", "Open Book*", "Supportive Rock*"}))</f>
        <v>0</v>
      </c>
      <c r="BU130" s="20">
        <f t="array" ref="BU130">SUM(COUNTIF(W130, {"The Emotional Hide-and-Seek Champion*", "Emotional Rollercoaster*", "Emotionally Unavailable*"}))</f>
        <v>0</v>
      </c>
      <c r="BV130" s="20">
        <f t="array" ref="BV130">SUM(COUNTIF(X130, {"Comfortably Seen*", "Like I'm Home*", "Euphoric Spark*"}))</f>
        <v>0</v>
      </c>
      <c r="BW130" s="20">
        <f t="array" ref="BW130">SUM(COUNTIF(X130, {"On Edge*", "Emotionally Drained*", "A Little Confused*"}))</f>
        <v>0</v>
      </c>
      <c r="BX130" s="20">
        <f t="shared" si="8"/>
        <v>0</v>
      </c>
      <c r="BY130" s="20">
        <f t="array" ref="BY130">SUM(COUNTIF(Y130, {"*Avoidance:*", "*Passive-Aggressive Behavior:*", "*Defensiveness:*", "*Shutting Down Emotionally:*", "*Withdrawal:*", "*Escalating the Argument:*"}))</f>
        <v>0</v>
      </c>
      <c r="BZ130" s="20">
        <f t="shared" si="9"/>
        <v>0</v>
      </c>
      <c r="CA130" s="20">
        <f t="shared" si="10"/>
        <v>0</v>
      </c>
      <c r="CB130" s="20">
        <f t="shared" si="11"/>
        <v>0</v>
      </c>
      <c r="CC130" s="20">
        <f t="shared" si="12"/>
        <v>0</v>
      </c>
      <c r="CD130" s="19"/>
      <c r="CE130" s="19"/>
      <c r="CF130" s="19"/>
    </row>
    <row r="131">
      <c r="A131" s="13"/>
      <c r="B131" s="13"/>
      <c r="C131" s="13"/>
      <c r="D131" s="26"/>
      <c r="E131" s="13"/>
      <c r="F131" s="13"/>
      <c r="G131" s="13"/>
      <c r="H131" s="13"/>
      <c r="I131" s="13"/>
      <c r="J131" s="13"/>
      <c r="K131" s="13"/>
      <c r="L131" s="13"/>
      <c r="M131" s="13"/>
      <c r="N131" s="13"/>
      <c r="O131" s="13"/>
      <c r="P131" s="13"/>
      <c r="Q131" s="13"/>
      <c r="R131" s="13"/>
      <c r="S131" s="13"/>
      <c r="T131" s="13"/>
      <c r="U131" s="17"/>
      <c r="V131" s="13"/>
      <c r="W131" s="13"/>
      <c r="X131" s="13"/>
      <c r="Y131" s="13"/>
      <c r="Z131" s="15"/>
      <c r="AA131" s="13"/>
      <c r="AB131" s="13"/>
      <c r="AC131" s="13"/>
      <c r="AD131" s="13"/>
      <c r="AE131" s="16"/>
      <c r="AF131" s="13"/>
      <c r="AG131" s="17"/>
      <c r="AH131" s="16"/>
      <c r="AI131" s="13"/>
      <c r="AJ131" s="13"/>
      <c r="AK131" s="13"/>
      <c r="AL131" s="13"/>
      <c r="AM131" s="16">
        <f t="shared" si="2"/>
        <v>0</v>
      </c>
      <c r="AN131" s="16">
        <f t="shared" si="3"/>
        <v>0</v>
      </c>
      <c r="AO131" s="16">
        <f t="shared" si="4"/>
        <v>0</v>
      </c>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20">
        <f t="shared" ref="BP131:BQ131" si="139">IF(T131="", 0, IF(ISNUMBER(FIND(",", T131)), LEN(T131) - LEN(SUBSTITUTE(T131, ",", "")) + 1, 1))</f>
        <v>0</v>
      </c>
      <c r="BQ131" s="20">
        <f t="shared" si="139"/>
        <v>0</v>
      </c>
      <c r="BR131" s="20">
        <f t="shared" si="6"/>
        <v>0</v>
      </c>
      <c r="BS131" s="20">
        <f t="shared" si="7"/>
        <v>0</v>
      </c>
      <c r="BT131" s="20">
        <f t="array" ref="BT131">SUM(COUNTIF(W131, {"Fully Present*", "Open Book*", "Supportive Rock*"}))</f>
        <v>0</v>
      </c>
      <c r="BU131" s="20">
        <f t="array" ref="BU131">SUM(COUNTIF(W131, {"The Emotional Hide-and-Seek Champion*", "Emotional Rollercoaster*", "Emotionally Unavailable*"}))</f>
        <v>0</v>
      </c>
      <c r="BV131" s="20">
        <f t="array" ref="BV131">SUM(COUNTIF(X131, {"Comfortably Seen*", "Like I'm Home*", "Euphoric Spark*"}))</f>
        <v>0</v>
      </c>
      <c r="BW131" s="20">
        <f t="array" ref="BW131">SUM(COUNTIF(X131, {"On Edge*", "Emotionally Drained*", "A Little Confused*"}))</f>
        <v>0</v>
      </c>
      <c r="BX131" s="20">
        <f t="shared" si="8"/>
        <v>0</v>
      </c>
      <c r="BY131" s="20">
        <f t="array" ref="BY131">SUM(COUNTIF(Y131, {"*Avoidance:*", "*Passive-Aggressive Behavior:*", "*Defensiveness:*", "*Shutting Down Emotionally:*", "*Withdrawal:*", "*Escalating the Argument:*"}))</f>
        <v>0</v>
      </c>
      <c r="BZ131" s="20">
        <f t="shared" si="9"/>
        <v>0</v>
      </c>
      <c r="CA131" s="20">
        <f t="shared" si="10"/>
        <v>0</v>
      </c>
      <c r="CB131" s="20">
        <f t="shared" si="11"/>
        <v>0</v>
      </c>
      <c r="CC131" s="20">
        <f t="shared" si="12"/>
        <v>0</v>
      </c>
      <c r="CD131" s="19"/>
      <c r="CE131" s="19"/>
      <c r="CF131" s="19"/>
    </row>
    <row r="132">
      <c r="A132" s="21"/>
      <c r="B132" s="21"/>
      <c r="C132" s="21"/>
      <c r="D132" s="22"/>
      <c r="E132" s="21"/>
      <c r="F132" s="21"/>
      <c r="G132" s="21"/>
      <c r="H132" s="21"/>
      <c r="I132" s="21"/>
      <c r="J132" s="21"/>
      <c r="K132" s="21"/>
      <c r="L132" s="21"/>
      <c r="M132" s="21"/>
      <c r="N132" s="21"/>
      <c r="O132" s="23"/>
      <c r="P132" s="21"/>
      <c r="Q132" s="21"/>
      <c r="R132" s="21"/>
      <c r="S132" s="21"/>
      <c r="T132" s="21"/>
      <c r="U132" s="24"/>
      <c r="V132" s="21"/>
      <c r="W132" s="21"/>
      <c r="X132" s="21"/>
      <c r="Y132" s="25"/>
      <c r="Z132" s="23"/>
      <c r="AA132" s="21"/>
      <c r="AB132" s="24"/>
      <c r="AC132" s="24"/>
      <c r="AD132" s="21"/>
      <c r="AE132" s="24"/>
      <c r="AF132" s="24"/>
      <c r="AG132" s="25"/>
      <c r="AH132" s="24"/>
      <c r="AI132" s="23"/>
      <c r="AJ132" s="23"/>
      <c r="AK132" s="23"/>
      <c r="AL132" s="23"/>
      <c r="AM132" s="24">
        <f t="shared" si="2"/>
        <v>0</v>
      </c>
      <c r="AN132" s="24">
        <f t="shared" si="3"/>
        <v>0</v>
      </c>
      <c r="AO132" s="24">
        <f t="shared" si="4"/>
        <v>0</v>
      </c>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20">
        <f t="shared" ref="BP132:BQ132" si="140">IF(T132="", 0, IF(ISNUMBER(FIND(",", T132)), LEN(T132) - LEN(SUBSTITUTE(T132, ",", "")) + 1, 1))</f>
        <v>0</v>
      </c>
      <c r="BQ132" s="20">
        <f t="shared" si="140"/>
        <v>0</v>
      </c>
      <c r="BR132" s="20">
        <f t="shared" si="6"/>
        <v>0</v>
      </c>
      <c r="BS132" s="20">
        <f t="shared" si="7"/>
        <v>0</v>
      </c>
      <c r="BT132" s="20">
        <f t="array" ref="BT132">SUM(COUNTIF(W132, {"Fully Present*", "Open Book*", "Supportive Rock*"}))</f>
        <v>0</v>
      </c>
      <c r="BU132" s="20">
        <f t="array" ref="BU132">SUM(COUNTIF(W132, {"The Emotional Hide-and-Seek Champion*", "Emotional Rollercoaster*", "Emotionally Unavailable*"}))</f>
        <v>0</v>
      </c>
      <c r="BV132" s="20">
        <f t="array" ref="BV132">SUM(COUNTIF(X132, {"Comfortably Seen*", "Like I'm Home*", "Euphoric Spark*"}))</f>
        <v>0</v>
      </c>
      <c r="BW132" s="20">
        <f t="array" ref="BW132">SUM(COUNTIF(X132, {"On Edge*", "Emotionally Drained*", "A Little Confused*"}))</f>
        <v>0</v>
      </c>
      <c r="BX132" s="20">
        <f t="shared" si="8"/>
        <v>0</v>
      </c>
      <c r="BY132" s="20">
        <f t="array" ref="BY132">SUM(COUNTIF(Y132, {"*Avoidance:*", "*Passive-Aggressive Behavior:*", "*Defensiveness:*", "*Shutting Down Emotionally:*", "*Withdrawal:*", "*Escalating the Argument:*"}))</f>
        <v>0</v>
      </c>
      <c r="BZ132" s="20">
        <f t="shared" si="9"/>
        <v>0</v>
      </c>
      <c r="CA132" s="20">
        <f t="shared" si="10"/>
        <v>0</v>
      </c>
      <c r="CB132" s="20">
        <f t="shared" si="11"/>
        <v>0</v>
      </c>
      <c r="CC132" s="20">
        <f t="shared" si="12"/>
        <v>0</v>
      </c>
      <c r="CD132" s="19"/>
      <c r="CE132" s="19"/>
      <c r="CF132" s="19"/>
    </row>
    <row r="133">
      <c r="A133" s="13"/>
      <c r="B133" s="13"/>
      <c r="C133" s="13"/>
      <c r="D133" s="26"/>
      <c r="E133" s="13"/>
      <c r="F133" s="13"/>
      <c r="G133" s="13"/>
      <c r="H133" s="13"/>
      <c r="I133" s="13"/>
      <c r="J133" s="13"/>
      <c r="K133" s="13"/>
      <c r="L133" s="13"/>
      <c r="M133" s="13"/>
      <c r="N133" s="13"/>
      <c r="O133" s="13"/>
      <c r="P133" s="13"/>
      <c r="Q133" s="13"/>
      <c r="R133" s="15"/>
      <c r="S133" s="15"/>
      <c r="T133" s="13"/>
      <c r="U133" s="17"/>
      <c r="V133" s="13"/>
      <c r="W133" s="15"/>
      <c r="X133" s="13"/>
      <c r="Y133" s="13"/>
      <c r="Z133" s="13"/>
      <c r="AA133" s="13"/>
      <c r="AB133" s="13"/>
      <c r="AC133" s="13"/>
      <c r="AD133" s="13"/>
      <c r="AE133" s="13"/>
      <c r="AF133" s="13"/>
      <c r="AG133" s="17"/>
      <c r="AH133" s="16"/>
      <c r="AI133" s="13"/>
      <c r="AJ133" s="13"/>
      <c r="AK133" s="13"/>
      <c r="AL133" s="13"/>
      <c r="AM133" s="16">
        <f t="shared" si="2"/>
        <v>0</v>
      </c>
      <c r="AN133" s="16">
        <f t="shared" si="3"/>
        <v>0</v>
      </c>
      <c r="AO133" s="16">
        <f t="shared" si="4"/>
        <v>0</v>
      </c>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20">
        <f t="shared" ref="BP133:BQ133" si="141">IF(T133="", 0, IF(ISNUMBER(FIND(",", T133)), LEN(T133) - LEN(SUBSTITUTE(T133, ",", "")) + 1, 1))</f>
        <v>0</v>
      </c>
      <c r="BQ133" s="20">
        <f t="shared" si="141"/>
        <v>0</v>
      </c>
      <c r="BR133" s="20">
        <f t="shared" si="6"/>
        <v>0</v>
      </c>
      <c r="BS133" s="20">
        <f t="shared" si="7"/>
        <v>0</v>
      </c>
      <c r="BT133" s="20">
        <f t="array" ref="BT133">SUM(COUNTIF(W133, {"Fully Present*", "Open Book*", "Supportive Rock*"}))</f>
        <v>0</v>
      </c>
      <c r="BU133" s="20">
        <f t="array" ref="BU133">SUM(COUNTIF(W133, {"The Emotional Hide-and-Seek Champion*", "Emotional Rollercoaster*", "Emotionally Unavailable*"}))</f>
        <v>0</v>
      </c>
      <c r="BV133" s="20">
        <f t="array" ref="BV133">SUM(COUNTIF(X133, {"Comfortably Seen*", "Like I'm Home*", "Euphoric Spark*"}))</f>
        <v>0</v>
      </c>
      <c r="BW133" s="20">
        <f t="array" ref="BW133">SUM(COUNTIF(X133, {"On Edge*", "Emotionally Drained*", "A Little Confused*"}))</f>
        <v>0</v>
      </c>
      <c r="BX133" s="20">
        <f t="shared" si="8"/>
        <v>0</v>
      </c>
      <c r="BY133" s="20">
        <f t="array" ref="BY133">SUM(COUNTIF(Y133, {"*Avoidance:*", "*Passive-Aggressive Behavior:*", "*Defensiveness:*", "*Shutting Down Emotionally:*", "*Withdrawal:*", "*Escalating the Argument:*"}))</f>
        <v>0</v>
      </c>
      <c r="BZ133" s="20">
        <f t="shared" si="9"/>
        <v>0</v>
      </c>
      <c r="CA133" s="20">
        <f t="shared" si="10"/>
        <v>0</v>
      </c>
      <c r="CB133" s="20">
        <f t="shared" si="11"/>
        <v>0</v>
      </c>
      <c r="CC133" s="20">
        <f t="shared" si="12"/>
        <v>0</v>
      </c>
      <c r="CD133" s="19"/>
      <c r="CE133" s="19"/>
      <c r="CF133" s="19"/>
    </row>
    <row r="134">
      <c r="A134" s="21"/>
      <c r="B134" s="21"/>
      <c r="C134" s="21"/>
      <c r="D134" s="22"/>
      <c r="E134" s="21"/>
      <c r="F134" s="21"/>
      <c r="G134" s="21"/>
      <c r="H134" s="21"/>
      <c r="I134" s="21"/>
      <c r="J134" s="21"/>
      <c r="K134" s="21"/>
      <c r="L134" s="21"/>
      <c r="M134" s="21"/>
      <c r="N134" s="21"/>
      <c r="O134" s="23"/>
      <c r="P134" s="21"/>
      <c r="Q134" s="21"/>
      <c r="R134" s="21"/>
      <c r="S134" s="21"/>
      <c r="T134" s="21"/>
      <c r="U134" s="24"/>
      <c r="V134" s="21"/>
      <c r="W134" s="21"/>
      <c r="X134" s="21"/>
      <c r="Y134" s="25"/>
      <c r="Z134" s="23"/>
      <c r="AA134" s="21"/>
      <c r="AB134" s="24"/>
      <c r="AC134" s="24"/>
      <c r="AD134" s="21"/>
      <c r="AE134" s="24"/>
      <c r="AF134" s="24"/>
      <c r="AG134" s="25"/>
      <c r="AH134" s="24"/>
      <c r="AI134" s="23"/>
      <c r="AJ134" s="23"/>
      <c r="AK134" s="23"/>
      <c r="AL134" s="23"/>
      <c r="AM134" s="24">
        <f t="shared" si="2"/>
        <v>0</v>
      </c>
      <c r="AN134" s="24">
        <f t="shared" si="3"/>
        <v>0</v>
      </c>
      <c r="AO134" s="24">
        <f t="shared" si="4"/>
        <v>0</v>
      </c>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20">
        <f t="shared" ref="BP134:BQ134" si="142">IF(T134="", 0, IF(ISNUMBER(FIND(",", T134)), LEN(T134) - LEN(SUBSTITUTE(T134, ",", "")) + 1, 1))</f>
        <v>0</v>
      </c>
      <c r="BQ134" s="20">
        <f t="shared" si="142"/>
        <v>0</v>
      </c>
      <c r="BR134" s="20">
        <f t="shared" si="6"/>
        <v>0</v>
      </c>
      <c r="BS134" s="20">
        <f t="shared" si="7"/>
        <v>0</v>
      </c>
      <c r="BT134" s="20">
        <f t="array" ref="BT134">SUM(COUNTIF(W134, {"Fully Present*", "Open Book*", "Supportive Rock*"}))</f>
        <v>0</v>
      </c>
      <c r="BU134" s="20">
        <f t="array" ref="BU134">SUM(COUNTIF(W134, {"The Emotional Hide-and-Seek Champion*", "Emotional Rollercoaster*", "Emotionally Unavailable*"}))</f>
        <v>0</v>
      </c>
      <c r="BV134" s="20">
        <f t="array" ref="BV134">SUM(COUNTIF(X134, {"Comfortably Seen*", "Like I'm Home*", "Euphoric Spark*"}))</f>
        <v>0</v>
      </c>
      <c r="BW134" s="20">
        <f t="array" ref="BW134">SUM(COUNTIF(X134, {"On Edge*", "Emotionally Drained*", "A Little Confused*"}))</f>
        <v>0</v>
      </c>
      <c r="BX134" s="20">
        <f t="shared" si="8"/>
        <v>0</v>
      </c>
      <c r="BY134" s="20">
        <f t="array" ref="BY134">SUM(COUNTIF(Y134, {"*Avoidance:*", "*Passive-Aggressive Behavior:*", "*Defensiveness:*", "*Shutting Down Emotionally:*", "*Withdrawal:*", "*Escalating the Argument:*"}))</f>
        <v>0</v>
      </c>
      <c r="BZ134" s="20">
        <f t="shared" si="9"/>
        <v>0</v>
      </c>
      <c r="CA134" s="20">
        <f t="shared" si="10"/>
        <v>0</v>
      </c>
      <c r="CB134" s="20">
        <f t="shared" si="11"/>
        <v>0</v>
      </c>
      <c r="CC134" s="20">
        <f t="shared" si="12"/>
        <v>0</v>
      </c>
      <c r="CD134" s="19"/>
      <c r="CE134" s="19"/>
      <c r="CF134" s="19"/>
    </row>
    <row r="135">
      <c r="A135" s="13"/>
      <c r="B135" s="13"/>
      <c r="C135" s="13"/>
      <c r="D135" s="26"/>
      <c r="E135" s="13"/>
      <c r="F135" s="13"/>
      <c r="G135" s="13"/>
      <c r="H135" s="13"/>
      <c r="I135" s="13"/>
      <c r="J135" s="13"/>
      <c r="K135" s="13"/>
      <c r="L135" s="13"/>
      <c r="M135" s="15"/>
      <c r="N135" s="13"/>
      <c r="O135" s="15"/>
      <c r="P135" s="13"/>
      <c r="Q135" s="13"/>
      <c r="R135" s="13"/>
      <c r="S135" s="13"/>
      <c r="T135" s="13"/>
      <c r="U135" s="17"/>
      <c r="V135" s="13"/>
      <c r="W135" s="13"/>
      <c r="X135" s="13"/>
      <c r="Y135" s="13"/>
      <c r="Z135" s="13"/>
      <c r="AA135" s="13"/>
      <c r="AB135" s="16"/>
      <c r="AC135" s="16"/>
      <c r="AD135" s="16"/>
      <c r="AE135" s="15"/>
      <c r="AF135" s="16"/>
      <c r="AG135" s="16"/>
      <c r="AH135" s="16"/>
      <c r="AI135" s="13"/>
      <c r="AJ135" s="13"/>
      <c r="AK135" s="13"/>
      <c r="AL135" s="13"/>
      <c r="AM135" s="16">
        <f t="shared" si="2"/>
        <v>0</v>
      </c>
      <c r="AN135" s="16">
        <f t="shared" si="3"/>
        <v>0</v>
      </c>
      <c r="AO135" s="16">
        <f t="shared" si="4"/>
        <v>0</v>
      </c>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20">
        <f t="shared" ref="BP135:BQ135" si="143">IF(T135="", 0, IF(ISNUMBER(FIND(",", T135)), LEN(T135) - LEN(SUBSTITUTE(T135, ",", "")) + 1, 1))</f>
        <v>0</v>
      </c>
      <c r="BQ135" s="20">
        <f t="shared" si="143"/>
        <v>0</v>
      </c>
      <c r="BR135" s="20">
        <f t="shared" si="6"/>
        <v>0</v>
      </c>
      <c r="BS135" s="20">
        <f t="shared" si="7"/>
        <v>0</v>
      </c>
      <c r="BT135" s="20">
        <f t="array" ref="BT135">SUM(COUNTIF(W135, {"Fully Present*", "Open Book*", "Supportive Rock*"}))</f>
        <v>0</v>
      </c>
      <c r="BU135" s="20">
        <f t="array" ref="BU135">SUM(COUNTIF(W135, {"The Emotional Hide-and-Seek Champion*", "Emotional Rollercoaster*", "Emotionally Unavailable*"}))</f>
        <v>0</v>
      </c>
      <c r="BV135" s="20">
        <f t="array" ref="BV135">SUM(COUNTIF(X135, {"Comfortably Seen*", "Like I'm Home*", "Euphoric Spark*"}))</f>
        <v>0</v>
      </c>
      <c r="BW135" s="20">
        <f t="array" ref="BW135">SUM(COUNTIF(X135, {"On Edge*", "Emotionally Drained*", "A Little Confused*"}))</f>
        <v>0</v>
      </c>
      <c r="BX135" s="20">
        <f t="shared" si="8"/>
        <v>0</v>
      </c>
      <c r="BY135" s="20">
        <f t="array" ref="BY135">SUM(COUNTIF(Y135, {"*Avoidance:*", "*Passive-Aggressive Behavior:*", "*Defensiveness:*", "*Shutting Down Emotionally:*", "*Withdrawal:*", "*Escalating the Argument:*"}))</f>
        <v>0</v>
      </c>
      <c r="BZ135" s="20">
        <f t="shared" si="9"/>
        <v>0</v>
      </c>
      <c r="CA135" s="20">
        <f t="shared" si="10"/>
        <v>0</v>
      </c>
      <c r="CB135" s="20">
        <f t="shared" si="11"/>
        <v>0</v>
      </c>
      <c r="CC135" s="20">
        <f t="shared" si="12"/>
        <v>0</v>
      </c>
      <c r="CD135" s="19"/>
      <c r="CE135" s="19"/>
      <c r="CF135" s="19"/>
    </row>
    <row r="136">
      <c r="A136" s="21"/>
      <c r="B136" s="21"/>
      <c r="C136" s="21"/>
      <c r="D136" s="22"/>
      <c r="E136" s="21"/>
      <c r="F136" s="21"/>
      <c r="G136" s="21"/>
      <c r="H136" s="21"/>
      <c r="I136" s="21"/>
      <c r="J136" s="21"/>
      <c r="K136" s="21"/>
      <c r="L136" s="21"/>
      <c r="M136" s="21"/>
      <c r="N136" s="21"/>
      <c r="O136" s="23"/>
      <c r="P136" s="21"/>
      <c r="Q136" s="21"/>
      <c r="R136" s="21"/>
      <c r="S136" s="21"/>
      <c r="T136" s="21"/>
      <c r="U136" s="24"/>
      <c r="V136" s="21"/>
      <c r="W136" s="21"/>
      <c r="X136" s="21"/>
      <c r="Y136" s="25"/>
      <c r="Z136" s="23"/>
      <c r="AA136" s="21"/>
      <c r="AB136" s="24"/>
      <c r="AC136" s="24"/>
      <c r="AD136" s="21"/>
      <c r="AE136" s="24"/>
      <c r="AF136" s="24"/>
      <c r="AG136" s="25"/>
      <c r="AH136" s="24"/>
      <c r="AI136" s="23"/>
      <c r="AJ136" s="23"/>
      <c r="AK136" s="23"/>
      <c r="AL136" s="23"/>
      <c r="AM136" s="24">
        <f t="shared" si="2"/>
        <v>0</v>
      </c>
      <c r="AN136" s="24">
        <f t="shared" si="3"/>
        <v>0</v>
      </c>
      <c r="AO136" s="24">
        <f t="shared" si="4"/>
        <v>0</v>
      </c>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20">
        <f t="shared" ref="BP136:BQ136" si="144">IF(T136="", 0, IF(ISNUMBER(FIND(",", T136)), LEN(T136) - LEN(SUBSTITUTE(T136, ",", "")) + 1, 1))</f>
        <v>0</v>
      </c>
      <c r="BQ136" s="20">
        <f t="shared" si="144"/>
        <v>0</v>
      </c>
      <c r="BR136" s="20">
        <f t="shared" si="6"/>
        <v>0</v>
      </c>
      <c r="BS136" s="20">
        <f t="shared" si="7"/>
        <v>0</v>
      </c>
      <c r="BT136" s="20">
        <f t="array" ref="BT136">SUM(COUNTIF(W136, {"Fully Present*", "Open Book*", "Supportive Rock*"}))</f>
        <v>0</v>
      </c>
      <c r="BU136" s="20">
        <f t="array" ref="BU136">SUM(COUNTIF(W136, {"The Emotional Hide-and-Seek Champion*", "Emotional Rollercoaster*", "Emotionally Unavailable*"}))</f>
        <v>0</v>
      </c>
      <c r="BV136" s="20">
        <f t="array" ref="BV136">SUM(COUNTIF(X136, {"Comfortably Seen*", "Like I'm Home*", "Euphoric Spark*"}))</f>
        <v>0</v>
      </c>
      <c r="BW136" s="20">
        <f t="array" ref="BW136">SUM(COUNTIF(X136, {"On Edge*", "Emotionally Drained*", "A Little Confused*"}))</f>
        <v>0</v>
      </c>
      <c r="BX136" s="20">
        <f t="shared" si="8"/>
        <v>0</v>
      </c>
      <c r="BY136" s="20">
        <f t="array" ref="BY136">SUM(COUNTIF(Y136, {"*Avoidance:*", "*Passive-Aggressive Behavior:*", "*Defensiveness:*", "*Shutting Down Emotionally:*", "*Withdrawal:*", "*Escalating the Argument:*"}))</f>
        <v>0</v>
      </c>
      <c r="BZ136" s="20">
        <f t="shared" si="9"/>
        <v>0</v>
      </c>
      <c r="CA136" s="20">
        <f t="shared" si="10"/>
        <v>0</v>
      </c>
      <c r="CB136" s="20">
        <f t="shared" si="11"/>
        <v>0</v>
      </c>
      <c r="CC136" s="20">
        <f t="shared" si="12"/>
        <v>0</v>
      </c>
      <c r="CD136" s="19"/>
      <c r="CE136" s="19"/>
      <c r="CF136" s="19"/>
    </row>
    <row r="137">
      <c r="A137" s="15"/>
      <c r="B137" s="13"/>
      <c r="C137" s="13"/>
      <c r="D137" s="26"/>
      <c r="E137" s="13"/>
      <c r="F137" s="13"/>
      <c r="G137" s="13"/>
      <c r="H137" s="13"/>
      <c r="I137" s="13"/>
      <c r="J137" s="13"/>
      <c r="K137" s="13"/>
      <c r="L137" s="13"/>
      <c r="M137" s="13"/>
      <c r="N137" s="13"/>
      <c r="O137" s="13"/>
      <c r="P137" s="13"/>
      <c r="Q137" s="13"/>
      <c r="R137" s="15"/>
      <c r="S137" s="15"/>
      <c r="T137" s="13"/>
      <c r="U137" s="17"/>
      <c r="V137" s="13"/>
      <c r="W137" s="15"/>
      <c r="X137" s="13"/>
      <c r="Y137" s="13"/>
      <c r="Z137" s="13"/>
      <c r="AA137" s="13"/>
      <c r="AB137" s="16"/>
      <c r="AC137" s="16"/>
      <c r="AD137" s="13"/>
      <c r="AE137" s="16"/>
      <c r="AF137" s="13"/>
      <c r="AG137" s="17"/>
      <c r="AH137" s="16"/>
      <c r="AI137" s="15"/>
      <c r="AJ137" s="15"/>
      <c r="AK137" s="15"/>
      <c r="AL137" s="15"/>
      <c r="AM137" s="16">
        <f t="shared" si="2"/>
        <v>0</v>
      </c>
      <c r="AN137" s="16">
        <f t="shared" si="3"/>
        <v>0</v>
      </c>
      <c r="AO137" s="16">
        <f t="shared" si="4"/>
        <v>0</v>
      </c>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20">
        <f t="shared" ref="BP137:BQ137" si="145">IF(T137="", 0, IF(ISNUMBER(FIND(",", T137)), LEN(T137) - LEN(SUBSTITUTE(T137, ",", "")) + 1, 1))</f>
        <v>0</v>
      </c>
      <c r="BQ137" s="20">
        <f t="shared" si="145"/>
        <v>0</v>
      </c>
      <c r="BR137" s="20">
        <f t="shared" si="6"/>
        <v>0</v>
      </c>
      <c r="BS137" s="20">
        <f t="shared" si="7"/>
        <v>0</v>
      </c>
      <c r="BT137" s="20">
        <f t="array" ref="BT137">SUM(COUNTIF(W137, {"Fully Present*", "Open Book*", "Supportive Rock*"}))</f>
        <v>0</v>
      </c>
      <c r="BU137" s="20">
        <f t="array" ref="BU137">SUM(COUNTIF(W137, {"The Emotional Hide-and-Seek Champion*", "Emotional Rollercoaster*", "Emotionally Unavailable*"}))</f>
        <v>0</v>
      </c>
      <c r="BV137" s="20">
        <f t="array" ref="BV137">SUM(COUNTIF(X137, {"Comfortably Seen*", "Like I'm Home*", "Euphoric Spark*"}))</f>
        <v>0</v>
      </c>
      <c r="BW137" s="20">
        <f t="array" ref="BW137">SUM(COUNTIF(X137, {"On Edge*", "Emotionally Drained*", "A Little Confused*"}))</f>
        <v>0</v>
      </c>
      <c r="BX137" s="20">
        <f t="shared" si="8"/>
        <v>0</v>
      </c>
      <c r="BY137" s="20">
        <f t="array" ref="BY137">SUM(COUNTIF(Y137, {"*Avoidance:*", "*Passive-Aggressive Behavior:*", "*Defensiveness:*", "*Shutting Down Emotionally:*", "*Withdrawal:*", "*Escalating the Argument:*"}))</f>
        <v>0</v>
      </c>
      <c r="BZ137" s="20">
        <f t="shared" si="9"/>
        <v>0</v>
      </c>
      <c r="CA137" s="20">
        <f t="shared" si="10"/>
        <v>0</v>
      </c>
      <c r="CB137" s="20">
        <f t="shared" si="11"/>
        <v>0</v>
      </c>
      <c r="CC137" s="20">
        <f t="shared" si="12"/>
        <v>0</v>
      </c>
      <c r="CD137" s="19"/>
      <c r="CE137" s="19"/>
      <c r="CF137" s="19"/>
    </row>
    <row r="138">
      <c r="A138" s="21"/>
      <c r="B138" s="21"/>
      <c r="C138" s="21"/>
      <c r="D138" s="22"/>
      <c r="E138" s="21"/>
      <c r="F138" s="21"/>
      <c r="G138" s="21"/>
      <c r="H138" s="21"/>
      <c r="I138" s="21"/>
      <c r="J138" s="21"/>
      <c r="K138" s="21"/>
      <c r="L138" s="21"/>
      <c r="M138" s="21"/>
      <c r="N138" s="21"/>
      <c r="O138" s="23"/>
      <c r="P138" s="21"/>
      <c r="Q138" s="21"/>
      <c r="R138" s="21"/>
      <c r="S138" s="21"/>
      <c r="T138" s="21"/>
      <c r="U138" s="24"/>
      <c r="V138" s="21"/>
      <c r="W138" s="21"/>
      <c r="X138" s="21"/>
      <c r="Y138" s="25"/>
      <c r="Z138" s="23"/>
      <c r="AA138" s="21"/>
      <c r="AB138" s="24"/>
      <c r="AC138" s="24"/>
      <c r="AD138" s="21"/>
      <c r="AE138" s="24"/>
      <c r="AF138" s="24"/>
      <c r="AG138" s="25"/>
      <c r="AH138" s="24"/>
      <c r="AI138" s="23"/>
      <c r="AJ138" s="23"/>
      <c r="AK138" s="23"/>
      <c r="AL138" s="23"/>
      <c r="AM138" s="24">
        <f t="shared" si="2"/>
        <v>0</v>
      </c>
      <c r="AN138" s="24">
        <f t="shared" si="3"/>
        <v>0</v>
      </c>
      <c r="AO138" s="24">
        <f t="shared" si="4"/>
        <v>0</v>
      </c>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20">
        <f t="shared" ref="BP138:BQ138" si="146">IF(T138="", 0, IF(ISNUMBER(FIND(",", T138)), LEN(T138) - LEN(SUBSTITUTE(T138, ",", "")) + 1, 1))</f>
        <v>0</v>
      </c>
      <c r="BQ138" s="20">
        <f t="shared" si="146"/>
        <v>0</v>
      </c>
      <c r="BR138" s="20">
        <f t="shared" si="6"/>
        <v>0</v>
      </c>
      <c r="BS138" s="20">
        <f t="shared" si="7"/>
        <v>0</v>
      </c>
      <c r="BT138" s="20">
        <f t="array" ref="BT138">SUM(COUNTIF(W138, {"Fully Present*", "Open Book*", "Supportive Rock*"}))</f>
        <v>0</v>
      </c>
      <c r="BU138" s="20">
        <f t="array" ref="BU138">SUM(COUNTIF(W138, {"The Emotional Hide-and-Seek Champion*", "Emotional Rollercoaster*", "Emotionally Unavailable*"}))</f>
        <v>0</v>
      </c>
      <c r="BV138" s="20">
        <f t="array" ref="BV138">SUM(COUNTIF(X138, {"Comfortably Seen*", "Like I'm Home*", "Euphoric Spark*"}))</f>
        <v>0</v>
      </c>
      <c r="BW138" s="20">
        <f t="array" ref="BW138">SUM(COUNTIF(X138, {"On Edge*", "Emotionally Drained*", "A Little Confused*"}))</f>
        <v>0</v>
      </c>
      <c r="BX138" s="20">
        <f t="shared" si="8"/>
        <v>0</v>
      </c>
      <c r="BY138" s="20">
        <f t="array" ref="BY138">SUM(COUNTIF(Y138, {"*Avoidance:*", "*Passive-Aggressive Behavior:*", "*Defensiveness:*", "*Shutting Down Emotionally:*", "*Withdrawal:*", "*Escalating the Argument:*"}))</f>
        <v>0</v>
      </c>
      <c r="BZ138" s="20">
        <f t="shared" si="9"/>
        <v>0</v>
      </c>
      <c r="CA138" s="20">
        <f t="shared" si="10"/>
        <v>0</v>
      </c>
      <c r="CB138" s="20">
        <f t="shared" si="11"/>
        <v>0</v>
      </c>
      <c r="CC138" s="20">
        <f t="shared" si="12"/>
        <v>0</v>
      </c>
      <c r="CD138" s="19"/>
      <c r="CE138" s="19"/>
      <c r="CF138" s="19"/>
    </row>
    <row r="139">
      <c r="A139" s="13"/>
      <c r="B139" s="16"/>
      <c r="C139" s="16"/>
      <c r="D139" s="26"/>
      <c r="E139" s="16"/>
      <c r="F139" s="16"/>
      <c r="G139" s="16"/>
      <c r="H139" s="16"/>
      <c r="I139" s="16"/>
      <c r="J139" s="13"/>
      <c r="K139" s="13"/>
      <c r="L139" s="13"/>
      <c r="M139" s="13"/>
      <c r="N139" s="13"/>
      <c r="O139" s="15"/>
      <c r="P139" s="13"/>
      <c r="Q139" s="13"/>
      <c r="R139" s="13"/>
      <c r="S139" s="13"/>
      <c r="T139" s="13"/>
      <c r="U139" s="17"/>
      <c r="V139" s="13"/>
      <c r="W139" s="13"/>
      <c r="X139" s="13"/>
      <c r="Y139" s="17"/>
      <c r="Z139" s="13"/>
      <c r="AA139" s="13"/>
      <c r="AB139" s="16"/>
      <c r="AC139" s="16"/>
      <c r="AD139" s="16"/>
      <c r="AE139" s="16"/>
      <c r="AF139" s="16"/>
      <c r="AG139" s="16"/>
      <c r="AH139" s="16"/>
      <c r="AI139" s="15"/>
      <c r="AJ139" s="15"/>
      <c r="AK139" s="15"/>
      <c r="AL139" s="15"/>
      <c r="AM139" s="16">
        <f t="shared" si="2"/>
        <v>0</v>
      </c>
      <c r="AN139" s="16">
        <f t="shared" si="3"/>
        <v>0</v>
      </c>
      <c r="AO139" s="16">
        <f t="shared" si="4"/>
        <v>0</v>
      </c>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20">
        <f t="shared" ref="BP139:BQ139" si="147">IF(T139="", 0, IF(ISNUMBER(FIND(",", T139)), LEN(T139) - LEN(SUBSTITUTE(T139, ",", "")) + 1, 1))</f>
        <v>0</v>
      </c>
      <c r="BQ139" s="20">
        <f t="shared" si="147"/>
        <v>0</v>
      </c>
      <c r="BR139" s="20">
        <f t="shared" si="6"/>
        <v>0</v>
      </c>
      <c r="BS139" s="20">
        <f t="shared" si="7"/>
        <v>0</v>
      </c>
      <c r="BT139" s="20">
        <f t="array" ref="BT139">SUM(COUNTIF(W139, {"Fully Present*", "Open Book*", "Supportive Rock*"}))</f>
        <v>0</v>
      </c>
      <c r="BU139" s="20">
        <f t="array" ref="BU139">SUM(COUNTIF(W139, {"The Emotional Hide-and-Seek Champion*", "Emotional Rollercoaster*", "Emotionally Unavailable*"}))</f>
        <v>0</v>
      </c>
      <c r="BV139" s="20">
        <f t="array" ref="BV139">SUM(COUNTIF(X139, {"Comfortably Seen*", "Like I'm Home*", "Euphoric Spark*"}))</f>
        <v>0</v>
      </c>
      <c r="BW139" s="20">
        <f t="array" ref="BW139">SUM(COUNTIF(X139, {"On Edge*", "Emotionally Drained*", "A Little Confused*"}))</f>
        <v>0</v>
      </c>
      <c r="BX139" s="20">
        <f t="shared" si="8"/>
        <v>0</v>
      </c>
      <c r="BY139" s="20">
        <f t="array" ref="BY139">SUM(COUNTIF(Y139, {"*Avoidance:*", "*Passive-Aggressive Behavior:*", "*Defensiveness:*", "*Shutting Down Emotionally:*", "*Withdrawal:*", "*Escalating the Argument:*"}))</f>
        <v>0</v>
      </c>
      <c r="BZ139" s="20">
        <f t="shared" si="9"/>
        <v>0</v>
      </c>
      <c r="CA139" s="20">
        <f t="shared" si="10"/>
        <v>0</v>
      </c>
      <c r="CB139" s="20">
        <f t="shared" si="11"/>
        <v>0</v>
      </c>
      <c r="CC139" s="20">
        <f t="shared" si="12"/>
        <v>0</v>
      </c>
      <c r="CD139" s="19"/>
      <c r="CE139" s="19"/>
      <c r="CF139" s="19"/>
    </row>
    <row r="140">
      <c r="A140" s="21"/>
      <c r="B140" s="21"/>
      <c r="C140" s="21"/>
      <c r="D140" s="22"/>
      <c r="E140" s="21"/>
      <c r="F140" s="21"/>
      <c r="G140" s="21"/>
      <c r="H140" s="21"/>
      <c r="I140" s="21"/>
      <c r="J140" s="21"/>
      <c r="K140" s="21"/>
      <c r="L140" s="21"/>
      <c r="M140" s="21"/>
      <c r="N140" s="21"/>
      <c r="O140" s="23"/>
      <c r="P140" s="21"/>
      <c r="Q140" s="21"/>
      <c r="R140" s="21"/>
      <c r="S140" s="21"/>
      <c r="T140" s="21"/>
      <c r="U140" s="24"/>
      <c r="V140" s="21"/>
      <c r="W140" s="21"/>
      <c r="X140" s="21"/>
      <c r="Y140" s="25"/>
      <c r="Z140" s="23"/>
      <c r="AA140" s="21"/>
      <c r="AB140" s="24"/>
      <c r="AC140" s="24"/>
      <c r="AD140" s="21"/>
      <c r="AE140" s="24"/>
      <c r="AF140" s="24"/>
      <c r="AG140" s="25"/>
      <c r="AH140" s="24"/>
      <c r="AI140" s="23"/>
      <c r="AJ140" s="23"/>
      <c r="AK140" s="23"/>
      <c r="AL140" s="23"/>
      <c r="AM140" s="24">
        <f t="shared" si="2"/>
        <v>0</v>
      </c>
      <c r="AN140" s="24">
        <f t="shared" si="3"/>
        <v>0</v>
      </c>
      <c r="AO140" s="24">
        <f t="shared" si="4"/>
        <v>0</v>
      </c>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20">
        <f t="shared" ref="BP140:BQ140" si="148">IF(T140="", 0, IF(ISNUMBER(FIND(",", T140)), LEN(T140) - LEN(SUBSTITUTE(T140, ",", "")) + 1, 1))</f>
        <v>0</v>
      </c>
      <c r="BQ140" s="20">
        <f t="shared" si="148"/>
        <v>0</v>
      </c>
      <c r="BR140" s="20">
        <f t="shared" si="6"/>
        <v>0</v>
      </c>
      <c r="BS140" s="20">
        <f t="shared" si="7"/>
        <v>0</v>
      </c>
      <c r="BT140" s="20">
        <f t="array" ref="BT140">SUM(COUNTIF(W140, {"Fully Present*", "Open Book*", "Supportive Rock*"}))</f>
        <v>0</v>
      </c>
      <c r="BU140" s="20">
        <f t="array" ref="BU140">SUM(COUNTIF(W140, {"The Emotional Hide-and-Seek Champion*", "Emotional Rollercoaster*", "Emotionally Unavailable*"}))</f>
        <v>0</v>
      </c>
      <c r="BV140" s="20">
        <f t="array" ref="BV140">SUM(COUNTIF(X140, {"Comfortably Seen*", "Like I'm Home*", "Euphoric Spark*"}))</f>
        <v>0</v>
      </c>
      <c r="BW140" s="20">
        <f t="array" ref="BW140">SUM(COUNTIF(X140, {"On Edge*", "Emotionally Drained*", "A Little Confused*"}))</f>
        <v>0</v>
      </c>
      <c r="BX140" s="20">
        <f t="shared" si="8"/>
        <v>0</v>
      </c>
      <c r="BY140" s="20">
        <f t="array" ref="BY140">SUM(COUNTIF(Y140, {"*Avoidance:*", "*Passive-Aggressive Behavior:*", "*Defensiveness:*", "*Shutting Down Emotionally:*", "*Withdrawal:*", "*Escalating the Argument:*"}))</f>
        <v>0</v>
      </c>
      <c r="BZ140" s="20">
        <f t="shared" si="9"/>
        <v>0</v>
      </c>
      <c r="CA140" s="20">
        <f t="shared" si="10"/>
        <v>0</v>
      </c>
      <c r="CB140" s="20">
        <f t="shared" si="11"/>
        <v>0</v>
      </c>
      <c r="CC140" s="20">
        <f t="shared" si="12"/>
        <v>0</v>
      </c>
      <c r="CD140" s="19"/>
      <c r="CE140" s="19"/>
      <c r="CF140" s="19"/>
    </row>
    <row r="141">
      <c r="A141" s="13"/>
      <c r="B141" s="16"/>
      <c r="C141" s="16"/>
      <c r="D141" s="27"/>
      <c r="E141" s="16"/>
      <c r="F141" s="16"/>
      <c r="G141" s="16"/>
      <c r="H141" s="16"/>
      <c r="I141" s="16"/>
      <c r="J141" s="13"/>
      <c r="K141" s="13"/>
      <c r="L141" s="13"/>
      <c r="M141" s="13"/>
      <c r="N141" s="13"/>
      <c r="O141" s="13"/>
      <c r="P141" s="13"/>
      <c r="Q141" s="13"/>
      <c r="R141" s="15"/>
      <c r="S141" s="15"/>
      <c r="T141" s="13"/>
      <c r="U141" s="17"/>
      <c r="V141" s="13"/>
      <c r="W141" s="13"/>
      <c r="X141" s="13"/>
      <c r="Y141" s="17"/>
      <c r="Z141" s="13"/>
      <c r="AA141" s="13"/>
      <c r="AB141" s="16"/>
      <c r="AC141" s="16"/>
      <c r="AD141" s="16"/>
      <c r="AE141" s="15"/>
      <c r="AF141" s="16"/>
      <c r="AG141" s="16"/>
      <c r="AH141" s="16"/>
      <c r="AI141" s="13"/>
      <c r="AJ141" s="13"/>
      <c r="AK141" s="13"/>
      <c r="AL141" s="13"/>
      <c r="AM141" s="16">
        <f t="shared" si="2"/>
        <v>0</v>
      </c>
      <c r="AN141" s="16">
        <f t="shared" si="3"/>
        <v>0</v>
      </c>
      <c r="AO141" s="16">
        <f t="shared" si="4"/>
        <v>0</v>
      </c>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20">
        <f t="shared" ref="BP141:BQ141" si="149">IF(T141="", 0, IF(ISNUMBER(FIND(",", T141)), LEN(T141) - LEN(SUBSTITUTE(T141, ",", "")) + 1, 1))</f>
        <v>0</v>
      </c>
      <c r="BQ141" s="20">
        <f t="shared" si="149"/>
        <v>0</v>
      </c>
      <c r="BR141" s="20">
        <f t="shared" si="6"/>
        <v>0</v>
      </c>
      <c r="BS141" s="20">
        <f t="shared" si="7"/>
        <v>0</v>
      </c>
      <c r="BT141" s="20">
        <f t="array" ref="BT141">SUM(COUNTIF(W141, {"Fully Present*", "Open Book*", "Supportive Rock*"}))</f>
        <v>0</v>
      </c>
      <c r="BU141" s="20">
        <f t="array" ref="BU141">SUM(COUNTIF(W141, {"The Emotional Hide-and-Seek Champion*", "Emotional Rollercoaster*", "Emotionally Unavailable*"}))</f>
        <v>0</v>
      </c>
      <c r="BV141" s="20">
        <f t="array" ref="BV141">SUM(COUNTIF(X141, {"Comfortably Seen*", "Like I'm Home*", "Euphoric Spark*"}))</f>
        <v>0</v>
      </c>
      <c r="BW141" s="20">
        <f t="array" ref="BW141">SUM(COUNTIF(X141, {"On Edge*", "Emotionally Drained*", "A Little Confused*"}))</f>
        <v>0</v>
      </c>
      <c r="BX141" s="20">
        <f t="shared" si="8"/>
        <v>0</v>
      </c>
      <c r="BY141" s="20">
        <f t="array" ref="BY141">SUM(COUNTIF(Y141, {"*Avoidance:*", "*Passive-Aggressive Behavior:*", "*Defensiveness:*", "*Shutting Down Emotionally:*", "*Withdrawal:*", "*Escalating the Argument:*"}))</f>
        <v>0</v>
      </c>
      <c r="BZ141" s="20">
        <f t="shared" si="9"/>
        <v>0</v>
      </c>
      <c r="CA141" s="20">
        <f t="shared" si="10"/>
        <v>0</v>
      </c>
      <c r="CB141" s="20">
        <f t="shared" si="11"/>
        <v>0</v>
      </c>
      <c r="CC141" s="20">
        <f t="shared" si="12"/>
        <v>0</v>
      </c>
      <c r="CD141" s="19"/>
      <c r="CE141" s="19"/>
      <c r="CF141" s="19"/>
    </row>
    <row r="142">
      <c r="A142" s="21"/>
      <c r="B142" s="21"/>
      <c r="C142" s="21"/>
      <c r="D142" s="22"/>
      <c r="E142" s="21"/>
      <c r="F142" s="21"/>
      <c r="G142" s="21"/>
      <c r="H142" s="21"/>
      <c r="I142" s="21"/>
      <c r="J142" s="21"/>
      <c r="K142" s="21"/>
      <c r="L142" s="21"/>
      <c r="M142" s="21"/>
      <c r="N142" s="21"/>
      <c r="O142" s="23"/>
      <c r="P142" s="21"/>
      <c r="Q142" s="21"/>
      <c r="R142" s="21"/>
      <c r="S142" s="21"/>
      <c r="T142" s="21"/>
      <c r="U142" s="24"/>
      <c r="V142" s="21"/>
      <c r="W142" s="21"/>
      <c r="X142" s="21"/>
      <c r="Y142" s="25"/>
      <c r="Z142" s="23"/>
      <c r="AA142" s="21"/>
      <c r="AB142" s="24"/>
      <c r="AC142" s="24"/>
      <c r="AD142" s="21"/>
      <c r="AE142" s="24"/>
      <c r="AF142" s="24"/>
      <c r="AG142" s="25"/>
      <c r="AH142" s="24"/>
      <c r="AI142" s="23"/>
      <c r="AJ142" s="23"/>
      <c r="AK142" s="23"/>
      <c r="AL142" s="23"/>
      <c r="AM142" s="24">
        <f t="shared" si="2"/>
        <v>0</v>
      </c>
      <c r="AN142" s="24">
        <f t="shared" si="3"/>
        <v>0</v>
      </c>
      <c r="AO142" s="24">
        <f t="shared" si="4"/>
        <v>0</v>
      </c>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20">
        <f t="shared" ref="BP142:BQ142" si="150">IF(T142="", 0, IF(ISNUMBER(FIND(",", T142)), LEN(T142) - LEN(SUBSTITUTE(T142, ",", "")) + 1, 1))</f>
        <v>0</v>
      </c>
      <c r="BQ142" s="20">
        <f t="shared" si="150"/>
        <v>0</v>
      </c>
      <c r="BR142" s="20">
        <f t="shared" si="6"/>
        <v>0</v>
      </c>
      <c r="BS142" s="20">
        <f t="shared" si="7"/>
        <v>0</v>
      </c>
      <c r="BT142" s="20">
        <f t="array" ref="BT142">SUM(COUNTIF(W142, {"Fully Present*", "Open Book*", "Supportive Rock*"}))</f>
        <v>0</v>
      </c>
      <c r="BU142" s="20">
        <f t="array" ref="BU142">SUM(COUNTIF(W142, {"The Emotional Hide-and-Seek Champion*", "Emotional Rollercoaster*", "Emotionally Unavailable*"}))</f>
        <v>0</v>
      </c>
      <c r="BV142" s="20">
        <f t="array" ref="BV142">SUM(COUNTIF(X142, {"Comfortably Seen*", "Like I'm Home*", "Euphoric Spark*"}))</f>
        <v>0</v>
      </c>
      <c r="BW142" s="20">
        <f t="array" ref="BW142">SUM(COUNTIF(X142, {"On Edge*", "Emotionally Drained*", "A Little Confused*"}))</f>
        <v>0</v>
      </c>
      <c r="BX142" s="20">
        <f t="shared" si="8"/>
        <v>0</v>
      </c>
      <c r="BY142" s="20">
        <f t="array" ref="BY142">SUM(COUNTIF(Y142, {"*Avoidance:*", "*Passive-Aggressive Behavior:*", "*Defensiveness:*", "*Shutting Down Emotionally:*", "*Withdrawal:*", "*Escalating the Argument:*"}))</f>
        <v>0</v>
      </c>
      <c r="BZ142" s="20">
        <f t="shared" si="9"/>
        <v>0</v>
      </c>
      <c r="CA142" s="20">
        <f t="shared" si="10"/>
        <v>0</v>
      </c>
      <c r="CB142" s="20">
        <f t="shared" si="11"/>
        <v>0</v>
      </c>
      <c r="CC142" s="20">
        <f t="shared" si="12"/>
        <v>0</v>
      </c>
      <c r="CD142" s="19"/>
      <c r="CE142" s="19"/>
      <c r="CF142" s="19"/>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f t="shared" si="2"/>
        <v>0</v>
      </c>
      <c r="AN143" s="16">
        <f t="shared" si="3"/>
        <v>0</v>
      </c>
      <c r="AO143" s="16">
        <f t="shared" si="4"/>
        <v>0</v>
      </c>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20">
        <f t="shared" ref="BP143:BQ143" si="151">IF(T143="", 0, IF(ISNUMBER(FIND(",", T143)), LEN(T143) - LEN(SUBSTITUTE(T143, ",", "")) + 1, 1))</f>
        <v>0</v>
      </c>
      <c r="BQ143" s="20">
        <f t="shared" si="151"/>
        <v>0</v>
      </c>
      <c r="BR143" s="20">
        <f t="shared" si="6"/>
        <v>0</v>
      </c>
      <c r="BS143" s="20">
        <f t="shared" si="7"/>
        <v>0</v>
      </c>
      <c r="BT143" s="20">
        <f t="array" ref="BT143">SUM(COUNTIF(W143, {"Fully Present*", "Open Book*", "Supportive Rock*"}))</f>
        <v>0</v>
      </c>
      <c r="BU143" s="20">
        <f t="array" ref="BU143">SUM(COUNTIF(W143, {"The Emotional Hide-and-Seek Champion*", "Emotional Rollercoaster*", "Emotionally Unavailable*"}))</f>
        <v>0</v>
      </c>
      <c r="BV143" s="20">
        <f t="array" ref="BV143">SUM(COUNTIF(X143, {"Comfortably Seen*", "Like I'm Home*", "Euphoric Spark*"}))</f>
        <v>0</v>
      </c>
      <c r="BW143" s="20">
        <f t="array" ref="BW143">SUM(COUNTIF(X143, {"On Edge*", "Emotionally Drained*", "A Little Confused*"}))</f>
        <v>0</v>
      </c>
      <c r="BX143" s="20">
        <f t="shared" si="8"/>
        <v>0</v>
      </c>
      <c r="BY143" s="20">
        <f t="array" ref="BY143">SUM(COUNTIF(Y143, {"*Avoidance:*", "*Passive-Aggressive Behavior:*", "*Defensiveness:*", "*Shutting Down Emotionally:*", "*Withdrawal:*", "*Escalating the Argument:*"}))</f>
        <v>0</v>
      </c>
      <c r="BZ143" s="20">
        <f t="shared" si="9"/>
        <v>0</v>
      </c>
      <c r="CA143" s="20">
        <f t="shared" si="10"/>
        <v>0</v>
      </c>
      <c r="CB143" s="20">
        <f t="shared" si="11"/>
        <v>0</v>
      </c>
      <c r="CC143" s="20">
        <f t="shared" si="12"/>
        <v>0</v>
      </c>
      <c r="CD143" s="19"/>
      <c r="CE143" s="19"/>
      <c r="CF143" s="19"/>
    </row>
    <row r="144">
      <c r="A144" s="21"/>
      <c r="B144" s="21"/>
      <c r="C144" s="21"/>
      <c r="D144" s="22"/>
      <c r="E144" s="21"/>
      <c r="F144" s="21"/>
      <c r="G144" s="21"/>
      <c r="H144" s="21"/>
      <c r="I144" s="21"/>
      <c r="J144" s="21"/>
      <c r="K144" s="21"/>
      <c r="L144" s="21"/>
      <c r="M144" s="21"/>
      <c r="N144" s="21"/>
      <c r="O144" s="23"/>
      <c r="P144" s="21"/>
      <c r="Q144" s="21"/>
      <c r="R144" s="21"/>
      <c r="S144" s="21"/>
      <c r="T144" s="21"/>
      <c r="U144" s="24"/>
      <c r="V144" s="21"/>
      <c r="W144" s="21"/>
      <c r="X144" s="21"/>
      <c r="Y144" s="25"/>
      <c r="Z144" s="23"/>
      <c r="AA144" s="21"/>
      <c r="AB144" s="24"/>
      <c r="AC144" s="24"/>
      <c r="AD144" s="21"/>
      <c r="AE144" s="24"/>
      <c r="AF144" s="24"/>
      <c r="AG144" s="25"/>
      <c r="AH144" s="24"/>
      <c r="AI144" s="23"/>
      <c r="AJ144" s="23"/>
      <c r="AK144" s="23"/>
      <c r="AL144" s="23"/>
      <c r="AM144" s="24">
        <f t="shared" si="2"/>
        <v>0</v>
      </c>
      <c r="AN144" s="24">
        <f t="shared" si="3"/>
        <v>0</v>
      </c>
      <c r="AO144" s="24">
        <f t="shared" si="4"/>
        <v>0</v>
      </c>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20">
        <f t="shared" ref="BP144:BQ144" si="152">IF(T144="", 0, IF(ISNUMBER(FIND(",", T144)), LEN(T144) - LEN(SUBSTITUTE(T144, ",", "")) + 1, 1))</f>
        <v>0</v>
      </c>
      <c r="BQ144" s="20">
        <f t="shared" si="152"/>
        <v>0</v>
      </c>
      <c r="BR144" s="20">
        <f t="shared" si="6"/>
        <v>0</v>
      </c>
      <c r="BS144" s="20">
        <f t="shared" si="7"/>
        <v>0</v>
      </c>
      <c r="BT144" s="20">
        <f t="array" ref="BT144">SUM(COUNTIF(W144, {"Fully Present*", "Open Book*", "Supportive Rock*"}))</f>
        <v>0</v>
      </c>
      <c r="BU144" s="20">
        <f t="array" ref="BU144">SUM(COUNTIF(W144, {"The Emotional Hide-and-Seek Champion*", "Emotional Rollercoaster*", "Emotionally Unavailable*"}))</f>
        <v>0</v>
      </c>
      <c r="BV144" s="20">
        <f t="array" ref="BV144">SUM(COUNTIF(X144, {"Comfortably Seen*", "Like I'm Home*", "Euphoric Spark*"}))</f>
        <v>0</v>
      </c>
      <c r="BW144" s="20">
        <f t="array" ref="BW144">SUM(COUNTIF(X144, {"On Edge*", "Emotionally Drained*", "A Little Confused*"}))</f>
        <v>0</v>
      </c>
      <c r="BX144" s="20">
        <f t="shared" si="8"/>
        <v>0</v>
      </c>
      <c r="BY144" s="20">
        <f t="array" ref="BY144">SUM(COUNTIF(Y144, {"*Avoidance:*", "*Passive-Aggressive Behavior:*", "*Defensiveness:*", "*Shutting Down Emotionally:*", "*Withdrawal:*", "*Escalating the Argument:*"}))</f>
        <v>0</v>
      </c>
      <c r="BZ144" s="20">
        <f t="shared" si="9"/>
        <v>0</v>
      </c>
      <c r="CA144" s="20">
        <f t="shared" si="10"/>
        <v>0</v>
      </c>
      <c r="CB144" s="20">
        <f t="shared" si="11"/>
        <v>0</v>
      </c>
      <c r="CC144" s="20">
        <f t="shared" si="12"/>
        <v>0</v>
      </c>
      <c r="CD144" s="19"/>
      <c r="CE144" s="19"/>
      <c r="CF144" s="19"/>
    </row>
    <row r="145">
      <c r="A145" s="13"/>
      <c r="B145" s="13"/>
      <c r="C145" s="13"/>
      <c r="D145" s="26"/>
      <c r="E145" s="13"/>
      <c r="F145" s="13"/>
      <c r="G145" s="13"/>
      <c r="H145" s="13"/>
      <c r="I145" s="13"/>
      <c r="J145" s="13"/>
      <c r="K145" s="13"/>
      <c r="L145" s="13"/>
      <c r="M145" s="13"/>
      <c r="N145" s="13"/>
      <c r="O145" s="13"/>
      <c r="P145" s="13"/>
      <c r="Q145" s="13"/>
      <c r="R145" s="13"/>
      <c r="S145" s="13"/>
      <c r="T145" s="13"/>
      <c r="U145" s="17"/>
      <c r="V145" s="13"/>
      <c r="W145" s="13"/>
      <c r="X145" s="13"/>
      <c r="Y145" s="13"/>
      <c r="Z145" s="15"/>
      <c r="AA145" s="13"/>
      <c r="AB145" s="13"/>
      <c r="AC145" s="13"/>
      <c r="AD145" s="13"/>
      <c r="AE145" s="16"/>
      <c r="AF145" s="13"/>
      <c r="AG145" s="17"/>
      <c r="AH145" s="16"/>
      <c r="AI145" s="13"/>
      <c r="AJ145" s="13"/>
      <c r="AK145" s="13"/>
      <c r="AL145" s="13"/>
      <c r="AM145" s="16">
        <f t="shared" si="2"/>
        <v>0</v>
      </c>
      <c r="AN145" s="16">
        <f t="shared" si="3"/>
        <v>0</v>
      </c>
      <c r="AO145" s="16">
        <f t="shared" si="4"/>
        <v>0</v>
      </c>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20">
        <f t="shared" ref="BP145:BQ145" si="153">IF(T145="", 0, IF(ISNUMBER(FIND(",", T145)), LEN(T145) - LEN(SUBSTITUTE(T145, ",", "")) + 1, 1))</f>
        <v>0</v>
      </c>
      <c r="BQ145" s="20">
        <f t="shared" si="153"/>
        <v>0</v>
      </c>
      <c r="BR145" s="20">
        <f t="shared" si="6"/>
        <v>0</v>
      </c>
      <c r="BS145" s="20">
        <f t="shared" si="7"/>
        <v>0</v>
      </c>
      <c r="BT145" s="20">
        <f t="array" ref="BT145">SUM(COUNTIF(W145, {"Fully Present*", "Open Book*", "Supportive Rock*"}))</f>
        <v>0</v>
      </c>
      <c r="BU145" s="20">
        <f t="array" ref="BU145">SUM(COUNTIF(W145, {"The Emotional Hide-and-Seek Champion*", "Emotional Rollercoaster*", "Emotionally Unavailable*"}))</f>
        <v>0</v>
      </c>
      <c r="BV145" s="20">
        <f t="array" ref="BV145">SUM(COUNTIF(X145, {"Comfortably Seen*", "Like I'm Home*", "Euphoric Spark*"}))</f>
        <v>0</v>
      </c>
      <c r="BW145" s="20">
        <f t="array" ref="BW145">SUM(COUNTIF(X145, {"On Edge*", "Emotionally Drained*", "A Little Confused*"}))</f>
        <v>0</v>
      </c>
      <c r="BX145" s="20">
        <f t="shared" si="8"/>
        <v>0</v>
      </c>
      <c r="BY145" s="20">
        <f t="array" ref="BY145">SUM(COUNTIF(Y145, {"*Avoidance:*", "*Passive-Aggressive Behavior:*", "*Defensiveness:*", "*Shutting Down Emotionally:*", "*Withdrawal:*", "*Escalating the Argument:*"}))</f>
        <v>0</v>
      </c>
      <c r="BZ145" s="20">
        <f t="shared" si="9"/>
        <v>0</v>
      </c>
      <c r="CA145" s="20">
        <f t="shared" si="10"/>
        <v>0</v>
      </c>
      <c r="CB145" s="20">
        <f t="shared" si="11"/>
        <v>0</v>
      </c>
      <c r="CC145" s="20">
        <f t="shared" si="12"/>
        <v>0</v>
      </c>
      <c r="CD145" s="19"/>
      <c r="CE145" s="19"/>
      <c r="CF145" s="19"/>
    </row>
    <row r="146">
      <c r="A146" s="21"/>
      <c r="B146" s="21"/>
      <c r="C146" s="21"/>
      <c r="D146" s="22"/>
      <c r="E146" s="21"/>
      <c r="F146" s="21"/>
      <c r="G146" s="21"/>
      <c r="H146" s="21"/>
      <c r="I146" s="21"/>
      <c r="J146" s="21"/>
      <c r="K146" s="21"/>
      <c r="L146" s="21"/>
      <c r="M146" s="21"/>
      <c r="N146" s="21"/>
      <c r="O146" s="23"/>
      <c r="P146" s="21"/>
      <c r="Q146" s="21"/>
      <c r="R146" s="21"/>
      <c r="S146" s="21"/>
      <c r="T146" s="21"/>
      <c r="U146" s="24"/>
      <c r="V146" s="21"/>
      <c r="W146" s="21"/>
      <c r="X146" s="21"/>
      <c r="Y146" s="25"/>
      <c r="Z146" s="23"/>
      <c r="AA146" s="21"/>
      <c r="AB146" s="24"/>
      <c r="AC146" s="24"/>
      <c r="AD146" s="21"/>
      <c r="AE146" s="24"/>
      <c r="AF146" s="24"/>
      <c r="AG146" s="25"/>
      <c r="AH146" s="24"/>
      <c r="AI146" s="23"/>
      <c r="AJ146" s="23"/>
      <c r="AK146" s="23"/>
      <c r="AL146" s="23"/>
      <c r="AM146" s="24">
        <f t="shared" si="2"/>
        <v>0</v>
      </c>
      <c r="AN146" s="24">
        <f t="shared" si="3"/>
        <v>0</v>
      </c>
      <c r="AO146" s="24">
        <f t="shared" si="4"/>
        <v>0</v>
      </c>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20">
        <f t="shared" ref="BP146:BQ146" si="154">IF(T146="", 0, IF(ISNUMBER(FIND(",", T146)), LEN(T146) - LEN(SUBSTITUTE(T146, ",", "")) + 1, 1))</f>
        <v>0</v>
      </c>
      <c r="BQ146" s="20">
        <f t="shared" si="154"/>
        <v>0</v>
      </c>
      <c r="BR146" s="20">
        <f t="shared" si="6"/>
        <v>0</v>
      </c>
      <c r="BS146" s="20">
        <f t="shared" si="7"/>
        <v>0</v>
      </c>
      <c r="BT146" s="20">
        <f t="array" ref="BT146">SUM(COUNTIF(W146, {"Fully Present*", "Open Book*", "Supportive Rock*"}))</f>
        <v>0</v>
      </c>
      <c r="BU146" s="20">
        <f t="array" ref="BU146">SUM(COUNTIF(W146, {"The Emotional Hide-and-Seek Champion*", "Emotional Rollercoaster*", "Emotionally Unavailable*"}))</f>
        <v>0</v>
      </c>
      <c r="BV146" s="20">
        <f t="array" ref="BV146">SUM(COUNTIF(X146, {"Comfortably Seen*", "Like I'm Home*", "Euphoric Spark*"}))</f>
        <v>0</v>
      </c>
      <c r="BW146" s="20">
        <f t="array" ref="BW146">SUM(COUNTIF(X146, {"On Edge*", "Emotionally Drained*", "A Little Confused*"}))</f>
        <v>0</v>
      </c>
      <c r="BX146" s="20">
        <f t="shared" si="8"/>
        <v>0</v>
      </c>
      <c r="BY146" s="20">
        <f t="array" ref="BY146">SUM(COUNTIF(Y146, {"*Avoidance:*", "*Passive-Aggressive Behavior:*", "*Defensiveness:*", "*Shutting Down Emotionally:*", "*Withdrawal:*", "*Escalating the Argument:*"}))</f>
        <v>0</v>
      </c>
      <c r="BZ146" s="20">
        <f t="shared" si="9"/>
        <v>0</v>
      </c>
      <c r="CA146" s="20">
        <f t="shared" si="10"/>
        <v>0</v>
      </c>
      <c r="CB146" s="20">
        <f t="shared" si="11"/>
        <v>0</v>
      </c>
      <c r="CC146" s="20">
        <f t="shared" si="12"/>
        <v>0</v>
      </c>
      <c r="CD146" s="19"/>
      <c r="CE146" s="19"/>
      <c r="CF146" s="19"/>
    </row>
    <row r="147">
      <c r="A147" s="13"/>
      <c r="B147" s="13"/>
      <c r="C147" s="13"/>
      <c r="D147" s="26"/>
      <c r="E147" s="13"/>
      <c r="F147" s="13"/>
      <c r="G147" s="13"/>
      <c r="H147" s="13"/>
      <c r="I147" s="13"/>
      <c r="J147" s="13"/>
      <c r="K147" s="13"/>
      <c r="L147" s="13"/>
      <c r="M147" s="13"/>
      <c r="N147" s="13"/>
      <c r="O147" s="13"/>
      <c r="P147" s="13"/>
      <c r="Q147" s="13"/>
      <c r="R147" s="15"/>
      <c r="S147" s="15"/>
      <c r="T147" s="13"/>
      <c r="U147" s="17"/>
      <c r="V147" s="13"/>
      <c r="W147" s="15"/>
      <c r="X147" s="13"/>
      <c r="Y147" s="13"/>
      <c r="Z147" s="13"/>
      <c r="AA147" s="13"/>
      <c r="AB147" s="13"/>
      <c r="AC147" s="13"/>
      <c r="AD147" s="13"/>
      <c r="AE147" s="13"/>
      <c r="AF147" s="13"/>
      <c r="AG147" s="17"/>
      <c r="AH147" s="16"/>
      <c r="AI147" s="13"/>
      <c r="AJ147" s="13"/>
      <c r="AK147" s="13"/>
      <c r="AL147" s="13"/>
      <c r="AM147" s="16">
        <f t="shared" si="2"/>
        <v>0</v>
      </c>
      <c r="AN147" s="16">
        <f t="shared" si="3"/>
        <v>0</v>
      </c>
      <c r="AO147" s="16">
        <f t="shared" si="4"/>
        <v>0</v>
      </c>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20">
        <f t="shared" ref="BP147:BQ147" si="155">IF(T147="", 0, IF(ISNUMBER(FIND(",", T147)), LEN(T147) - LEN(SUBSTITUTE(T147, ",", "")) + 1, 1))</f>
        <v>0</v>
      </c>
      <c r="BQ147" s="20">
        <f t="shared" si="155"/>
        <v>0</v>
      </c>
      <c r="BR147" s="20">
        <f t="shared" si="6"/>
        <v>0</v>
      </c>
      <c r="BS147" s="20">
        <f t="shared" si="7"/>
        <v>0</v>
      </c>
      <c r="BT147" s="20">
        <f t="array" ref="BT147">SUM(COUNTIF(W147, {"Fully Present*", "Open Book*", "Supportive Rock*"}))</f>
        <v>0</v>
      </c>
      <c r="BU147" s="20">
        <f t="array" ref="BU147">SUM(COUNTIF(W147, {"The Emotional Hide-and-Seek Champion*", "Emotional Rollercoaster*", "Emotionally Unavailable*"}))</f>
        <v>0</v>
      </c>
      <c r="BV147" s="20">
        <f t="array" ref="BV147">SUM(COUNTIF(X147, {"Comfortably Seen*", "Like I'm Home*", "Euphoric Spark*"}))</f>
        <v>0</v>
      </c>
      <c r="BW147" s="20">
        <f t="array" ref="BW147">SUM(COUNTIF(X147, {"On Edge*", "Emotionally Drained*", "A Little Confused*"}))</f>
        <v>0</v>
      </c>
      <c r="BX147" s="20">
        <f t="shared" si="8"/>
        <v>0</v>
      </c>
      <c r="BY147" s="20">
        <f t="array" ref="BY147">SUM(COUNTIF(Y147, {"*Avoidance:*", "*Passive-Aggressive Behavior:*", "*Defensiveness:*", "*Shutting Down Emotionally:*", "*Withdrawal:*", "*Escalating the Argument:*"}))</f>
        <v>0</v>
      </c>
      <c r="BZ147" s="20">
        <f t="shared" si="9"/>
        <v>0</v>
      </c>
      <c r="CA147" s="20">
        <f t="shared" si="10"/>
        <v>0</v>
      </c>
      <c r="CB147" s="20">
        <f t="shared" si="11"/>
        <v>0</v>
      </c>
      <c r="CC147" s="20">
        <f t="shared" si="12"/>
        <v>0</v>
      </c>
      <c r="CD147" s="19"/>
      <c r="CE147" s="19"/>
      <c r="CF147" s="19"/>
    </row>
    <row r="148">
      <c r="A148" s="21"/>
      <c r="B148" s="21"/>
      <c r="C148" s="21"/>
      <c r="D148" s="22"/>
      <c r="E148" s="21"/>
      <c r="F148" s="21"/>
      <c r="G148" s="21"/>
      <c r="H148" s="21"/>
      <c r="I148" s="21"/>
      <c r="J148" s="21"/>
      <c r="K148" s="21"/>
      <c r="L148" s="21"/>
      <c r="M148" s="21"/>
      <c r="N148" s="21"/>
      <c r="O148" s="23"/>
      <c r="P148" s="21"/>
      <c r="Q148" s="21"/>
      <c r="R148" s="21"/>
      <c r="S148" s="21"/>
      <c r="T148" s="21"/>
      <c r="U148" s="24"/>
      <c r="V148" s="21"/>
      <c r="W148" s="21"/>
      <c r="X148" s="21"/>
      <c r="Y148" s="25"/>
      <c r="Z148" s="23"/>
      <c r="AA148" s="21"/>
      <c r="AB148" s="24"/>
      <c r="AC148" s="24"/>
      <c r="AD148" s="21"/>
      <c r="AE148" s="24"/>
      <c r="AF148" s="24"/>
      <c r="AG148" s="25"/>
      <c r="AH148" s="24"/>
      <c r="AI148" s="23"/>
      <c r="AJ148" s="23"/>
      <c r="AK148" s="23"/>
      <c r="AL148" s="23"/>
      <c r="AM148" s="24">
        <f t="shared" si="2"/>
        <v>0</v>
      </c>
      <c r="AN148" s="24">
        <f t="shared" si="3"/>
        <v>0</v>
      </c>
      <c r="AO148" s="24">
        <f t="shared" si="4"/>
        <v>0</v>
      </c>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20">
        <f t="shared" ref="BP148:BQ148" si="156">IF(T148="", 0, IF(ISNUMBER(FIND(",", T148)), LEN(T148) - LEN(SUBSTITUTE(T148, ",", "")) + 1, 1))</f>
        <v>0</v>
      </c>
      <c r="BQ148" s="20">
        <f t="shared" si="156"/>
        <v>0</v>
      </c>
      <c r="BR148" s="20">
        <f t="shared" si="6"/>
        <v>0</v>
      </c>
      <c r="BS148" s="20">
        <f t="shared" si="7"/>
        <v>0</v>
      </c>
      <c r="BT148" s="20">
        <f t="array" ref="BT148">SUM(COUNTIF(W148, {"Fully Present*", "Open Book*", "Supportive Rock*"}))</f>
        <v>0</v>
      </c>
      <c r="BU148" s="20">
        <f t="array" ref="BU148">SUM(COUNTIF(W148, {"The Emotional Hide-and-Seek Champion*", "Emotional Rollercoaster*", "Emotionally Unavailable*"}))</f>
        <v>0</v>
      </c>
      <c r="BV148" s="20">
        <f t="array" ref="BV148">SUM(COUNTIF(X148, {"Comfortably Seen*", "Like I'm Home*", "Euphoric Spark*"}))</f>
        <v>0</v>
      </c>
      <c r="BW148" s="20">
        <f t="array" ref="BW148">SUM(COUNTIF(X148, {"On Edge*", "Emotionally Drained*", "A Little Confused*"}))</f>
        <v>0</v>
      </c>
      <c r="BX148" s="20">
        <f t="shared" si="8"/>
        <v>0</v>
      </c>
      <c r="BY148" s="20">
        <f t="array" ref="BY148">SUM(COUNTIF(Y148, {"*Avoidance:*", "*Passive-Aggressive Behavior:*", "*Defensiveness:*", "*Shutting Down Emotionally:*", "*Withdrawal:*", "*Escalating the Argument:*"}))</f>
        <v>0</v>
      </c>
      <c r="BZ148" s="20">
        <f t="shared" si="9"/>
        <v>0</v>
      </c>
      <c r="CA148" s="20">
        <f t="shared" si="10"/>
        <v>0</v>
      </c>
      <c r="CB148" s="20">
        <f t="shared" si="11"/>
        <v>0</v>
      </c>
      <c r="CC148" s="20">
        <f t="shared" si="12"/>
        <v>0</v>
      </c>
      <c r="CD148" s="19"/>
      <c r="CE148" s="19"/>
      <c r="CF148" s="19"/>
    </row>
    <row r="149">
      <c r="A149" s="13"/>
      <c r="B149" s="13"/>
      <c r="C149" s="13"/>
      <c r="D149" s="26"/>
      <c r="E149" s="13"/>
      <c r="F149" s="13"/>
      <c r="G149" s="13"/>
      <c r="H149" s="13"/>
      <c r="I149" s="13"/>
      <c r="J149" s="13"/>
      <c r="K149" s="13"/>
      <c r="L149" s="13"/>
      <c r="M149" s="15"/>
      <c r="N149" s="13"/>
      <c r="O149" s="15"/>
      <c r="P149" s="13"/>
      <c r="Q149" s="13"/>
      <c r="R149" s="13"/>
      <c r="S149" s="13"/>
      <c r="T149" s="13"/>
      <c r="U149" s="17"/>
      <c r="V149" s="13"/>
      <c r="W149" s="13"/>
      <c r="X149" s="13"/>
      <c r="Y149" s="13"/>
      <c r="Z149" s="13"/>
      <c r="AA149" s="13"/>
      <c r="AB149" s="16"/>
      <c r="AC149" s="16"/>
      <c r="AD149" s="16"/>
      <c r="AE149" s="15"/>
      <c r="AF149" s="16"/>
      <c r="AG149" s="16"/>
      <c r="AH149" s="16"/>
      <c r="AI149" s="13"/>
      <c r="AJ149" s="13"/>
      <c r="AK149" s="13"/>
      <c r="AL149" s="13"/>
      <c r="AM149" s="16">
        <f t="shared" si="2"/>
        <v>0</v>
      </c>
      <c r="AN149" s="16">
        <f t="shared" si="3"/>
        <v>0</v>
      </c>
      <c r="AO149" s="16">
        <f t="shared" si="4"/>
        <v>0</v>
      </c>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20">
        <f t="shared" ref="BP149:BQ149" si="157">IF(T149="", 0, IF(ISNUMBER(FIND(",", T149)), LEN(T149) - LEN(SUBSTITUTE(T149, ",", "")) + 1, 1))</f>
        <v>0</v>
      </c>
      <c r="BQ149" s="20">
        <f t="shared" si="157"/>
        <v>0</v>
      </c>
      <c r="BR149" s="20">
        <f t="shared" si="6"/>
        <v>0</v>
      </c>
      <c r="BS149" s="20">
        <f t="shared" si="7"/>
        <v>0</v>
      </c>
      <c r="BT149" s="20">
        <f t="array" ref="BT149">SUM(COUNTIF(W149, {"Fully Present*", "Open Book*", "Supportive Rock*"}))</f>
        <v>0</v>
      </c>
      <c r="BU149" s="20">
        <f t="array" ref="BU149">SUM(COUNTIF(W149, {"The Emotional Hide-and-Seek Champion*", "Emotional Rollercoaster*", "Emotionally Unavailable*"}))</f>
        <v>0</v>
      </c>
      <c r="BV149" s="20">
        <f t="array" ref="BV149">SUM(COUNTIF(X149, {"Comfortably Seen*", "Like I'm Home*", "Euphoric Spark*"}))</f>
        <v>0</v>
      </c>
      <c r="BW149" s="20">
        <f t="array" ref="BW149">SUM(COUNTIF(X149, {"On Edge*", "Emotionally Drained*", "A Little Confused*"}))</f>
        <v>0</v>
      </c>
      <c r="BX149" s="20">
        <f t="shared" si="8"/>
        <v>0</v>
      </c>
      <c r="BY149" s="20">
        <f t="array" ref="BY149">SUM(COUNTIF(Y149, {"*Avoidance:*", "*Passive-Aggressive Behavior:*", "*Defensiveness:*", "*Shutting Down Emotionally:*", "*Withdrawal:*", "*Escalating the Argument:*"}))</f>
        <v>0</v>
      </c>
      <c r="BZ149" s="20">
        <f t="shared" si="9"/>
        <v>0</v>
      </c>
      <c r="CA149" s="20">
        <f t="shared" si="10"/>
        <v>0</v>
      </c>
      <c r="CB149" s="20">
        <f t="shared" si="11"/>
        <v>0</v>
      </c>
      <c r="CC149" s="20">
        <f t="shared" si="12"/>
        <v>0</v>
      </c>
      <c r="CD149" s="19"/>
      <c r="CE149" s="19"/>
      <c r="CF149" s="19"/>
    </row>
    <row r="150">
      <c r="A150" s="21"/>
      <c r="B150" s="21"/>
      <c r="C150" s="21"/>
      <c r="D150" s="22"/>
      <c r="E150" s="21"/>
      <c r="F150" s="21"/>
      <c r="G150" s="21"/>
      <c r="H150" s="21"/>
      <c r="I150" s="21"/>
      <c r="J150" s="21"/>
      <c r="K150" s="21"/>
      <c r="L150" s="21"/>
      <c r="M150" s="21"/>
      <c r="N150" s="21"/>
      <c r="O150" s="23"/>
      <c r="P150" s="21"/>
      <c r="Q150" s="21"/>
      <c r="R150" s="21"/>
      <c r="S150" s="21"/>
      <c r="T150" s="21"/>
      <c r="U150" s="24"/>
      <c r="V150" s="21"/>
      <c r="W150" s="21"/>
      <c r="X150" s="21"/>
      <c r="Y150" s="25"/>
      <c r="Z150" s="23"/>
      <c r="AA150" s="21"/>
      <c r="AB150" s="24"/>
      <c r="AC150" s="24"/>
      <c r="AD150" s="21"/>
      <c r="AE150" s="24"/>
      <c r="AF150" s="24"/>
      <c r="AG150" s="25"/>
      <c r="AH150" s="24"/>
      <c r="AI150" s="23"/>
      <c r="AJ150" s="23"/>
      <c r="AK150" s="23"/>
      <c r="AL150" s="23"/>
      <c r="AM150" s="24">
        <f t="shared" si="2"/>
        <v>0</v>
      </c>
      <c r="AN150" s="24">
        <f t="shared" si="3"/>
        <v>0</v>
      </c>
      <c r="AO150" s="24">
        <f t="shared" si="4"/>
        <v>0</v>
      </c>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20">
        <f t="shared" ref="BP150:BQ150" si="158">IF(T150="", 0, IF(ISNUMBER(FIND(",", T150)), LEN(T150) - LEN(SUBSTITUTE(T150, ",", "")) + 1, 1))</f>
        <v>0</v>
      </c>
      <c r="BQ150" s="20">
        <f t="shared" si="158"/>
        <v>0</v>
      </c>
      <c r="BR150" s="20">
        <f t="shared" si="6"/>
        <v>0</v>
      </c>
      <c r="BS150" s="20">
        <f t="shared" si="7"/>
        <v>0</v>
      </c>
      <c r="BT150" s="20">
        <f t="array" ref="BT150">SUM(COUNTIF(W150, {"Fully Present*", "Open Book*", "Supportive Rock*"}))</f>
        <v>0</v>
      </c>
      <c r="BU150" s="20">
        <f t="array" ref="BU150">SUM(COUNTIF(W150, {"The Emotional Hide-and-Seek Champion*", "Emotional Rollercoaster*", "Emotionally Unavailable*"}))</f>
        <v>0</v>
      </c>
      <c r="BV150" s="20">
        <f t="array" ref="BV150">SUM(COUNTIF(X150, {"Comfortably Seen*", "Like I'm Home*", "Euphoric Spark*"}))</f>
        <v>0</v>
      </c>
      <c r="BW150" s="20">
        <f t="array" ref="BW150">SUM(COUNTIF(X150, {"On Edge*", "Emotionally Drained*", "A Little Confused*"}))</f>
        <v>0</v>
      </c>
      <c r="BX150" s="20">
        <f t="shared" si="8"/>
        <v>0</v>
      </c>
      <c r="BY150" s="20">
        <f t="array" ref="BY150">SUM(COUNTIF(Y150, {"*Avoidance:*", "*Passive-Aggressive Behavior:*", "*Defensiveness:*", "*Shutting Down Emotionally:*", "*Withdrawal:*", "*Escalating the Argument:*"}))</f>
        <v>0</v>
      </c>
      <c r="BZ150" s="20">
        <f t="shared" si="9"/>
        <v>0</v>
      </c>
      <c r="CA150" s="20">
        <f t="shared" si="10"/>
        <v>0</v>
      </c>
      <c r="CB150" s="20">
        <f t="shared" si="11"/>
        <v>0</v>
      </c>
      <c r="CC150" s="20">
        <f t="shared" si="12"/>
        <v>0</v>
      </c>
      <c r="CD150" s="19"/>
      <c r="CE150" s="19"/>
      <c r="CF150" s="19"/>
    </row>
    <row r="151">
      <c r="A151" s="15"/>
      <c r="B151" s="13"/>
      <c r="C151" s="13"/>
      <c r="D151" s="26"/>
      <c r="E151" s="13"/>
      <c r="F151" s="13"/>
      <c r="G151" s="13"/>
      <c r="H151" s="13"/>
      <c r="I151" s="13"/>
      <c r="J151" s="13"/>
      <c r="K151" s="13"/>
      <c r="L151" s="13"/>
      <c r="M151" s="13"/>
      <c r="N151" s="13"/>
      <c r="O151" s="13"/>
      <c r="P151" s="13"/>
      <c r="Q151" s="13"/>
      <c r="R151" s="15"/>
      <c r="S151" s="15"/>
      <c r="T151" s="13"/>
      <c r="U151" s="17"/>
      <c r="V151" s="13"/>
      <c r="W151" s="15"/>
      <c r="X151" s="13"/>
      <c r="Y151" s="13"/>
      <c r="Z151" s="13"/>
      <c r="AA151" s="13"/>
      <c r="AB151" s="16"/>
      <c r="AC151" s="16"/>
      <c r="AD151" s="13"/>
      <c r="AE151" s="16"/>
      <c r="AF151" s="13"/>
      <c r="AG151" s="17"/>
      <c r="AH151" s="16"/>
      <c r="AI151" s="15"/>
      <c r="AJ151" s="15"/>
      <c r="AK151" s="15"/>
      <c r="AL151" s="15"/>
      <c r="AM151" s="16">
        <f t="shared" si="2"/>
        <v>0</v>
      </c>
      <c r="AN151" s="16">
        <f t="shared" si="3"/>
        <v>0</v>
      </c>
      <c r="AO151" s="16">
        <f t="shared" si="4"/>
        <v>0</v>
      </c>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20">
        <f t="shared" ref="BP151:BQ151" si="159">IF(T151="", 0, IF(ISNUMBER(FIND(",", T151)), LEN(T151) - LEN(SUBSTITUTE(T151, ",", "")) + 1, 1))</f>
        <v>0</v>
      </c>
      <c r="BQ151" s="20">
        <f t="shared" si="159"/>
        <v>0</v>
      </c>
      <c r="BR151" s="20">
        <f t="shared" si="6"/>
        <v>0</v>
      </c>
      <c r="BS151" s="20">
        <f t="shared" si="7"/>
        <v>0</v>
      </c>
      <c r="BT151" s="20">
        <f t="array" ref="BT151">SUM(COUNTIF(W151, {"Fully Present*", "Open Book*", "Supportive Rock*"}))</f>
        <v>0</v>
      </c>
      <c r="BU151" s="20">
        <f t="array" ref="BU151">SUM(COUNTIF(W151, {"The Emotional Hide-and-Seek Champion*", "Emotional Rollercoaster*", "Emotionally Unavailable*"}))</f>
        <v>0</v>
      </c>
      <c r="BV151" s="20">
        <f t="array" ref="BV151">SUM(COUNTIF(X151, {"Comfortably Seen*", "Like I'm Home*", "Euphoric Spark*"}))</f>
        <v>0</v>
      </c>
      <c r="BW151" s="20">
        <f t="array" ref="BW151">SUM(COUNTIF(X151, {"On Edge*", "Emotionally Drained*", "A Little Confused*"}))</f>
        <v>0</v>
      </c>
      <c r="BX151" s="20">
        <f t="shared" si="8"/>
        <v>0</v>
      </c>
      <c r="BY151" s="20">
        <f t="array" ref="BY151">SUM(COUNTIF(Y151, {"*Avoidance:*", "*Passive-Aggressive Behavior:*", "*Defensiveness:*", "*Shutting Down Emotionally:*", "*Withdrawal:*", "*Escalating the Argument:*"}))</f>
        <v>0</v>
      </c>
      <c r="BZ151" s="20">
        <f t="shared" si="9"/>
        <v>0</v>
      </c>
      <c r="CA151" s="20">
        <f t="shared" si="10"/>
        <v>0</v>
      </c>
      <c r="CB151" s="20">
        <f t="shared" si="11"/>
        <v>0</v>
      </c>
      <c r="CC151" s="20">
        <f t="shared" si="12"/>
        <v>0</v>
      </c>
      <c r="CD151" s="19"/>
      <c r="CE151" s="19"/>
      <c r="CF151" s="19"/>
    </row>
    <row r="152">
      <c r="A152" s="21"/>
      <c r="B152" s="21"/>
      <c r="C152" s="21"/>
      <c r="D152" s="22"/>
      <c r="E152" s="21"/>
      <c r="F152" s="21"/>
      <c r="G152" s="21"/>
      <c r="H152" s="21"/>
      <c r="I152" s="21"/>
      <c r="J152" s="21"/>
      <c r="K152" s="21"/>
      <c r="L152" s="21"/>
      <c r="M152" s="21"/>
      <c r="N152" s="21"/>
      <c r="O152" s="23"/>
      <c r="P152" s="21"/>
      <c r="Q152" s="21"/>
      <c r="R152" s="21"/>
      <c r="S152" s="21"/>
      <c r="T152" s="21"/>
      <c r="U152" s="24"/>
      <c r="V152" s="21"/>
      <c r="W152" s="21"/>
      <c r="X152" s="21"/>
      <c r="Y152" s="25"/>
      <c r="Z152" s="23"/>
      <c r="AA152" s="21"/>
      <c r="AB152" s="24"/>
      <c r="AC152" s="24"/>
      <c r="AD152" s="21"/>
      <c r="AE152" s="24"/>
      <c r="AF152" s="24"/>
      <c r="AG152" s="25"/>
      <c r="AH152" s="24"/>
      <c r="AI152" s="23"/>
      <c r="AJ152" s="23"/>
      <c r="AK152" s="23"/>
      <c r="AL152" s="23"/>
      <c r="AM152" s="24">
        <f t="shared" si="2"/>
        <v>0</v>
      </c>
      <c r="AN152" s="24">
        <f t="shared" si="3"/>
        <v>0</v>
      </c>
      <c r="AO152" s="24">
        <f t="shared" si="4"/>
        <v>0</v>
      </c>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20">
        <f t="shared" ref="BP152:BQ152" si="160">IF(T152="", 0, IF(ISNUMBER(FIND(",", T152)), LEN(T152) - LEN(SUBSTITUTE(T152, ",", "")) + 1, 1))</f>
        <v>0</v>
      </c>
      <c r="BQ152" s="20">
        <f t="shared" si="160"/>
        <v>0</v>
      </c>
      <c r="BR152" s="20">
        <f t="shared" si="6"/>
        <v>0</v>
      </c>
      <c r="BS152" s="20">
        <f t="shared" si="7"/>
        <v>0</v>
      </c>
      <c r="BT152" s="20">
        <f t="array" ref="BT152">SUM(COUNTIF(W152, {"Fully Present*", "Open Book*", "Supportive Rock*"}))</f>
        <v>0</v>
      </c>
      <c r="BU152" s="20">
        <f t="array" ref="BU152">SUM(COUNTIF(W152, {"The Emotional Hide-and-Seek Champion*", "Emotional Rollercoaster*", "Emotionally Unavailable*"}))</f>
        <v>0</v>
      </c>
      <c r="BV152" s="20">
        <f t="array" ref="BV152">SUM(COUNTIF(X152, {"Comfortably Seen*", "Like I'm Home*", "Euphoric Spark*"}))</f>
        <v>0</v>
      </c>
      <c r="BW152" s="20">
        <f t="array" ref="BW152">SUM(COUNTIF(X152, {"On Edge*", "Emotionally Drained*", "A Little Confused*"}))</f>
        <v>0</v>
      </c>
      <c r="BX152" s="20">
        <f t="shared" si="8"/>
        <v>0</v>
      </c>
      <c r="BY152" s="20">
        <f t="array" ref="BY152">SUM(COUNTIF(Y152, {"*Avoidance:*", "*Passive-Aggressive Behavior:*", "*Defensiveness:*", "*Shutting Down Emotionally:*", "*Withdrawal:*", "*Escalating the Argument:*"}))</f>
        <v>0</v>
      </c>
      <c r="BZ152" s="20">
        <f t="shared" si="9"/>
        <v>0</v>
      </c>
      <c r="CA152" s="20">
        <f t="shared" si="10"/>
        <v>0</v>
      </c>
      <c r="CB152" s="20">
        <f t="shared" si="11"/>
        <v>0</v>
      </c>
      <c r="CC152" s="20">
        <f t="shared" si="12"/>
        <v>0</v>
      </c>
      <c r="CD152" s="19"/>
      <c r="CE152" s="19"/>
      <c r="CF152" s="19"/>
    </row>
    <row r="153">
      <c r="A153" s="13"/>
      <c r="B153" s="16"/>
      <c r="C153" s="16"/>
      <c r="D153" s="26"/>
      <c r="E153" s="16"/>
      <c r="F153" s="16"/>
      <c r="G153" s="16"/>
      <c r="H153" s="16"/>
      <c r="I153" s="16"/>
      <c r="J153" s="13"/>
      <c r="K153" s="13"/>
      <c r="L153" s="13"/>
      <c r="M153" s="13"/>
      <c r="N153" s="13"/>
      <c r="O153" s="15"/>
      <c r="P153" s="13"/>
      <c r="Q153" s="13"/>
      <c r="R153" s="13"/>
      <c r="S153" s="13"/>
      <c r="T153" s="13"/>
      <c r="U153" s="17"/>
      <c r="V153" s="13"/>
      <c r="W153" s="13"/>
      <c r="X153" s="13"/>
      <c r="Y153" s="17"/>
      <c r="Z153" s="13"/>
      <c r="AA153" s="13"/>
      <c r="AB153" s="16"/>
      <c r="AC153" s="16"/>
      <c r="AD153" s="16"/>
      <c r="AE153" s="16"/>
      <c r="AF153" s="16"/>
      <c r="AG153" s="16"/>
      <c r="AH153" s="16"/>
      <c r="AI153" s="15"/>
      <c r="AJ153" s="15"/>
      <c r="AK153" s="15"/>
      <c r="AL153" s="15"/>
      <c r="AM153" s="16">
        <f t="shared" si="2"/>
        <v>0</v>
      </c>
      <c r="AN153" s="16">
        <f t="shared" si="3"/>
        <v>0</v>
      </c>
      <c r="AO153" s="16">
        <f t="shared" si="4"/>
        <v>0</v>
      </c>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20">
        <f t="shared" ref="BP153:BQ153" si="161">IF(T153="", 0, IF(ISNUMBER(FIND(",", T153)), LEN(T153) - LEN(SUBSTITUTE(T153, ",", "")) + 1, 1))</f>
        <v>0</v>
      </c>
      <c r="BQ153" s="20">
        <f t="shared" si="161"/>
        <v>0</v>
      </c>
      <c r="BR153" s="20">
        <f t="shared" si="6"/>
        <v>0</v>
      </c>
      <c r="BS153" s="20">
        <f t="shared" si="7"/>
        <v>0</v>
      </c>
      <c r="BT153" s="20">
        <f t="array" ref="BT153">SUM(COUNTIF(W153, {"Fully Present*", "Open Book*", "Supportive Rock*"}))</f>
        <v>0</v>
      </c>
      <c r="BU153" s="20">
        <f t="array" ref="BU153">SUM(COUNTIF(W153, {"The Emotional Hide-and-Seek Champion*", "Emotional Rollercoaster*", "Emotionally Unavailable*"}))</f>
        <v>0</v>
      </c>
      <c r="BV153" s="20">
        <f t="array" ref="BV153">SUM(COUNTIF(X153, {"Comfortably Seen*", "Like I'm Home*", "Euphoric Spark*"}))</f>
        <v>0</v>
      </c>
      <c r="BW153" s="20">
        <f t="array" ref="BW153">SUM(COUNTIF(X153, {"On Edge*", "Emotionally Drained*", "A Little Confused*"}))</f>
        <v>0</v>
      </c>
      <c r="BX153" s="20">
        <f t="shared" si="8"/>
        <v>0</v>
      </c>
      <c r="BY153" s="20">
        <f t="array" ref="BY153">SUM(COUNTIF(Y153, {"*Avoidance:*", "*Passive-Aggressive Behavior:*", "*Defensiveness:*", "*Shutting Down Emotionally:*", "*Withdrawal:*", "*Escalating the Argument:*"}))</f>
        <v>0</v>
      </c>
      <c r="BZ153" s="20">
        <f t="shared" si="9"/>
        <v>0</v>
      </c>
      <c r="CA153" s="20">
        <f t="shared" si="10"/>
        <v>0</v>
      </c>
      <c r="CB153" s="20">
        <f t="shared" si="11"/>
        <v>0</v>
      </c>
      <c r="CC153" s="20">
        <f t="shared" si="12"/>
        <v>0</v>
      </c>
      <c r="CD153" s="19"/>
      <c r="CE153" s="19"/>
      <c r="CF153" s="19"/>
    </row>
    <row r="154">
      <c r="A154" s="21"/>
      <c r="B154" s="21"/>
      <c r="C154" s="21"/>
      <c r="D154" s="22"/>
      <c r="E154" s="21"/>
      <c r="F154" s="21"/>
      <c r="G154" s="21"/>
      <c r="H154" s="21"/>
      <c r="I154" s="21"/>
      <c r="J154" s="21"/>
      <c r="K154" s="21"/>
      <c r="L154" s="21"/>
      <c r="M154" s="21"/>
      <c r="N154" s="21"/>
      <c r="O154" s="23"/>
      <c r="P154" s="21"/>
      <c r="Q154" s="21"/>
      <c r="R154" s="21"/>
      <c r="S154" s="21"/>
      <c r="T154" s="21"/>
      <c r="U154" s="24"/>
      <c r="V154" s="21"/>
      <c r="W154" s="21"/>
      <c r="X154" s="21"/>
      <c r="Y154" s="25"/>
      <c r="Z154" s="23"/>
      <c r="AA154" s="21"/>
      <c r="AB154" s="24"/>
      <c r="AC154" s="24"/>
      <c r="AD154" s="21"/>
      <c r="AE154" s="24"/>
      <c r="AF154" s="24"/>
      <c r="AG154" s="25"/>
      <c r="AH154" s="24"/>
      <c r="AI154" s="23"/>
      <c r="AJ154" s="23"/>
      <c r="AK154" s="23"/>
      <c r="AL154" s="23"/>
      <c r="AM154" s="24">
        <f t="shared" si="2"/>
        <v>0</v>
      </c>
      <c r="AN154" s="24">
        <f t="shared" si="3"/>
        <v>0</v>
      </c>
      <c r="AO154" s="24">
        <f t="shared" si="4"/>
        <v>0</v>
      </c>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20">
        <f t="shared" ref="BP154:BQ154" si="162">IF(T154="", 0, IF(ISNUMBER(FIND(",", T154)), LEN(T154) - LEN(SUBSTITUTE(T154, ",", "")) + 1, 1))</f>
        <v>0</v>
      </c>
      <c r="BQ154" s="20">
        <f t="shared" si="162"/>
        <v>0</v>
      </c>
      <c r="BR154" s="20">
        <f t="shared" si="6"/>
        <v>0</v>
      </c>
      <c r="BS154" s="20">
        <f t="shared" si="7"/>
        <v>0</v>
      </c>
      <c r="BT154" s="20">
        <f t="array" ref="BT154">SUM(COUNTIF(W154, {"Fully Present*", "Open Book*", "Supportive Rock*"}))</f>
        <v>0</v>
      </c>
      <c r="BU154" s="20">
        <f t="array" ref="BU154">SUM(COUNTIF(W154, {"The Emotional Hide-and-Seek Champion*", "Emotional Rollercoaster*", "Emotionally Unavailable*"}))</f>
        <v>0</v>
      </c>
      <c r="BV154" s="20">
        <f t="array" ref="BV154">SUM(COUNTIF(X154, {"Comfortably Seen*", "Like I'm Home*", "Euphoric Spark*"}))</f>
        <v>0</v>
      </c>
      <c r="BW154" s="20">
        <f t="array" ref="BW154">SUM(COUNTIF(X154, {"On Edge*", "Emotionally Drained*", "A Little Confused*"}))</f>
        <v>0</v>
      </c>
      <c r="BX154" s="20">
        <f t="shared" si="8"/>
        <v>0</v>
      </c>
      <c r="BY154" s="20">
        <f t="array" ref="BY154">SUM(COUNTIF(Y154, {"*Avoidance:*", "*Passive-Aggressive Behavior:*", "*Defensiveness:*", "*Shutting Down Emotionally:*", "*Withdrawal:*", "*Escalating the Argument:*"}))</f>
        <v>0</v>
      </c>
      <c r="BZ154" s="20">
        <f t="shared" si="9"/>
        <v>0</v>
      </c>
      <c r="CA154" s="20">
        <f t="shared" si="10"/>
        <v>0</v>
      </c>
      <c r="CB154" s="20">
        <f t="shared" si="11"/>
        <v>0</v>
      </c>
      <c r="CC154" s="20">
        <f t="shared" si="12"/>
        <v>0</v>
      </c>
      <c r="CD154" s="19"/>
      <c r="CE154" s="19"/>
      <c r="CF154" s="19"/>
    </row>
    <row r="155">
      <c r="A155" s="13"/>
      <c r="B155" s="16"/>
      <c r="C155" s="16"/>
      <c r="D155" s="27"/>
      <c r="E155" s="16"/>
      <c r="F155" s="16"/>
      <c r="G155" s="16"/>
      <c r="H155" s="16"/>
      <c r="I155" s="16"/>
      <c r="J155" s="13"/>
      <c r="K155" s="13"/>
      <c r="L155" s="13"/>
      <c r="M155" s="13"/>
      <c r="N155" s="13"/>
      <c r="O155" s="13"/>
      <c r="P155" s="13"/>
      <c r="Q155" s="13"/>
      <c r="R155" s="15"/>
      <c r="S155" s="15"/>
      <c r="T155" s="13"/>
      <c r="U155" s="17"/>
      <c r="V155" s="13"/>
      <c r="W155" s="13"/>
      <c r="X155" s="13"/>
      <c r="Y155" s="17"/>
      <c r="Z155" s="13"/>
      <c r="AA155" s="13"/>
      <c r="AB155" s="16"/>
      <c r="AC155" s="16"/>
      <c r="AD155" s="16"/>
      <c r="AE155" s="15"/>
      <c r="AF155" s="16"/>
      <c r="AG155" s="16"/>
      <c r="AH155" s="16"/>
      <c r="AI155" s="13"/>
      <c r="AJ155" s="13"/>
      <c r="AK155" s="13"/>
      <c r="AL155" s="13"/>
      <c r="AM155" s="16">
        <f t="shared" si="2"/>
        <v>0</v>
      </c>
      <c r="AN155" s="16">
        <f t="shared" si="3"/>
        <v>0</v>
      </c>
      <c r="AO155" s="16">
        <f t="shared" si="4"/>
        <v>0</v>
      </c>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20">
        <f t="shared" ref="BP155:BQ155" si="163">IF(T155="", 0, IF(ISNUMBER(FIND(",", T155)), LEN(T155) - LEN(SUBSTITUTE(T155, ",", "")) + 1, 1))</f>
        <v>0</v>
      </c>
      <c r="BQ155" s="20">
        <f t="shared" si="163"/>
        <v>0</v>
      </c>
      <c r="BR155" s="20">
        <f t="shared" si="6"/>
        <v>0</v>
      </c>
      <c r="BS155" s="20">
        <f t="shared" si="7"/>
        <v>0</v>
      </c>
      <c r="BT155" s="20">
        <f t="array" ref="BT155">SUM(COUNTIF(W155, {"Fully Present*", "Open Book*", "Supportive Rock*"}))</f>
        <v>0</v>
      </c>
      <c r="BU155" s="20">
        <f t="array" ref="BU155">SUM(COUNTIF(W155, {"The Emotional Hide-and-Seek Champion*", "Emotional Rollercoaster*", "Emotionally Unavailable*"}))</f>
        <v>0</v>
      </c>
      <c r="BV155" s="20">
        <f t="array" ref="BV155">SUM(COUNTIF(X155, {"Comfortably Seen*", "Like I'm Home*", "Euphoric Spark*"}))</f>
        <v>0</v>
      </c>
      <c r="BW155" s="20">
        <f t="array" ref="BW155">SUM(COUNTIF(X155, {"On Edge*", "Emotionally Drained*", "A Little Confused*"}))</f>
        <v>0</v>
      </c>
      <c r="BX155" s="20">
        <f t="shared" si="8"/>
        <v>0</v>
      </c>
      <c r="BY155" s="20">
        <f t="array" ref="BY155">SUM(COUNTIF(Y155, {"*Avoidance:*", "*Passive-Aggressive Behavior:*", "*Defensiveness:*", "*Shutting Down Emotionally:*", "*Withdrawal:*", "*Escalating the Argument:*"}))</f>
        <v>0</v>
      </c>
      <c r="BZ155" s="20">
        <f t="shared" si="9"/>
        <v>0</v>
      </c>
      <c r="CA155" s="20">
        <f t="shared" si="10"/>
        <v>0</v>
      </c>
      <c r="CB155" s="20">
        <f t="shared" si="11"/>
        <v>0</v>
      </c>
      <c r="CC155" s="20">
        <f t="shared" si="12"/>
        <v>0</v>
      </c>
      <c r="CD155" s="19"/>
      <c r="CE155" s="19"/>
      <c r="CF155" s="19"/>
    </row>
    <row r="156">
      <c r="A156" s="21"/>
      <c r="B156" s="21"/>
      <c r="C156" s="21"/>
      <c r="D156" s="22"/>
      <c r="E156" s="21"/>
      <c r="F156" s="21"/>
      <c r="G156" s="21"/>
      <c r="H156" s="21"/>
      <c r="I156" s="21"/>
      <c r="J156" s="21"/>
      <c r="K156" s="21"/>
      <c r="L156" s="21"/>
      <c r="M156" s="21"/>
      <c r="N156" s="21"/>
      <c r="O156" s="23"/>
      <c r="P156" s="21"/>
      <c r="Q156" s="21"/>
      <c r="R156" s="21"/>
      <c r="S156" s="21"/>
      <c r="T156" s="21"/>
      <c r="U156" s="24"/>
      <c r="V156" s="21"/>
      <c r="W156" s="21"/>
      <c r="X156" s="21"/>
      <c r="Y156" s="25"/>
      <c r="Z156" s="23"/>
      <c r="AA156" s="21"/>
      <c r="AB156" s="24"/>
      <c r="AC156" s="24"/>
      <c r="AD156" s="21"/>
      <c r="AE156" s="24"/>
      <c r="AF156" s="24"/>
      <c r="AG156" s="25"/>
      <c r="AH156" s="24"/>
      <c r="AI156" s="23"/>
      <c r="AJ156" s="23"/>
      <c r="AK156" s="23"/>
      <c r="AL156" s="23"/>
      <c r="AM156" s="24">
        <f t="shared" si="2"/>
        <v>0</v>
      </c>
      <c r="AN156" s="24">
        <f t="shared" si="3"/>
        <v>0</v>
      </c>
      <c r="AO156" s="24">
        <f t="shared" si="4"/>
        <v>0</v>
      </c>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20">
        <f t="shared" ref="BP156:BQ156" si="164">IF(T156="", 0, IF(ISNUMBER(FIND(",", T156)), LEN(T156) - LEN(SUBSTITUTE(T156, ",", "")) + 1, 1))</f>
        <v>0</v>
      </c>
      <c r="BQ156" s="20">
        <f t="shared" si="164"/>
        <v>0</v>
      </c>
      <c r="BR156" s="20">
        <f t="shared" si="6"/>
        <v>0</v>
      </c>
      <c r="BS156" s="20">
        <f t="shared" si="7"/>
        <v>0</v>
      </c>
      <c r="BT156" s="20">
        <f t="array" ref="BT156">SUM(COUNTIF(W156, {"Fully Present*", "Open Book*", "Supportive Rock*"}))</f>
        <v>0</v>
      </c>
      <c r="BU156" s="20">
        <f t="array" ref="BU156">SUM(COUNTIF(W156, {"The Emotional Hide-and-Seek Champion*", "Emotional Rollercoaster*", "Emotionally Unavailable*"}))</f>
        <v>0</v>
      </c>
      <c r="BV156" s="20">
        <f t="array" ref="BV156">SUM(COUNTIF(X156, {"Comfortably Seen*", "Like I'm Home*", "Euphoric Spark*"}))</f>
        <v>0</v>
      </c>
      <c r="BW156" s="20">
        <f t="array" ref="BW156">SUM(COUNTIF(X156, {"On Edge*", "Emotionally Drained*", "A Little Confused*"}))</f>
        <v>0</v>
      </c>
      <c r="BX156" s="20">
        <f t="shared" si="8"/>
        <v>0</v>
      </c>
      <c r="BY156" s="20">
        <f t="array" ref="BY156">SUM(COUNTIF(Y156, {"*Avoidance:*", "*Passive-Aggressive Behavior:*", "*Defensiveness:*", "*Shutting Down Emotionally:*", "*Withdrawal:*", "*Escalating the Argument:*"}))</f>
        <v>0</v>
      </c>
      <c r="BZ156" s="20">
        <f t="shared" si="9"/>
        <v>0</v>
      </c>
      <c r="CA156" s="20">
        <f t="shared" si="10"/>
        <v>0</v>
      </c>
      <c r="CB156" s="20">
        <f t="shared" si="11"/>
        <v>0</v>
      </c>
      <c r="CC156" s="20">
        <f t="shared" si="12"/>
        <v>0</v>
      </c>
      <c r="CD156" s="19"/>
      <c r="CE156" s="19"/>
      <c r="CF156" s="19"/>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f t="shared" si="2"/>
        <v>0</v>
      </c>
      <c r="AN157" s="16">
        <f t="shared" si="3"/>
        <v>0</v>
      </c>
      <c r="AO157" s="16">
        <f t="shared" si="4"/>
        <v>0</v>
      </c>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20">
        <f t="shared" ref="BP157:BQ157" si="165">IF(T157="", 0, IF(ISNUMBER(FIND(",", T157)), LEN(T157) - LEN(SUBSTITUTE(T157, ",", "")) + 1, 1))</f>
        <v>0</v>
      </c>
      <c r="BQ157" s="20">
        <f t="shared" si="165"/>
        <v>0</v>
      </c>
      <c r="BR157" s="20">
        <f t="shared" si="6"/>
        <v>0</v>
      </c>
      <c r="BS157" s="20">
        <f t="shared" si="7"/>
        <v>0</v>
      </c>
      <c r="BT157" s="20">
        <f t="array" ref="BT157">SUM(COUNTIF(W157, {"Fully Present*", "Open Book*", "Supportive Rock*"}))</f>
        <v>0</v>
      </c>
      <c r="BU157" s="20">
        <f t="array" ref="BU157">SUM(COUNTIF(W157, {"The Emotional Hide-and-Seek Champion*", "Emotional Rollercoaster*", "Emotionally Unavailable*"}))</f>
        <v>0</v>
      </c>
      <c r="BV157" s="20">
        <f t="array" ref="BV157">SUM(COUNTIF(X157, {"Comfortably Seen*", "Like I'm Home*", "Euphoric Spark*"}))</f>
        <v>0</v>
      </c>
      <c r="BW157" s="20">
        <f t="array" ref="BW157">SUM(COUNTIF(X157, {"On Edge*", "Emotionally Drained*", "A Little Confused*"}))</f>
        <v>0</v>
      </c>
      <c r="BX157" s="20">
        <f t="shared" si="8"/>
        <v>0</v>
      </c>
      <c r="BY157" s="20">
        <f t="array" ref="BY157">SUM(COUNTIF(Y157, {"*Avoidance:*", "*Passive-Aggressive Behavior:*", "*Defensiveness:*", "*Shutting Down Emotionally:*", "*Withdrawal:*", "*Escalating the Argument:*"}))</f>
        <v>0</v>
      </c>
      <c r="BZ157" s="20">
        <f t="shared" si="9"/>
        <v>0</v>
      </c>
      <c r="CA157" s="20">
        <f t="shared" si="10"/>
        <v>0</v>
      </c>
      <c r="CB157" s="20">
        <f t="shared" si="11"/>
        <v>0</v>
      </c>
      <c r="CC157" s="20">
        <f t="shared" si="12"/>
        <v>0</v>
      </c>
      <c r="CD157" s="19"/>
      <c r="CE157" s="19"/>
      <c r="CF157" s="19"/>
    </row>
    <row r="158">
      <c r="A158" s="21"/>
      <c r="B158" s="21"/>
      <c r="C158" s="21"/>
      <c r="D158" s="22"/>
      <c r="E158" s="21"/>
      <c r="F158" s="21"/>
      <c r="G158" s="21"/>
      <c r="H158" s="21"/>
      <c r="I158" s="21"/>
      <c r="J158" s="21"/>
      <c r="K158" s="21"/>
      <c r="L158" s="21"/>
      <c r="M158" s="21"/>
      <c r="N158" s="21"/>
      <c r="O158" s="23"/>
      <c r="P158" s="21"/>
      <c r="Q158" s="21"/>
      <c r="R158" s="21"/>
      <c r="S158" s="21"/>
      <c r="T158" s="21"/>
      <c r="U158" s="24"/>
      <c r="V158" s="21"/>
      <c r="W158" s="21"/>
      <c r="X158" s="21"/>
      <c r="Y158" s="25"/>
      <c r="Z158" s="23"/>
      <c r="AA158" s="21"/>
      <c r="AB158" s="24"/>
      <c r="AC158" s="24"/>
      <c r="AD158" s="21"/>
      <c r="AE158" s="24"/>
      <c r="AF158" s="24"/>
      <c r="AG158" s="25"/>
      <c r="AH158" s="24"/>
      <c r="AI158" s="23"/>
      <c r="AJ158" s="23"/>
      <c r="AK158" s="23"/>
      <c r="AL158" s="23"/>
      <c r="AM158" s="24">
        <f t="shared" si="2"/>
        <v>0</v>
      </c>
      <c r="AN158" s="24">
        <f t="shared" si="3"/>
        <v>0</v>
      </c>
      <c r="AO158" s="24">
        <f t="shared" si="4"/>
        <v>0</v>
      </c>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20">
        <f t="shared" ref="BP158:BQ158" si="166">IF(T158="", 0, IF(ISNUMBER(FIND(",", T158)), LEN(T158) - LEN(SUBSTITUTE(T158, ",", "")) + 1, 1))</f>
        <v>0</v>
      </c>
      <c r="BQ158" s="20">
        <f t="shared" si="166"/>
        <v>0</v>
      </c>
      <c r="BR158" s="20">
        <f t="shared" si="6"/>
        <v>0</v>
      </c>
      <c r="BS158" s="20">
        <f t="shared" si="7"/>
        <v>0</v>
      </c>
      <c r="BT158" s="20">
        <f t="array" ref="BT158">SUM(COUNTIF(W158, {"Fully Present*", "Open Book*", "Supportive Rock*"}))</f>
        <v>0</v>
      </c>
      <c r="BU158" s="20">
        <f t="array" ref="BU158">SUM(COUNTIF(W158, {"The Emotional Hide-and-Seek Champion*", "Emotional Rollercoaster*", "Emotionally Unavailable*"}))</f>
        <v>0</v>
      </c>
      <c r="BV158" s="20">
        <f t="array" ref="BV158">SUM(COUNTIF(X158, {"Comfortably Seen*", "Like I'm Home*", "Euphoric Spark*"}))</f>
        <v>0</v>
      </c>
      <c r="BW158" s="20">
        <f t="array" ref="BW158">SUM(COUNTIF(X158, {"On Edge*", "Emotionally Drained*", "A Little Confused*"}))</f>
        <v>0</v>
      </c>
      <c r="BX158" s="20">
        <f t="shared" si="8"/>
        <v>0</v>
      </c>
      <c r="BY158" s="20">
        <f t="array" ref="BY158">SUM(COUNTIF(Y158, {"*Avoidance:*", "*Passive-Aggressive Behavior:*", "*Defensiveness:*", "*Shutting Down Emotionally:*", "*Withdrawal:*", "*Escalating the Argument:*"}))</f>
        <v>0</v>
      </c>
      <c r="BZ158" s="20">
        <f t="shared" si="9"/>
        <v>0</v>
      </c>
      <c r="CA158" s="20">
        <f t="shared" si="10"/>
        <v>0</v>
      </c>
      <c r="CB158" s="20">
        <f t="shared" si="11"/>
        <v>0</v>
      </c>
      <c r="CC158" s="20">
        <f t="shared" si="12"/>
        <v>0</v>
      </c>
      <c r="CD158" s="19"/>
      <c r="CE158" s="19"/>
      <c r="CF158" s="19"/>
    </row>
    <row r="159">
      <c r="A159" s="13"/>
      <c r="B159" s="13"/>
      <c r="C159" s="13"/>
      <c r="D159" s="26"/>
      <c r="E159" s="13"/>
      <c r="F159" s="13"/>
      <c r="G159" s="13"/>
      <c r="H159" s="13"/>
      <c r="I159" s="13"/>
      <c r="J159" s="13"/>
      <c r="K159" s="13"/>
      <c r="L159" s="13"/>
      <c r="M159" s="13"/>
      <c r="N159" s="13"/>
      <c r="O159" s="13"/>
      <c r="P159" s="13"/>
      <c r="Q159" s="13"/>
      <c r="R159" s="13"/>
      <c r="S159" s="13"/>
      <c r="T159" s="13"/>
      <c r="U159" s="17"/>
      <c r="V159" s="13"/>
      <c r="W159" s="13"/>
      <c r="X159" s="13"/>
      <c r="Y159" s="13"/>
      <c r="Z159" s="15"/>
      <c r="AA159" s="13"/>
      <c r="AB159" s="13"/>
      <c r="AC159" s="13"/>
      <c r="AD159" s="13"/>
      <c r="AE159" s="16"/>
      <c r="AF159" s="13"/>
      <c r="AG159" s="17"/>
      <c r="AH159" s="16"/>
      <c r="AI159" s="13"/>
      <c r="AJ159" s="13"/>
      <c r="AK159" s="13"/>
      <c r="AL159" s="13"/>
      <c r="AM159" s="16">
        <f t="shared" si="2"/>
        <v>0</v>
      </c>
      <c r="AN159" s="16">
        <f t="shared" si="3"/>
        <v>0</v>
      </c>
      <c r="AO159" s="16">
        <f t="shared" si="4"/>
        <v>0</v>
      </c>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20">
        <f t="shared" ref="BP159:BQ159" si="167">IF(T159="", 0, IF(ISNUMBER(FIND(",", T159)), LEN(T159) - LEN(SUBSTITUTE(T159, ",", "")) + 1, 1))</f>
        <v>0</v>
      </c>
      <c r="BQ159" s="20">
        <f t="shared" si="167"/>
        <v>0</v>
      </c>
      <c r="BR159" s="20">
        <f t="shared" si="6"/>
        <v>0</v>
      </c>
      <c r="BS159" s="20">
        <f t="shared" si="7"/>
        <v>0</v>
      </c>
      <c r="BT159" s="20">
        <f t="array" ref="BT159">SUM(COUNTIF(W159, {"Fully Present*", "Open Book*", "Supportive Rock*"}))</f>
        <v>0</v>
      </c>
      <c r="BU159" s="20">
        <f t="array" ref="BU159">SUM(COUNTIF(W159, {"The Emotional Hide-and-Seek Champion*", "Emotional Rollercoaster*", "Emotionally Unavailable*"}))</f>
        <v>0</v>
      </c>
      <c r="BV159" s="20">
        <f t="array" ref="BV159">SUM(COUNTIF(X159, {"Comfortably Seen*", "Like I'm Home*", "Euphoric Spark*"}))</f>
        <v>0</v>
      </c>
      <c r="BW159" s="20">
        <f t="array" ref="BW159">SUM(COUNTIF(X159, {"On Edge*", "Emotionally Drained*", "A Little Confused*"}))</f>
        <v>0</v>
      </c>
      <c r="BX159" s="20">
        <f t="shared" si="8"/>
        <v>0</v>
      </c>
      <c r="BY159" s="20">
        <f t="array" ref="BY159">SUM(COUNTIF(Y159, {"*Avoidance:*", "*Passive-Aggressive Behavior:*", "*Defensiveness:*", "*Shutting Down Emotionally:*", "*Withdrawal:*", "*Escalating the Argument:*"}))</f>
        <v>0</v>
      </c>
      <c r="BZ159" s="20">
        <f t="shared" si="9"/>
        <v>0</v>
      </c>
      <c r="CA159" s="20">
        <f t="shared" si="10"/>
        <v>0</v>
      </c>
      <c r="CB159" s="20">
        <f t="shared" si="11"/>
        <v>0</v>
      </c>
      <c r="CC159" s="20">
        <f t="shared" si="12"/>
        <v>0</v>
      </c>
      <c r="CD159" s="19"/>
      <c r="CE159" s="19"/>
      <c r="CF159" s="19"/>
    </row>
    <row r="160">
      <c r="A160" s="21"/>
      <c r="B160" s="21"/>
      <c r="C160" s="21"/>
      <c r="D160" s="22"/>
      <c r="E160" s="21"/>
      <c r="F160" s="21"/>
      <c r="G160" s="21"/>
      <c r="H160" s="21"/>
      <c r="I160" s="21"/>
      <c r="J160" s="21"/>
      <c r="K160" s="21"/>
      <c r="L160" s="21"/>
      <c r="M160" s="21"/>
      <c r="N160" s="21"/>
      <c r="O160" s="23"/>
      <c r="P160" s="21"/>
      <c r="Q160" s="21"/>
      <c r="R160" s="21"/>
      <c r="S160" s="21"/>
      <c r="T160" s="21"/>
      <c r="U160" s="24"/>
      <c r="V160" s="21"/>
      <c r="W160" s="21"/>
      <c r="X160" s="21"/>
      <c r="Y160" s="25"/>
      <c r="Z160" s="23"/>
      <c r="AA160" s="21"/>
      <c r="AB160" s="24"/>
      <c r="AC160" s="24"/>
      <c r="AD160" s="21"/>
      <c r="AE160" s="24"/>
      <c r="AF160" s="24"/>
      <c r="AG160" s="25"/>
      <c r="AH160" s="24"/>
      <c r="AI160" s="23"/>
      <c r="AJ160" s="23"/>
      <c r="AK160" s="23"/>
      <c r="AL160" s="23"/>
      <c r="AM160" s="24">
        <f t="shared" si="2"/>
        <v>0</v>
      </c>
      <c r="AN160" s="24">
        <f t="shared" si="3"/>
        <v>0</v>
      </c>
      <c r="AO160" s="24">
        <f t="shared" si="4"/>
        <v>0</v>
      </c>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20">
        <f t="shared" ref="BP160:BQ160" si="168">IF(T160="", 0, IF(ISNUMBER(FIND(",", T160)), LEN(T160) - LEN(SUBSTITUTE(T160, ",", "")) + 1, 1))</f>
        <v>0</v>
      </c>
      <c r="BQ160" s="20">
        <f t="shared" si="168"/>
        <v>0</v>
      </c>
      <c r="BR160" s="20">
        <f t="shared" si="6"/>
        <v>0</v>
      </c>
      <c r="BS160" s="20">
        <f t="shared" si="7"/>
        <v>0</v>
      </c>
      <c r="BT160" s="20">
        <f t="array" ref="BT160">SUM(COUNTIF(W160, {"Fully Present*", "Open Book*", "Supportive Rock*"}))</f>
        <v>0</v>
      </c>
      <c r="BU160" s="20">
        <f t="array" ref="BU160">SUM(COUNTIF(W160, {"The Emotional Hide-and-Seek Champion*", "Emotional Rollercoaster*", "Emotionally Unavailable*"}))</f>
        <v>0</v>
      </c>
      <c r="BV160" s="20">
        <f t="array" ref="BV160">SUM(COUNTIF(X160, {"Comfortably Seen*", "Like I'm Home*", "Euphoric Spark*"}))</f>
        <v>0</v>
      </c>
      <c r="BW160" s="20">
        <f t="array" ref="BW160">SUM(COUNTIF(X160, {"On Edge*", "Emotionally Drained*", "A Little Confused*"}))</f>
        <v>0</v>
      </c>
      <c r="BX160" s="20">
        <f t="shared" si="8"/>
        <v>0</v>
      </c>
      <c r="BY160" s="20">
        <f t="array" ref="BY160">SUM(COUNTIF(Y160, {"*Avoidance:*", "*Passive-Aggressive Behavior:*", "*Defensiveness:*", "*Shutting Down Emotionally:*", "*Withdrawal:*", "*Escalating the Argument:*"}))</f>
        <v>0</v>
      </c>
      <c r="BZ160" s="20">
        <f t="shared" si="9"/>
        <v>0</v>
      </c>
      <c r="CA160" s="20">
        <f t="shared" si="10"/>
        <v>0</v>
      </c>
      <c r="CB160" s="20">
        <f t="shared" si="11"/>
        <v>0</v>
      </c>
      <c r="CC160" s="20">
        <f t="shared" si="12"/>
        <v>0</v>
      </c>
      <c r="CD160" s="19"/>
      <c r="CE160" s="19"/>
      <c r="CF160" s="19"/>
    </row>
    <row r="161">
      <c r="A161" s="13"/>
      <c r="B161" s="13"/>
      <c r="C161" s="13"/>
      <c r="D161" s="26"/>
      <c r="E161" s="13"/>
      <c r="F161" s="13"/>
      <c r="G161" s="13"/>
      <c r="H161" s="13"/>
      <c r="I161" s="13"/>
      <c r="J161" s="13"/>
      <c r="K161" s="13"/>
      <c r="L161" s="13"/>
      <c r="M161" s="13"/>
      <c r="N161" s="13"/>
      <c r="O161" s="13"/>
      <c r="P161" s="13"/>
      <c r="Q161" s="13"/>
      <c r="R161" s="15"/>
      <c r="S161" s="15"/>
      <c r="T161" s="13"/>
      <c r="U161" s="17"/>
      <c r="V161" s="13"/>
      <c r="W161" s="15"/>
      <c r="X161" s="13"/>
      <c r="Y161" s="13"/>
      <c r="Z161" s="13"/>
      <c r="AA161" s="13"/>
      <c r="AB161" s="13"/>
      <c r="AC161" s="13"/>
      <c r="AD161" s="13"/>
      <c r="AE161" s="13"/>
      <c r="AF161" s="13"/>
      <c r="AG161" s="17"/>
      <c r="AH161" s="16"/>
      <c r="AI161" s="13"/>
      <c r="AJ161" s="13"/>
      <c r="AK161" s="13"/>
      <c r="AL161" s="13"/>
      <c r="AM161" s="16">
        <f t="shared" si="2"/>
        <v>0</v>
      </c>
      <c r="AN161" s="16">
        <f t="shared" si="3"/>
        <v>0</v>
      </c>
      <c r="AO161" s="16">
        <f t="shared" si="4"/>
        <v>0</v>
      </c>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20">
        <f t="shared" ref="BP161:BQ161" si="169">IF(T161="", 0, IF(ISNUMBER(FIND(",", T161)), LEN(T161) - LEN(SUBSTITUTE(T161, ",", "")) + 1, 1))</f>
        <v>0</v>
      </c>
      <c r="BQ161" s="20">
        <f t="shared" si="169"/>
        <v>0</v>
      </c>
      <c r="BR161" s="20">
        <f t="shared" si="6"/>
        <v>0</v>
      </c>
      <c r="BS161" s="20">
        <f t="shared" si="7"/>
        <v>0</v>
      </c>
      <c r="BT161" s="20">
        <f t="array" ref="BT161">SUM(COUNTIF(W161, {"Fully Present*", "Open Book*", "Supportive Rock*"}))</f>
        <v>0</v>
      </c>
      <c r="BU161" s="20">
        <f t="array" ref="BU161">SUM(COUNTIF(W161, {"The Emotional Hide-and-Seek Champion*", "Emotional Rollercoaster*", "Emotionally Unavailable*"}))</f>
        <v>0</v>
      </c>
      <c r="BV161" s="20">
        <f t="array" ref="BV161">SUM(COUNTIF(X161, {"Comfortably Seen*", "Like I'm Home*", "Euphoric Spark*"}))</f>
        <v>0</v>
      </c>
      <c r="BW161" s="20">
        <f t="array" ref="BW161">SUM(COUNTIF(X161, {"On Edge*", "Emotionally Drained*", "A Little Confused*"}))</f>
        <v>0</v>
      </c>
      <c r="BX161" s="20">
        <f t="shared" si="8"/>
        <v>0</v>
      </c>
      <c r="BY161" s="20">
        <f t="array" ref="BY161">SUM(COUNTIF(Y161, {"*Avoidance:*", "*Passive-Aggressive Behavior:*", "*Defensiveness:*", "*Shutting Down Emotionally:*", "*Withdrawal:*", "*Escalating the Argument:*"}))</f>
        <v>0</v>
      </c>
      <c r="BZ161" s="20">
        <f t="shared" si="9"/>
        <v>0</v>
      </c>
      <c r="CA161" s="20">
        <f t="shared" si="10"/>
        <v>0</v>
      </c>
      <c r="CB161" s="20">
        <f t="shared" si="11"/>
        <v>0</v>
      </c>
      <c r="CC161" s="20">
        <f t="shared" si="12"/>
        <v>0</v>
      </c>
      <c r="CD161" s="19"/>
      <c r="CE161" s="19"/>
      <c r="CF161" s="19"/>
    </row>
    <row r="162">
      <c r="A162" s="21"/>
      <c r="B162" s="21"/>
      <c r="C162" s="21"/>
      <c r="D162" s="22"/>
      <c r="E162" s="21"/>
      <c r="F162" s="21"/>
      <c r="G162" s="21"/>
      <c r="H162" s="21"/>
      <c r="I162" s="21"/>
      <c r="J162" s="21"/>
      <c r="K162" s="21"/>
      <c r="L162" s="21"/>
      <c r="M162" s="21"/>
      <c r="N162" s="21"/>
      <c r="O162" s="23"/>
      <c r="P162" s="21"/>
      <c r="Q162" s="21"/>
      <c r="R162" s="21"/>
      <c r="S162" s="21"/>
      <c r="T162" s="21"/>
      <c r="U162" s="24"/>
      <c r="V162" s="21"/>
      <c r="W162" s="21"/>
      <c r="X162" s="21"/>
      <c r="Y162" s="25"/>
      <c r="Z162" s="23"/>
      <c r="AA162" s="21"/>
      <c r="AB162" s="24"/>
      <c r="AC162" s="24"/>
      <c r="AD162" s="21"/>
      <c r="AE162" s="24"/>
      <c r="AF162" s="24"/>
      <c r="AG162" s="25"/>
      <c r="AH162" s="24"/>
      <c r="AI162" s="23"/>
      <c r="AJ162" s="23"/>
      <c r="AK162" s="23"/>
      <c r="AL162" s="23"/>
      <c r="AM162" s="24">
        <f t="shared" si="2"/>
        <v>0</v>
      </c>
      <c r="AN162" s="24">
        <f t="shared" si="3"/>
        <v>0</v>
      </c>
      <c r="AO162" s="24">
        <f t="shared" si="4"/>
        <v>0</v>
      </c>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20">
        <f t="shared" ref="BP162:BQ162" si="170">IF(T162="", 0, IF(ISNUMBER(FIND(",", T162)), LEN(T162) - LEN(SUBSTITUTE(T162, ",", "")) + 1, 1))</f>
        <v>0</v>
      </c>
      <c r="BQ162" s="20">
        <f t="shared" si="170"/>
        <v>0</v>
      </c>
      <c r="BR162" s="20">
        <f t="shared" si="6"/>
        <v>0</v>
      </c>
      <c r="BS162" s="20">
        <f t="shared" si="7"/>
        <v>0</v>
      </c>
      <c r="BT162" s="20">
        <f t="array" ref="BT162">SUM(COUNTIF(W162, {"Fully Present*", "Open Book*", "Supportive Rock*"}))</f>
        <v>0</v>
      </c>
      <c r="BU162" s="20">
        <f t="array" ref="BU162">SUM(COUNTIF(W162, {"The Emotional Hide-and-Seek Champion*", "Emotional Rollercoaster*", "Emotionally Unavailable*"}))</f>
        <v>0</v>
      </c>
      <c r="BV162" s="20">
        <f t="array" ref="BV162">SUM(COUNTIF(X162, {"Comfortably Seen*", "Like I'm Home*", "Euphoric Spark*"}))</f>
        <v>0</v>
      </c>
      <c r="BW162" s="20">
        <f t="array" ref="BW162">SUM(COUNTIF(X162, {"On Edge*", "Emotionally Drained*", "A Little Confused*"}))</f>
        <v>0</v>
      </c>
      <c r="BX162" s="20">
        <f t="shared" si="8"/>
        <v>0</v>
      </c>
      <c r="BY162" s="20">
        <f t="array" ref="BY162">SUM(COUNTIF(Y162, {"*Avoidance:*", "*Passive-Aggressive Behavior:*", "*Defensiveness:*", "*Shutting Down Emotionally:*", "*Withdrawal:*", "*Escalating the Argument:*"}))</f>
        <v>0</v>
      </c>
      <c r="BZ162" s="20">
        <f t="shared" si="9"/>
        <v>0</v>
      </c>
      <c r="CA162" s="20">
        <f t="shared" si="10"/>
        <v>0</v>
      </c>
      <c r="CB162" s="20">
        <f t="shared" si="11"/>
        <v>0</v>
      </c>
      <c r="CC162" s="20">
        <f t="shared" si="12"/>
        <v>0</v>
      </c>
      <c r="CD162" s="19"/>
      <c r="CE162" s="19"/>
      <c r="CF162" s="19"/>
    </row>
    <row r="163">
      <c r="A163" s="13"/>
      <c r="B163" s="13"/>
      <c r="C163" s="13"/>
      <c r="D163" s="26"/>
      <c r="E163" s="13"/>
      <c r="F163" s="13"/>
      <c r="G163" s="13"/>
      <c r="H163" s="13"/>
      <c r="I163" s="13"/>
      <c r="J163" s="13"/>
      <c r="K163" s="13"/>
      <c r="L163" s="13"/>
      <c r="M163" s="15"/>
      <c r="N163" s="13"/>
      <c r="O163" s="15"/>
      <c r="P163" s="13"/>
      <c r="Q163" s="13"/>
      <c r="R163" s="13"/>
      <c r="S163" s="13"/>
      <c r="T163" s="13"/>
      <c r="U163" s="17"/>
      <c r="V163" s="13"/>
      <c r="W163" s="13"/>
      <c r="X163" s="13"/>
      <c r="Y163" s="13"/>
      <c r="Z163" s="13"/>
      <c r="AA163" s="13"/>
      <c r="AB163" s="16"/>
      <c r="AC163" s="16"/>
      <c r="AD163" s="16"/>
      <c r="AE163" s="15"/>
      <c r="AF163" s="16"/>
      <c r="AG163" s="16"/>
      <c r="AH163" s="16"/>
      <c r="AI163" s="13"/>
      <c r="AJ163" s="13"/>
      <c r="AK163" s="13"/>
      <c r="AL163" s="13"/>
      <c r="AM163" s="16">
        <f t="shared" si="2"/>
        <v>0</v>
      </c>
      <c r="AN163" s="16">
        <f t="shared" si="3"/>
        <v>0</v>
      </c>
      <c r="AO163" s="16">
        <f t="shared" si="4"/>
        <v>0</v>
      </c>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20">
        <f t="shared" ref="BP163:BQ163" si="171">IF(T163="", 0, IF(ISNUMBER(FIND(",", T163)), LEN(T163) - LEN(SUBSTITUTE(T163, ",", "")) + 1, 1))</f>
        <v>0</v>
      </c>
      <c r="BQ163" s="20">
        <f t="shared" si="171"/>
        <v>0</v>
      </c>
      <c r="BR163" s="20">
        <f t="shared" si="6"/>
        <v>0</v>
      </c>
      <c r="BS163" s="20">
        <f t="shared" si="7"/>
        <v>0</v>
      </c>
      <c r="BT163" s="20">
        <f t="array" ref="BT163">SUM(COUNTIF(W163, {"Fully Present*", "Open Book*", "Supportive Rock*"}))</f>
        <v>0</v>
      </c>
      <c r="BU163" s="20">
        <f t="array" ref="BU163">SUM(COUNTIF(W163, {"The Emotional Hide-and-Seek Champion*", "Emotional Rollercoaster*", "Emotionally Unavailable*"}))</f>
        <v>0</v>
      </c>
      <c r="BV163" s="20">
        <f t="array" ref="BV163">SUM(COUNTIF(X163, {"Comfortably Seen*", "Like I'm Home*", "Euphoric Spark*"}))</f>
        <v>0</v>
      </c>
      <c r="BW163" s="20">
        <f t="array" ref="BW163">SUM(COUNTIF(X163, {"On Edge*", "Emotionally Drained*", "A Little Confused*"}))</f>
        <v>0</v>
      </c>
      <c r="BX163" s="20">
        <f t="shared" si="8"/>
        <v>0</v>
      </c>
      <c r="BY163" s="20">
        <f t="array" ref="BY163">SUM(COUNTIF(Y163, {"*Avoidance:*", "*Passive-Aggressive Behavior:*", "*Defensiveness:*", "*Shutting Down Emotionally:*", "*Withdrawal:*", "*Escalating the Argument:*"}))</f>
        <v>0</v>
      </c>
      <c r="BZ163" s="20">
        <f t="shared" si="9"/>
        <v>0</v>
      </c>
      <c r="CA163" s="20">
        <f t="shared" si="10"/>
        <v>0</v>
      </c>
      <c r="CB163" s="20">
        <f t="shared" si="11"/>
        <v>0</v>
      </c>
      <c r="CC163" s="20">
        <f t="shared" si="12"/>
        <v>0</v>
      </c>
      <c r="CD163" s="19"/>
      <c r="CE163" s="19"/>
      <c r="CF163" s="19"/>
    </row>
    <row r="164">
      <c r="A164" s="21"/>
      <c r="B164" s="21"/>
      <c r="C164" s="21"/>
      <c r="D164" s="22"/>
      <c r="E164" s="21"/>
      <c r="F164" s="21"/>
      <c r="G164" s="21"/>
      <c r="H164" s="21"/>
      <c r="I164" s="21"/>
      <c r="J164" s="21"/>
      <c r="K164" s="21"/>
      <c r="L164" s="21"/>
      <c r="M164" s="21"/>
      <c r="N164" s="21"/>
      <c r="O164" s="23"/>
      <c r="P164" s="21"/>
      <c r="Q164" s="21"/>
      <c r="R164" s="21"/>
      <c r="S164" s="21"/>
      <c r="T164" s="21"/>
      <c r="U164" s="24"/>
      <c r="V164" s="21"/>
      <c r="W164" s="21"/>
      <c r="X164" s="21"/>
      <c r="Y164" s="25"/>
      <c r="Z164" s="23"/>
      <c r="AA164" s="21"/>
      <c r="AB164" s="24"/>
      <c r="AC164" s="24"/>
      <c r="AD164" s="21"/>
      <c r="AE164" s="24"/>
      <c r="AF164" s="24"/>
      <c r="AG164" s="25"/>
      <c r="AH164" s="24"/>
      <c r="AI164" s="23"/>
      <c r="AJ164" s="23"/>
      <c r="AK164" s="23"/>
      <c r="AL164" s="23"/>
      <c r="AM164" s="24">
        <f t="shared" si="2"/>
        <v>0</v>
      </c>
      <c r="AN164" s="24">
        <f t="shared" si="3"/>
        <v>0</v>
      </c>
      <c r="AO164" s="24">
        <f t="shared" si="4"/>
        <v>0</v>
      </c>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20">
        <f t="shared" ref="BP164:BQ164" si="172">IF(T164="", 0, IF(ISNUMBER(FIND(",", T164)), LEN(T164) - LEN(SUBSTITUTE(T164, ",", "")) + 1, 1))</f>
        <v>0</v>
      </c>
      <c r="BQ164" s="20">
        <f t="shared" si="172"/>
        <v>0</v>
      </c>
      <c r="BR164" s="20">
        <f t="shared" si="6"/>
        <v>0</v>
      </c>
      <c r="BS164" s="20">
        <f t="shared" si="7"/>
        <v>0</v>
      </c>
      <c r="BT164" s="20">
        <f t="array" ref="BT164">SUM(COUNTIF(W164, {"Fully Present*", "Open Book*", "Supportive Rock*"}))</f>
        <v>0</v>
      </c>
      <c r="BU164" s="20">
        <f t="array" ref="BU164">SUM(COUNTIF(W164, {"The Emotional Hide-and-Seek Champion*", "Emotional Rollercoaster*", "Emotionally Unavailable*"}))</f>
        <v>0</v>
      </c>
      <c r="BV164" s="20">
        <f t="array" ref="BV164">SUM(COUNTIF(X164, {"Comfortably Seen*", "Like I'm Home*", "Euphoric Spark*"}))</f>
        <v>0</v>
      </c>
      <c r="BW164" s="20">
        <f t="array" ref="BW164">SUM(COUNTIF(X164, {"On Edge*", "Emotionally Drained*", "A Little Confused*"}))</f>
        <v>0</v>
      </c>
      <c r="BX164" s="20">
        <f t="shared" si="8"/>
        <v>0</v>
      </c>
      <c r="BY164" s="20">
        <f t="array" ref="BY164">SUM(COUNTIF(Y164, {"*Avoidance:*", "*Passive-Aggressive Behavior:*", "*Defensiveness:*", "*Shutting Down Emotionally:*", "*Withdrawal:*", "*Escalating the Argument:*"}))</f>
        <v>0</v>
      </c>
      <c r="BZ164" s="20">
        <f t="shared" si="9"/>
        <v>0</v>
      </c>
      <c r="CA164" s="20">
        <f t="shared" si="10"/>
        <v>0</v>
      </c>
      <c r="CB164" s="20">
        <f t="shared" si="11"/>
        <v>0</v>
      </c>
      <c r="CC164" s="20">
        <f t="shared" si="12"/>
        <v>0</v>
      </c>
      <c r="CD164" s="19"/>
      <c r="CE164" s="19"/>
      <c r="CF164" s="19"/>
    </row>
    <row r="165">
      <c r="A165" s="15"/>
      <c r="B165" s="13"/>
      <c r="C165" s="13"/>
      <c r="D165" s="26"/>
      <c r="E165" s="13"/>
      <c r="F165" s="13"/>
      <c r="G165" s="13"/>
      <c r="H165" s="13"/>
      <c r="I165" s="13"/>
      <c r="J165" s="13"/>
      <c r="K165" s="13"/>
      <c r="L165" s="13"/>
      <c r="M165" s="13"/>
      <c r="N165" s="13"/>
      <c r="O165" s="13"/>
      <c r="P165" s="13"/>
      <c r="Q165" s="13"/>
      <c r="R165" s="15"/>
      <c r="S165" s="15"/>
      <c r="T165" s="13"/>
      <c r="U165" s="17"/>
      <c r="V165" s="13"/>
      <c r="W165" s="15"/>
      <c r="X165" s="13"/>
      <c r="Y165" s="13"/>
      <c r="Z165" s="13"/>
      <c r="AA165" s="13"/>
      <c r="AB165" s="16"/>
      <c r="AC165" s="16"/>
      <c r="AD165" s="13"/>
      <c r="AE165" s="16"/>
      <c r="AF165" s="13"/>
      <c r="AG165" s="17"/>
      <c r="AH165" s="16"/>
      <c r="AI165" s="15"/>
      <c r="AJ165" s="15"/>
      <c r="AK165" s="15"/>
      <c r="AL165" s="15"/>
      <c r="AM165" s="16">
        <f t="shared" si="2"/>
        <v>0</v>
      </c>
      <c r="AN165" s="16">
        <f t="shared" si="3"/>
        <v>0</v>
      </c>
      <c r="AO165" s="16">
        <f t="shared" si="4"/>
        <v>0</v>
      </c>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20">
        <f t="shared" ref="BP165:BQ165" si="173">IF(T165="", 0, IF(ISNUMBER(FIND(",", T165)), LEN(T165) - LEN(SUBSTITUTE(T165, ",", "")) + 1, 1))</f>
        <v>0</v>
      </c>
      <c r="BQ165" s="20">
        <f t="shared" si="173"/>
        <v>0</v>
      </c>
      <c r="BR165" s="20">
        <f t="shared" si="6"/>
        <v>0</v>
      </c>
      <c r="BS165" s="20">
        <f t="shared" si="7"/>
        <v>0</v>
      </c>
      <c r="BT165" s="20">
        <f t="array" ref="BT165">SUM(COUNTIF(W165, {"Fully Present*", "Open Book*", "Supportive Rock*"}))</f>
        <v>0</v>
      </c>
      <c r="BU165" s="20">
        <f t="array" ref="BU165">SUM(COUNTIF(W165, {"The Emotional Hide-and-Seek Champion*", "Emotional Rollercoaster*", "Emotionally Unavailable*"}))</f>
        <v>0</v>
      </c>
      <c r="BV165" s="20">
        <f t="array" ref="BV165">SUM(COUNTIF(X165, {"Comfortably Seen*", "Like I'm Home*", "Euphoric Spark*"}))</f>
        <v>0</v>
      </c>
      <c r="BW165" s="20">
        <f t="array" ref="BW165">SUM(COUNTIF(X165, {"On Edge*", "Emotionally Drained*", "A Little Confused*"}))</f>
        <v>0</v>
      </c>
      <c r="BX165" s="20">
        <f t="shared" si="8"/>
        <v>0</v>
      </c>
      <c r="BY165" s="20">
        <f t="array" ref="BY165">SUM(COUNTIF(Y165, {"*Avoidance:*", "*Passive-Aggressive Behavior:*", "*Defensiveness:*", "*Shutting Down Emotionally:*", "*Withdrawal:*", "*Escalating the Argument:*"}))</f>
        <v>0</v>
      </c>
      <c r="BZ165" s="20">
        <f t="shared" si="9"/>
        <v>0</v>
      </c>
      <c r="CA165" s="20">
        <f t="shared" si="10"/>
        <v>0</v>
      </c>
      <c r="CB165" s="20">
        <f t="shared" si="11"/>
        <v>0</v>
      </c>
      <c r="CC165" s="20">
        <f t="shared" si="12"/>
        <v>0</v>
      </c>
      <c r="CD165" s="19"/>
      <c r="CE165" s="19"/>
      <c r="CF165" s="19"/>
    </row>
    <row r="166">
      <c r="A166" s="21"/>
      <c r="B166" s="21"/>
      <c r="C166" s="21"/>
      <c r="D166" s="22"/>
      <c r="E166" s="21"/>
      <c r="F166" s="21"/>
      <c r="G166" s="21"/>
      <c r="H166" s="21"/>
      <c r="I166" s="21"/>
      <c r="J166" s="21"/>
      <c r="K166" s="21"/>
      <c r="L166" s="21"/>
      <c r="M166" s="21"/>
      <c r="N166" s="21"/>
      <c r="O166" s="23"/>
      <c r="P166" s="21"/>
      <c r="Q166" s="21"/>
      <c r="R166" s="21"/>
      <c r="S166" s="21"/>
      <c r="T166" s="21"/>
      <c r="U166" s="24"/>
      <c r="V166" s="21"/>
      <c r="W166" s="21"/>
      <c r="X166" s="21"/>
      <c r="Y166" s="25"/>
      <c r="Z166" s="23"/>
      <c r="AA166" s="21"/>
      <c r="AB166" s="24"/>
      <c r="AC166" s="24"/>
      <c r="AD166" s="21"/>
      <c r="AE166" s="24"/>
      <c r="AF166" s="24"/>
      <c r="AG166" s="25"/>
      <c r="AH166" s="24"/>
      <c r="AI166" s="23"/>
      <c r="AJ166" s="23"/>
      <c r="AK166" s="23"/>
      <c r="AL166" s="23"/>
      <c r="AM166" s="24">
        <f t="shared" si="2"/>
        <v>0</v>
      </c>
      <c r="AN166" s="24">
        <f t="shared" si="3"/>
        <v>0</v>
      </c>
      <c r="AO166" s="24">
        <f t="shared" si="4"/>
        <v>0</v>
      </c>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20">
        <f t="shared" ref="BP166:BQ166" si="174">IF(T166="", 0, IF(ISNUMBER(FIND(",", T166)), LEN(T166) - LEN(SUBSTITUTE(T166, ",", "")) + 1, 1))</f>
        <v>0</v>
      </c>
      <c r="BQ166" s="20">
        <f t="shared" si="174"/>
        <v>0</v>
      </c>
      <c r="BR166" s="20">
        <f t="shared" si="6"/>
        <v>0</v>
      </c>
      <c r="BS166" s="20">
        <f t="shared" si="7"/>
        <v>0</v>
      </c>
      <c r="BT166" s="20">
        <f t="array" ref="BT166">SUM(COUNTIF(W166, {"Fully Present*", "Open Book*", "Supportive Rock*"}))</f>
        <v>0</v>
      </c>
      <c r="BU166" s="20">
        <f t="array" ref="BU166">SUM(COUNTIF(W166, {"The Emotional Hide-and-Seek Champion*", "Emotional Rollercoaster*", "Emotionally Unavailable*"}))</f>
        <v>0</v>
      </c>
      <c r="BV166" s="20">
        <f t="array" ref="BV166">SUM(COUNTIF(X166, {"Comfortably Seen*", "Like I'm Home*", "Euphoric Spark*"}))</f>
        <v>0</v>
      </c>
      <c r="BW166" s="20">
        <f t="array" ref="BW166">SUM(COUNTIF(X166, {"On Edge*", "Emotionally Drained*", "A Little Confused*"}))</f>
        <v>0</v>
      </c>
      <c r="BX166" s="20">
        <f t="shared" si="8"/>
        <v>0</v>
      </c>
      <c r="BY166" s="20">
        <f t="array" ref="BY166">SUM(COUNTIF(Y166, {"*Avoidance:*", "*Passive-Aggressive Behavior:*", "*Defensiveness:*", "*Shutting Down Emotionally:*", "*Withdrawal:*", "*Escalating the Argument:*"}))</f>
        <v>0</v>
      </c>
      <c r="BZ166" s="20">
        <f t="shared" si="9"/>
        <v>0</v>
      </c>
      <c r="CA166" s="20">
        <f t="shared" si="10"/>
        <v>0</v>
      </c>
      <c r="CB166" s="20">
        <f t="shared" si="11"/>
        <v>0</v>
      </c>
      <c r="CC166" s="20">
        <f t="shared" si="12"/>
        <v>0</v>
      </c>
      <c r="CD166" s="19"/>
      <c r="CE166" s="19"/>
      <c r="CF166" s="19"/>
    </row>
    <row r="167">
      <c r="A167" s="13"/>
      <c r="B167" s="16"/>
      <c r="C167" s="16"/>
      <c r="D167" s="26"/>
      <c r="E167" s="16"/>
      <c r="F167" s="16"/>
      <c r="G167" s="16"/>
      <c r="H167" s="16"/>
      <c r="I167" s="16"/>
      <c r="J167" s="13"/>
      <c r="K167" s="13"/>
      <c r="L167" s="13"/>
      <c r="M167" s="13"/>
      <c r="N167" s="13"/>
      <c r="O167" s="15"/>
      <c r="P167" s="13"/>
      <c r="Q167" s="13"/>
      <c r="R167" s="13"/>
      <c r="S167" s="13"/>
      <c r="T167" s="13"/>
      <c r="U167" s="17"/>
      <c r="V167" s="13"/>
      <c r="W167" s="13"/>
      <c r="X167" s="13"/>
      <c r="Y167" s="17"/>
      <c r="Z167" s="13"/>
      <c r="AA167" s="13"/>
      <c r="AB167" s="16"/>
      <c r="AC167" s="16"/>
      <c r="AD167" s="16"/>
      <c r="AE167" s="16"/>
      <c r="AF167" s="16"/>
      <c r="AG167" s="16"/>
      <c r="AH167" s="16"/>
      <c r="AI167" s="15"/>
      <c r="AJ167" s="15"/>
      <c r="AK167" s="15"/>
      <c r="AL167" s="15"/>
      <c r="AM167" s="16">
        <f t="shared" si="2"/>
        <v>0</v>
      </c>
      <c r="AN167" s="16">
        <f t="shared" si="3"/>
        <v>0</v>
      </c>
      <c r="AO167" s="16">
        <f t="shared" si="4"/>
        <v>0</v>
      </c>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20">
        <f t="shared" ref="BP167:BQ167" si="175">IF(T167="", 0, IF(ISNUMBER(FIND(",", T167)), LEN(T167) - LEN(SUBSTITUTE(T167, ",", "")) + 1, 1))</f>
        <v>0</v>
      </c>
      <c r="BQ167" s="20">
        <f t="shared" si="175"/>
        <v>0</v>
      </c>
      <c r="BR167" s="20">
        <f t="shared" si="6"/>
        <v>0</v>
      </c>
      <c r="BS167" s="20">
        <f t="shared" si="7"/>
        <v>0</v>
      </c>
      <c r="BT167" s="20">
        <f t="array" ref="BT167">SUM(COUNTIF(W167, {"Fully Present*", "Open Book*", "Supportive Rock*"}))</f>
        <v>0</v>
      </c>
      <c r="BU167" s="20">
        <f t="array" ref="BU167">SUM(COUNTIF(W167, {"The Emotional Hide-and-Seek Champion*", "Emotional Rollercoaster*", "Emotionally Unavailable*"}))</f>
        <v>0</v>
      </c>
      <c r="BV167" s="20">
        <f t="array" ref="BV167">SUM(COUNTIF(X167, {"Comfortably Seen*", "Like I'm Home*", "Euphoric Spark*"}))</f>
        <v>0</v>
      </c>
      <c r="BW167" s="20">
        <f t="array" ref="BW167">SUM(COUNTIF(X167, {"On Edge*", "Emotionally Drained*", "A Little Confused*"}))</f>
        <v>0</v>
      </c>
      <c r="BX167" s="20">
        <f t="shared" si="8"/>
        <v>0</v>
      </c>
      <c r="BY167" s="20">
        <f t="array" ref="BY167">SUM(COUNTIF(Y167, {"*Avoidance:*", "*Passive-Aggressive Behavior:*", "*Defensiveness:*", "*Shutting Down Emotionally:*", "*Withdrawal:*", "*Escalating the Argument:*"}))</f>
        <v>0</v>
      </c>
      <c r="BZ167" s="20">
        <f t="shared" si="9"/>
        <v>0</v>
      </c>
      <c r="CA167" s="20">
        <f t="shared" si="10"/>
        <v>0</v>
      </c>
      <c r="CB167" s="20">
        <f t="shared" si="11"/>
        <v>0</v>
      </c>
      <c r="CC167" s="20">
        <f t="shared" si="12"/>
        <v>0</v>
      </c>
      <c r="CD167" s="19"/>
      <c r="CE167" s="19"/>
      <c r="CF167" s="19"/>
    </row>
    <row r="168">
      <c r="A168" s="21"/>
      <c r="B168" s="21"/>
      <c r="C168" s="21"/>
      <c r="D168" s="22"/>
      <c r="E168" s="21"/>
      <c r="F168" s="21"/>
      <c r="G168" s="21"/>
      <c r="H168" s="21"/>
      <c r="I168" s="21"/>
      <c r="J168" s="21"/>
      <c r="K168" s="21"/>
      <c r="L168" s="21"/>
      <c r="M168" s="21"/>
      <c r="N168" s="21"/>
      <c r="O168" s="23"/>
      <c r="P168" s="21"/>
      <c r="Q168" s="21"/>
      <c r="R168" s="21"/>
      <c r="S168" s="21"/>
      <c r="T168" s="21"/>
      <c r="U168" s="24"/>
      <c r="V168" s="21"/>
      <c r="W168" s="21"/>
      <c r="X168" s="21"/>
      <c r="Y168" s="25"/>
      <c r="Z168" s="23"/>
      <c r="AA168" s="21"/>
      <c r="AB168" s="24"/>
      <c r="AC168" s="24"/>
      <c r="AD168" s="21"/>
      <c r="AE168" s="24"/>
      <c r="AF168" s="24"/>
      <c r="AG168" s="25"/>
      <c r="AH168" s="24"/>
      <c r="AI168" s="23"/>
      <c r="AJ168" s="23"/>
      <c r="AK168" s="23"/>
      <c r="AL168" s="23"/>
      <c r="AM168" s="24">
        <f t="shared" si="2"/>
        <v>0</v>
      </c>
      <c r="AN168" s="24">
        <f t="shared" si="3"/>
        <v>0</v>
      </c>
      <c r="AO168" s="24">
        <f t="shared" si="4"/>
        <v>0</v>
      </c>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20">
        <f t="shared" ref="BP168:BQ168" si="176">IF(T168="", 0, IF(ISNUMBER(FIND(",", T168)), LEN(T168) - LEN(SUBSTITUTE(T168, ",", "")) + 1, 1))</f>
        <v>0</v>
      </c>
      <c r="BQ168" s="20">
        <f t="shared" si="176"/>
        <v>0</v>
      </c>
      <c r="BR168" s="20">
        <f t="shared" si="6"/>
        <v>0</v>
      </c>
      <c r="BS168" s="20">
        <f t="shared" si="7"/>
        <v>0</v>
      </c>
      <c r="BT168" s="20">
        <f t="array" ref="BT168">SUM(COUNTIF(W168, {"Fully Present*", "Open Book*", "Supportive Rock*"}))</f>
        <v>0</v>
      </c>
      <c r="BU168" s="20">
        <f t="array" ref="BU168">SUM(COUNTIF(W168, {"The Emotional Hide-and-Seek Champion*", "Emotional Rollercoaster*", "Emotionally Unavailable*"}))</f>
        <v>0</v>
      </c>
      <c r="BV168" s="20">
        <f t="array" ref="BV168">SUM(COUNTIF(X168, {"Comfortably Seen*", "Like I'm Home*", "Euphoric Spark*"}))</f>
        <v>0</v>
      </c>
      <c r="BW168" s="20">
        <f t="array" ref="BW168">SUM(COUNTIF(X168, {"On Edge*", "Emotionally Drained*", "A Little Confused*"}))</f>
        <v>0</v>
      </c>
      <c r="BX168" s="20">
        <f t="shared" si="8"/>
        <v>0</v>
      </c>
      <c r="BY168" s="20">
        <f t="array" ref="BY168">SUM(COUNTIF(Y168, {"*Avoidance:*", "*Passive-Aggressive Behavior:*", "*Defensiveness:*", "*Shutting Down Emotionally:*", "*Withdrawal:*", "*Escalating the Argument:*"}))</f>
        <v>0</v>
      </c>
      <c r="BZ168" s="20">
        <f t="shared" si="9"/>
        <v>0</v>
      </c>
      <c r="CA168" s="20">
        <f t="shared" si="10"/>
        <v>0</v>
      </c>
      <c r="CB168" s="20">
        <f t="shared" si="11"/>
        <v>0</v>
      </c>
      <c r="CC168" s="20">
        <f t="shared" si="12"/>
        <v>0</v>
      </c>
      <c r="CD168" s="19"/>
      <c r="CE168" s="19"/>
      <c r="CF168" s="19"/>
    </row>
    <row r="169">
      <c r="A169" s="13"/>
      <c r="B169" s="16"/>
      <c r="C169" s="16"/>
      <c r="D169" s="27"/>
      <c r="E169" s="16"/>
      <c r="F169" s="16"/>
      <c r="G169" s="16"/>
      <c r="H169" s="16"/>
      <c r="I169" s="16"/>
      <c r="J169" s="13"/>
      <c r="K169" s="13"/>
      <c r="L169" s="13"/>
      <c r="M169" s="13"/>
      <c r="N169" s="13"/>
      <c r="O169" s="13"/>
      <c r="P169" s="13"/>
      <c r="Q169" s="13"/>
      <c r="R169" s="15"/>
      <c r="S169" s="15"/>
      <c r="T169" s="13"/>
      <c r="U169" s="17"/>
      <c r="V169" s="13"/>
      <c r="W169" s="13"/>
      <c r="X169" s="13"/>
      <c r="Y169" s="17"/>
      <c r="Z169" s="13"/>
      <c r="AA169" s="13"/>
      <c r="AB169" s="16"/>
      <c r="AC169" s="16"/>
      <c r="AD169" s="16"/>
      <c r="AE169" s="15"/>
      <c r="AF169" s="16"/>
      <c r="AG169" s="16"/>
      <c r="AH169" s="16"/>
      <c r="AI169" s="13"/>
      <c r="AJ169" s="13"/>
      <c r="AK169" s="13"/>
      <c r="AL169" s="13"/>
      <c r="AM169" s="16">
        <f t="shared" si="2"/>
        <v>0</v>
      </c>
      <c r="AN169" s="16">
        <f t="shared" si="3"/>
        <v>0</v>
      </c>
      <c r="AO169" s="16">
        <f t="shared" si="4"/>
        <v>0</v>
      </c>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20">
        <f t="shared" ref="BP169:BQ169" si="177">IF(T169="", 0, IF(ISNUMBER(FIND(",", T169)), LEN(T169) - LEN(SUBSTITUTE(T169, ",", "")) + 1, 1))</f>
        <v>0</v>
      </c>
      <c r="BQ169" s="20">
        <f t="shared" si="177"/>
        <v>0</v>
      </c>
      <c r="BR169" s="20">
        <f t="shared" si="6"/>
        <v>0</v>
      </c>
      <c r="BS169" s="20">
        <f t="shared" si="7"/>
        <v>0</v>
      </c>
      <c r="BT169" s="20">
        <f t="array" ref="BT169">SUM(COUNTIF(W169, {"Fully Present*", "Open Book*", "Supportive Rock*"}))</f>
        <v>0</v>
      </c>
      <c r="BU169" s="20">
        <f t="array" ref="BU169">SUM(COUNTIF(W169, {"The Emotional Hide-and-Seek Champion*", "Emotional Rollercoaster*", "Emotionally Unavailable*"}))</f>
        <v>0</v>
      </c>
      <c r="BV169" s="20">
        <f t="array" ref="BV169">SUM(COUNTIF(X169, {"Comfortably Seen*", "Like I'm Home*", "Euphoric Spark*"}))</f>
        <v>0</v>
      </c>
      <c r="BW169" s="20">
        <f t="array" ref="BW169">SUM(COUNTIF(X169, {"On Edge*", "Emotionally Drained*", "A Little Confused*"}))</f>
        <v>0</v>
      </c>
      <c r="BX169" s="20">
        <f t="shared" si="8"/>
        <v>0</v>
      </c>
      <c r="BY169" s="20">
        <f t="array" ref="BY169">SUM(COUNTIF(Y169, {"*Avoidance:*", "*Passive-Aggressive Behavior:*", "*Defensiveness:*", "*Shutting Down Emotionally:*", "*Withdrawal:*", "*Escalating the Argument:*"}))</f>
        <v>0</v>
      </c>
      <c r="BZ169" s="20">
        <f t="shared" si="9"/>
        <v>0</v>
      </c>
      <c r="CA169" s="20">
        <f t="shared" si="10"/>
        <v>0</v>
      </c>
      <c r="CB169" s="20">
        <f t="shared" si="11"/>
        <v>0</v>
      </c>
      <c r="CC169" s="20">
        <f t="shared" si="12"/>
        <v>0</v>
      </c>
      <c r="CD169" s="19"/>
      <c r="CE169" s="19"/>
      <c r="CF169" s="19"/>
    </row>
    <row r="170">
      <c r="A170" s="21"/>
      <c r="B170" s="21"/>
      <c r="C170" s="21"/>
      <c r="D170" s="22"/>
      <c r="E170" s="21"/>
      <c r="F170" s="21"/>
      <c r="G170" s="21"/>
      <c r="H170" s="21"/>
      <c r="I170" s="21"/>
      <c r="J170" s="21"/>
      <c r="K170" s="21"/>
      <c r="L170" s="21"/>
      <c r="M170" s="21"/>
      <c r="N170" s="21"/>
      <c r="O170" s="23"/>
      <c r="P170" s="21"/>
      <c r="Q170" s="21"/>
      <c r="R170" s="21"/>
      <c r="S170" s="21"/>
      <c r="T170" s="21"/>
      <c r="U170" s="24"/>
      <c r="V170" s="21"/>
      <c r="W170" s="21"/>
      <c r="X170" s="21"/>
      <c r="Y170" s="25"/>
      <c r="Z170" s="23"/>
      <c r="AA170" s="21"/>
      <c r="AB170" s="24"/>
      <c r="AC170" s="24"/>
      <c r="AD170" s="21"/>
      <c r="AE170" s="24"/>
      <c r="AF170" s="24"/>
      <c r="AG170" s="25"/>
      <c r="AH170" s="24"/>
      <c r="AI170" s="23"/>
      <c r="AJ170" s="23"/>
      <c r="AK170" s="23"/>
      <c r="AL170" s="23"/>
      <c r="AM170" s="24">
        <f t="shared" si="2"/>
        <v>0</v>
      </c>
      <c r="AN170" s="24">
        <f t="shared" si="3"/>
        <v>0</v>
      </c>
      <c r="AO170" s="24">
        <f t="shared" si="4"/>
        <v>0</v>
      </c>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20">
        <f t="shared" ref="BP170:BQ170" si="178">IF(T170="", 0, IF(ISNUMBER(FIND(",", T170)), LEN(T170) - LEN(SUBSTITUTE(T170, ",", "")) + 1, 1))</f>
        <v>0</v>
      </c>
      <c r="BQ170" s="20">
        <f t="shared" si="178"/>
        <v>0</v>
      </c>
      <c r="BR170" s="20">
        <f t="shared" si="6"/>
        <v>0</v>
      </c>
      <c r="BS170" s="20">
        <f t="shared" si="7"/>
        <v>0</v>
      </c>
      <c r="BT170" s="20">
        <f t="array" ref="BT170">SUM(COUNTIF(W170, {"Fully Present*", "Open Book*", "Supportive Rock*"}))</f>
        <v>0</v>
      </c>
      <c r="BU170" s="20">
        <f t="array" ref="BU170">SUM(COUNTIF(W170, {"The Emotional Hide-and-Seek Champion*", "Emotional Rollercoaster*", "Emotionally Unavailable*"}))</f>
        <v>0</v>
      </c>
      <c r="BV170" s="20">
        <f t="array" ref="BV170">SUM(COUNTIF(X170, {"Comfortably Seen*", "Like I'm Home*", "Euphoric Spark*"}))</f>
        <v>0</v>
      </c>
      <c r="BW170" s="20">
        <f t="array" ref="BW170">SUM(COUNTIF(X170, {"On Edge*", "Emotionally Drained*", "A Little Confused*"}))</f>
        <v>0</v>
      </c>
      <c r="BX170" s="20">
        <f t="shared" si="8"/>
        <v>0</v>
      </c>
      <c r="BY170" s="20">
        <f t="array" ref="BY170">SUM(COUNTIF(Y170, {"*Avoidance:*", "*Passive-Aggressive Behavior:*", "*Defensiveness:*", "*Shutting Down Emotionally:*", "*Withdrawal:*", "*Escalating the Argument:*"}))</f>
        <v>0</v>
      </c>
      <c r="BZ170" s="20">
        <f t="shared" si="9"/>
        <v>0</v>
      </c>
      <c r="CA170" s="20">
        <f t="shared" si="10"/>
        <v>0</v>
      </c>
      <c r="CB170" s="20">
        <f t="shared" si="11"/>
        <v>0</v>
      </c>
      <c r="CC170" s="20">
        <f t="shared" si="12"/>
        <v>0</v>
      </c>
      <c r="CD170" s="19"/>
      <c r="CE170" s="19"/>
      <c r="CF170" s="19"/>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f t="shared" si="2"/>
        <v>0</v>
      </c>
      <c r="AN171" s="16">
        <f t="shared" si="3"/>
        <v>0</v>
      </c>
      <c r="AO171" s="16">
        <f t="shared" si="4"/>
        <v>0</v>
      </c>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20">
        <f t="shared" ref="BP171:BQ171" si="179">IF(T171="", 0, IF(ISNUMBER(FIND(",", T171)), LEN(T171) - LEN(SUBSTITUTE(T171, ",", "")) + 1, 1))</f>
        <v>0</v>
      </c>
      <c r="BQ171" s="20">
        <f t="shared" si="179"/>
        <v>0</v>
      </c>
      <c r="BR171" s="20">
        <f t="shared" si="6"/>
        <v>0</v>
      </c>
      <c r="BS171" s="20">
        <f t="shared" si="7"/>
        <v>0</v>
      </c>
      <c r="BT171" s="20">
        <f t="array" ref="BT171">SUM(COUNTIF(W171, {"Fully Present*", "Open Book*", "Supportive Rock*"}))</f>
        <v>0</v>
      </c>
      <c r="BU171" s="20">
        <f t="array" ref="BU171">SUM(COUNTIF(W171, {"The Emotional Hide-and-Seek Champion*", "Emotional Rollercoaster*", "Emotionally Unavailable*"}))</f>
        <v>0</v>
      </c>
      <c r="BV171" s="20">
        <f t="array" ref="BV171">SUM(COUNTIF(X171, {"Comfortably Seen*", "Like I'm Home*", "Euphoric Spark*"}))</f>
        <v>0</v>
      </c>
      <c r="BW171" s="20">
        <f t="array" ref="BW171">SUM(COUNTIF(X171, {"On Edge*", "Emotionally Drained*", "A Little Confused*"}))</f>
        <v>0</v>
      </c>
      <c r="BX171" s="20">
        <f t="shared" si="8"/>
        <v>0</v>
      </c>
      <c r="BY171" s="20">
        <f t="array" ref="BY171">SUM(COUNTIF(Y171, {"*Avoidance:*", "*Passive-Aggressive Behavior:*", "*Defensiveness:*", "*Shutting Down Emotionally:*", "*Withdrawal:*", "*Escalating the Argument:*"}))</f>
        <v>0</v>
      </c>
      <c r="BZ171" s="20">
        <f t="shared" si="9"/>
        <v>0</v>
      </c>
      <c r="CA171" s="20">
        <f t="shared" si="10"/>
        <v>0</v>
      </c>
      <c r="CB171" s="20">
        <f t="shared" si="11"/>
        <v>0</v>
      </c>
      <c r="CC171" s="20">
        <f t="shared" si="12"/>
        <v>0</v>
      </c>
      <c r="CD171" s="19"/>
      <c r="CE171" s="19"/>
      <c r="CF171" s="19"/>
    </row>
    <row r="172">
      <c r="A172" s="21"/>
      <c r="B172" s="21"/>
      <c r="C172" s="21"/>
      <c r="D172" s="22"/>
      <c r="E172" s="21"/>
      <c r="F172" s="21"/>
      <c r="G172" s="21"/>
      <c r="H172" s="21"/>
      <c r="I172" s="21"/>
      <c r="J172" s="21"/>
      <c r="K172" s="21"/>
      <c r="L172" s="21"/>
      <c r="M172" s="21"/>
      <c r="N172" s="21"/>
      <c r="O172" s="23"/>
      <c r="P172" s="21"/>
      <c r="Q172" s="21"/>
      <c r="R172" s="21"/>
      <c r="S172" s="21"/>
      <c r="T172" s="21"/>
      <c r="U172" s="24"/>
      <c r="V172" s="21"/>
      <c r="W172" s="21"/>
      <c r="X172" s="21"/>
      <c r="Y172" s="25"/>
      <c r="Z172" s="23"/>
      <c r="AA172" s="21"/>
      <c r="AB172" s="24"/>
      <c r="AC172" s="24"/>
      <c r="AD172" s="21"/>
      <c r="AE172" s="24"/>
      <c r="AF172" s="24"/>
      <c r="AG172" s="25"/>
      <c r="AH172" s="24"/>
      <c r="AI172" s="23"/>
      <c r="AJ172" s="23"/>
      <c r="AK172" s="23"/>
      <c r="AL172" s="23"/>
      <c r="AM172" s="24">
        <f t="shared" si="2"/>
        <v>0</v>
      </c>
      <c r="AN172" s="24">
        <f t="shared" si="3"/>
        <v>0</v>
      </c>
      <c r="AO172" s="24">
        <f t="shared" si="4"/>
        <v>0</v>
      </c>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20">
        <f t="shared" ref="BP172:BQ172" si="180">IF(T172="", 0, IF(ISNUMBER(FIND(",", T172)), LEN(T172) - LEN(SUBSTITUTE(T172, ",", "")) + 1, 1))</f>
        <v>0</v>
      </c>
      <c r="BQ172" s="20">
        <f t="shared" si="180"/>
        <v>0</v>
      </c>
      <c r="BR172" s="20">
        <f t="shared" si="6"/>
        <v>0</v>
      </c>
      <c r="BS172" s="20">
        <f t="shared" si="7"/>
        <v>0</v>
      </c>
      <c r="BT172" s="20">
        <f t="array" ref="BT172">SUM(COUNTIF(W172, {"Fully Present*", "Open Book*", "Supportive Rock*"}))</f>
        <v>0</v>
      </c>
      <c r="BU172" s="20">
        <f t="array" ref="BU172">SUM(COUNTIF(W172, {"The Emotional Hide-and-Seek Champion*", "Emotional Rollercoaster*", "Emotionally Unavailable*"}))</f>
        <v>0</v>
      </c>
      <c r="BV172" s="20">
        <f t="array" ref="BV172">SUM(COUNTIF(X172, {"Comfortably Seen*", "Like I'm Home*", "Euphoric Spark*"}))</f>
        <v>0</v>
      </c>
      <c r="BW172" s="20">
        <f t="array" ref="BW172">SUM(COUNTIF(X172, {"On Edge*", "Emotionally Drained*", "A Little Confused*"}))</f>
        <v>0</v>
      </c>
      <c r="BX172" s="20">
        <f t="shared" si="8"/>
        <v>0</v>
      </c>
      <c r="BY172" s="20">
        <f t="array" ref="BY172">SUM(COUNTIF(Y172, {"*Avoidance:*", "*Passive-Aggressive Behavior:*", "*Defensiveness:*", "*Shutting Down Emotionally:*", "*Withdrawal:*", "*Escalating the Argument:*"}))</f>
        <v>0</v>
      </c>
      <c r="BZ172" s="20">
        <f t="shared" si="9"/>
        <v>0</v>
      </c>
      <c r="CA172" s="20">
        <f t="shared" si="10"/>
        <v>0</v>
      </c>
      <c r="CB172" s="20">
        <f t="shared" si="11"/>
        <v>0</v>
      </c>
      <c r="CC172" s="20">
        <f t="shared" si="12"/>
        <v>0</v>
      </c>
      <c r="CD172" s="19"/>
      <c r="CE172" s="19"/>
      <c r="CF172" s="19"/>
    </row>
    <row r="173">
      <c r="A173" s="13"/>
      <c r="B173" s="13"/>
      <c r="C173" s="13"/>
      <c r="D173" s="26"/>
      <c r="E173" s="13"/>
      <c r="F173" s="13"/>
      <c r="G173" s="13"/>
      <c r="H173" s="13"/>
      <c r="I173" s="13"/>
      <c r="J173" s="13"/>
      <c r="K173" s="13"/>
      <c r="L173" s="13"/>
      <c r="M173" s="13"/>
      <c r="N173" s="13"/>
      <c r="O173" s="13"/>
      <c r="P173" s="13"/>
      <c r="Q173" s="13"/>
      <c r="R173" s="13"/>
      <c r="S173" s="13"/>
      <c r="T173" s="13"/>
      <c r="U173" s="17"/>
      <c r="V173" s="13"/>
      <c r="W173" s="13"/>
      <c r="X173" s="13"/>
      <c r="Y173" s="13"/>
      <c r="Z173" s="15"/>
      <c r="AA173" s="13"/>
      <c r="AB173" s="13"/>
      <c r="AC173" s="13"/>
      <c r="AD173" s="13"/>
      <c r="AE173" s="16"/>
      <c r="AF173" s="13"/>
      <c r="AG173" s="17"/>
      <c r="AH173" s="16"/>
      <c r="AI173" s="13"/>
      <c r="AJ173" s="13"/>
      <c r="AK173" s="13"/>
      <c r="AL173" s="13"/>
      <c r="AM173" s="16">
        <f t="shared" si="2"/>
        <v>0</v>
      </c>
      <c r="AN173" s="16">
        <f t="shared" si="3"/>
        <v>0</v>
      </c>
      <c r="AO173" s="16">
        <f t="shared" si="4"/>
        <v>0</v>
      </c>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20">
        <f t="shared" ref="BP173:BQ173" si="181">IF(T173="", 0, IF(ISNUMBER(FIND(",", T173)), LEN(T173) - LEN(SUBSTITUTE(T173, ",", "")) + 1, 1))</f>
        <v>0</v>
      </c>
      <c r="BQ173" s="20">
        <f t="shared" si="181"/>
        <v>0</v>
      </c>
      <c r="BR173" s="20">
        <f t="shared" si="6"/>
        <v>0</v>
      </c>
      <c r="BS173" s="20">
        <f t="shared" si="7"/>
        <v>0</v>
      </c>
      <c r="BT173" s="20">
        <f t="array" ref="BT173">SUM(COUNTIF(W173, {"Fully Present*", "Open Book*", "Supportive Rock*"}))</f>
        <v>0</v>
      </c>
      <c r="BU173" s="20">
        <f t="array" ref="BU173">SUM(COUNTIF(W173, {"The Emotional Hide-and-Seek Champion*", "Emotional Rollercoaster*", "Emotionally Unavailable*"}))</f>
        <v>0</v>
      </c>
      <c r="BV173" s="20">
        <f t="array" ref="BV173">SUM(COUNTIF(X173, {"Comfortably Seen*", "Like I'm Home*", "Euphoric Spark*"}))</f>
        <v>0</v>
      </c>
      <c r="BW173" s="20">
        <f t="array" ref="BW173">SUM(COUNTIF(X173, {"On Edge*", "Emotionally Drained*", "A Little Confused*"}))</f>
        <v>0</v>
      </c>
      <c r="BX173" s="20">
        <f t="shared" si="8"/>
        <v>0</v>
      </c>
      <c r="BY173" s="20">
        <f t="array" ref="BY173">SUM(COUNTIF(Y173, {"*Avoidance:*", "*Passive-Aggressive Behavior:*", "*Defensiveness:*", "*Shutting Down Emotionally:*", "*Withdrawal:*", "*Escalating the Argument:*"}))</f>
        <v>0</v>
      </c>
      <c r="BZ173" s="20">
        <f t="shared" si="9"/>
        <v>0</v>
      </c>
      <c r="CA173" s="20">
        <f t="shared" si="10"/>
        <v>0</v>
      </c>
      <c r="CB173" s="20">
        <f t="shared" si="11"/>
        <v>0</v>
      </c>
      <c r="CC173" s="20">
        <f t="shared" si="12"/>
        <v>0</v>
      </c>
      <c r="CD173" s="19"/>
      <c r="CE173" s="19"/>
      <c r="CF173" s="19"/>
    </row>
    <row r="174">
      <c r="A174" s="21"/>
      <c r="B174" s="21"/>
      <c r="C174" s="21"/>
      <c r="D174" s="22"/>
      <c r="E174" s="21"/>
      <c r="F174" s="21"/>
      <c r="G174" s="21"/>
      <c r="H174" s="21"/>
      <c r="I174" s="21"/>
      <c r="J174" s="21"/>
      <c r="K174" s="21"/>
      <c r="L174" s="21"/>
      <c r="M174" s="21"/>
      <c r="N174" s="21"/>
      <c r="O174" s="23"/>
      <c r="P174" s="21"/>
      <c r="Q174" s="21"/>
      <c r="R174" s="21"/>
      <c r="S174" s="21"/>
      <c r="T174" s="21"/>
      <c r="U174" s="24"/>
      <c r="V174" s="21"/>
      <c r="W174" s="21"/>
      <c r="X174" s="21"/>
      <c r="Y174" s="25"/>
      <c r="Z174" s="23"/>
      <c r="AA174" s="21"/>
      <c r="AB174" s="24"/>
      <c r="AC174" s="24"/>
      <c r="AD174" s="21"/>
      <c r="AE174" s="24"/>
      <c r="AF174" s="24"/>
      <c r="AG174" s="25"/>
      <c r="AH174" s="24"/>
      <c r="AI174" s="23"/>
      <c r="AJ174" s="23"/>
      <c r="AK174" s="23"/>
      <c r="AL174" s="23"/>
      <c r="AM174" s="24">
        <f t="shared" si="2"/>
        <v>0</v>
      </c>
      <c r="AN174" s="24">
        <f t="shared" si="3"/>
        <v>0</v>
      </c>
      <c r="AO174" s="24">
        <f t="shared" si="4"/>
        <v>0</v>
      </c>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20">
        <f t="shared" ref="BP174:BQ174" si="182">IF(T174="", 0, IF(ISNUMBER(FIND(",", T174)), LEN(T174) - LEN(SUBSTITUTE(T174, ",", "")) + 1, 1))</f>
        <v>0</v>
      </c>
      <c r="BQ174" s="20">
        <f t="shared" si="182"/>
        <v>0</v>
      </c>
      <c r="BR174" s="20">
        <f t="shared" si="6"/>
        <v>0</v>
      </c>
      <c r="BS174" s="20">
        <f t="shared" si="7"/>
        <v>0</v>
      </c>
      <c r="BT174" s="20">
        <f t="array" ref="BT174">SUM(COUNTIF(W174, {"Fully Present*", "Open Book*", "Supportive Rock*"}))</f>
        <v>0</v>
      </c>
      <c r="BU174" s="20">
        <f t="array" ref="BU174">SUM(COUNTIF(W174, {"The Emotional Hide-and-Seek Champion*", "Emotional Rollercoaster*", "Emotionally Unavailable*"}))</f>
        <v>0</v>
      </c>
      <c r="BV174" s="20">
        <f t="array" ref="BV174">SUM(COUNTIF(X174, {"Comfortably Seen*", "Like I'm Home*", "Euphoric Spark*"}))</f>
        <v>0</v>
      </c>
      <c r="BW174" s="20">
        <f t="array" ref="BW174">SUM(COUNTIF(X174, {"On Edge*", "Emotionally Drained*", "A Little Confused*"}))</f>
        <v>0</v>
      </c>
      <c r="BX174" s="20">
        <f t="shared" si="8"/>
        <v>0</v>
      </c>
      <c r="BY174" s="20">
        <f t="array" ref="BY174">SUM(COUNTIF(Y174, {"*Avoidance:*", "*Passive-Aggressive Behavior:*", "*Defensiveness:*", "*Shutting Down Emotionally:*", "*Withdrawal:*", "*Escalating the Argument:*"}))</f>
        <v>0</v>
      </c>
      <c r="BZ174" s="20">
        <f t="shared" si="9"/>
        <v>0</v>
      </c>
      <c r="CA174" s="20">
        <f t="shared" si="10"/>
        <v>0</v>
      </c>
      <c r="CB174" s="20">
        <f t="shared" si="11"/>
        <v>0</v>
      </c>
      <c r="CC174" s="20">
        <f t="shared" si="12"/>
        <v>0</v>
      </c>
      <c r="CD174" s="19"/>
      <c r="CE174" s="19"/>
      <c r="CF174" s="19"/>
    </row>
    <row r="175">
      <c r="A175" s="13"/>
      <c r="B175" s="13"/>
      <c r="C175" s="13"/>
      <c r="D175" s="26"/>
      <c r="E175" s="13"/>
      <c r="F175" s="13"/>
      <c r="G175" s="13"/>
      <c r="H175" s="13"/>
      <c r="I175" s="13"/>
      <c r="J175" s="13"/>
      <c r="K175" s="13"/>
      <c r="L175" s="13"/>
      <c r="M175" s="13"/>
      <c r="N175" s="13"/>
      <c r="O175" s="13"/>
      <c r="P175" s="13"/>
      <c r="Q175" s="13"/>
      <c r="R175" s="15"/>
      <c r="S175" s="15"/>
      <c r="T175" s="13"/>
      <c r="U175" s="17"/>
      <c r="V175" s="13"/>
      <c r="W175" s="15"/>
      <c r="X175" s="13"/>
      <c r="Y175" s="13"/>
      <c r="Z175" s="13"/>
      <c r="AA175" s="13"/>
      <c r="AB175" s="13"/>
      <c r="AC175" s="13"/>
      <c r="AD175" s="13"/>
      <c r="AE175" s="13"/>
      <c r="AF175" s="13"/>
      <c r="AG175" s="17"/>
      <c r="AH175" s="16"/>
      <c r="AI175" s="13"/>
      <c r="AJ175" s="13"/>
      <c r="AK175" s="13"/>
      <c r="AL175" s="13"/>
      <c r="AM175" s="16">
        <f t="shared" si="2"/>
        <v>0</v>
      </c>
      <c r="AN175" s="16">
        <f t="shared" si="3"/>
        <v>0</v>
      </c>
      <c r="AO175" s="16">
        <f t="shared" si="4"/>
        <v>0</v>
      </c>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20">
        <f t="shared" ref="BP175:BQ175" si="183">IF(T175="", 0, IF(ISNUMBER(FIND(",", T175)), LEN(T175) - LEN(SUBSTITUTE(T175, ",", "")) + 1, 1))</f>
        <v>0</v>
      </c>
      <c r="BQ175" s="20">
        <f t="shared" si="183"/>
        <v>0</v>
      </c>
      <c r="BR175" s="20">
        <f t="shared" si="6"/>
        <v>0</v>
      </c>
      <c r="BS175" s="20">
        <f t="shared" si="7"/>
        <v>0</v>
      </c>
      <c r="BT175" s="20">
        <f t="array" ref="BT175">SUM(COUNTIF(W175, {"Fully Present*", "Open Book*", "Supportive Rock*"}))</f>
        <v>0</v>
      </c>
      <c r="BU175" s="20">
        <f t="array" ref="BU175">SUM(COUNTIF(W175, {"The Emotional Hide-and-Seek Champion*", "Emotional Rollercoaster*", "Emotionally Unavailable*"}))</f>
        <v>0</v>
      </c>
      <c r="BV175" s="20">
        <f t="array" ref="BV175">SUM(COUNTIF(X175, {"Comfortably Seen*", "Like I'm Home*", "Euphoric Spark*"}))</f>
        <v>0</v>
      </c>
      <c r="BW175" s="20">
        <f t="array" ref="BW175">SUM(COUNTIF(X175, {"On Edge*", "Emotionally Drained*", "A Little Confused*"}))</f>
        <v>0</v>
      </c>
      <c r="BX175" s="20">
        <f t="shared" si="8"/>
        <v>0</v>
      </c>
      <c r="BY175" s="20">
        <f t="array" ref="BY175">SUM(COUNTIF(Y175, {"*Avoidance:*", "*Passive-Aggressive Behavior:*", "*Defensiveness:*", "*Shutting Down Emotionally:*", "*Withdrawal:*", "*Escalating the Argument:*"}))</f>
        <v>0</v>
      </c>
      <c r="BZ175" s="20">
        <f t="shared" si="9"/>
        <v>0</v>
      </c>
      <c r="CA175" s="20">
        <f t="shared" si="10"/>
        <v>0</v>
      </c>
      <c r="CB175" s="20">
        <f t="shared" si="11"/>
        <v>0</v>
      </c>
      <c r="CC175" s="20">
        <f t="shared" si="12"/>
        <v>0</v>
      </c>
      <c r="CD175" s="19"/>
      <c r="CE175" s="19"/>
      <c r="CF175" s="19"/>
    </row>
    <row r="176">
      <c r="A176" s="21"/>
      <c r="B176" s="21"/>
      <c r="C176" s="21"/>
      <c r="D176" s="22"/>
      <c r="E176" s="21"/>
      <c r="F176" s="21"/>
      <c r="G176" s="21"/>
      <c r="H176" s="21"/>
      <c r="I176" s="21"/>
      <c r="J176" s="21"/>
      <c r="K176" s="21"/>
      <c r="L176" s="21"/>
      <c r="M176" s="21"/>
      <c r="N176" s="21"/>
      <c r="O176" s="23"/>
      <c r="P176" s="21"/>
      <c r="Q176" s="21"/>
      <c r="R176" s="21"/>
      <c r="S176" s="21"/>
      <c r="T176" s="21"/>
      <c r="U176" s="24"/>
      <c r="V176" s="21"/>
      <c r="W176" s="21"/>
      <c r="X176" s="21"/>
      <c r="Y176" s="25"/>
      <c r="Z176" s="23"/>
      <c r="AA176" s="21"/>
      <c r="AB176" s="24"/>
      <c r="AC176" s="24"/>
      <c r="AD176" s="21"/>
      <c r="AE176" s="24"/>
      <c r="AF176" s="24"/>
      <c r="AG176" s="25"/>
      <c r="AH176" s="24"/>
      <c r="AI176" s="23"/>
      <c r="AJ176" s="23"/>
      <c r="AK176" s="23"/>
      <c r="AL176" s="23"/>
      <c r="AM176" s="24">
        <f t="shared" si="2"/>
        <v>0</v>
      </c>
      <c r="AN176" s="24">
        <f t="shared" si="3"/>
        <v>0</v>
      </c>
      <c r="AO176" s="24">
        <f t="shared" si="4"/>
        <v>0</v>
      </c>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20">
        <f t="shared" ref="BP176:BQ176" si="184">IF(T176="", 0, IF(ISNUMBER(FIND(",", T176)), LEN(T176) - LEN(SUBSTITUTE(T176, ",", "")) + 1, 1))</f>
        <v>0</v>
      </c>
      <c r="BQ176" s="20">
        <f t="shared" si="184"/>
        <v>0</v>
      </c>
      <c r="BR176" s="20">
        <f t="shared" si="6"/>
        <v>0</v>
      </c>
      <c r="BS176" s="20">
        <f t="shared" si="7"/>
        <v>0</v>
      </c>
      <c r="BT176" s="20">
        <f t="array" ref="BT176">SUM(COUNTIF(W176, {"Fully Present*", "Open Book*", "Supportive Rock*"}))</f>
        <v>0</v>
      </c>
      <c r="BU176" s="20">
        <f t="array" ref="BU176">SUM(COUNTIF(W176, {"The Emotional Hide-and-Seek Champion*", "Emotional Rollercoaster*", "Emotionally Unavailable*"}))</f>
        <v>0</v>
      </c>
      <c r="BV176" s="20">
        <f t="array" ref="BV176">SUM(COUNTIF(X176, {"Comfortably Seen*", "Like I'm Home*", "Euphoric Spark*"}))</f>
        <v>0</v>
      </c>
      <c r="BW176" s="20">
        <f t="array" ref="BW176">SUM(COUNTIF(X176, {"On Edge*", "Emotionally Drained*", "A Little Confused*"}))</f>
        <v>0</v>
      </c>
      <c r="BX176" s="20">
        <f t="shared" si="8"/>
        <v>0</v>
      </c>
      <c r="BY176" s="20">
        <f t="array" ref="BY176">SUM(COUNTIF(Y176, {"*Avoidance:*", "*Passive-Aggressive Behavior:*", "*Defensiveness:*", "*Shutting Down Emotionally:*", "*Withdrawal:*", "*Escalating the Argument:*"}))</f>
        <v>0</v>
      </c>
      <c r="BZ176" s="20">
        <f t="shared" si="9"/>
        <v>0</v>
      </c>
      <c r="CA176" s="20">
        <f t="shared" si="10"/>
        <v>0</v>
      </c>
      <c r="CB176" s="20">
        <f t="shared" si="11"/>
        <v>0</v>
      </c>
      <c r="CC176" s="20">
        <f t="shared" si="12"/>
        <v>0</v>
      </c>
      <c r="CD176" s="19"/>
      <c r="CE176" s="19"/>
      <c r="CF176" s="19"/>
    </row>
    <row r="177">
      <c r="A177" s="13"/>
      <c r="B177" s="13"/>
      <c r="C177" s="13"/>
      <c r="D177" s="26"/>
      <c r="E177" s="13"/>
      <c r="F177" s="13"/>
      <c r="G177" s="13"/>
      <c r="H177" s="13"/>
      <c r="I177" s="13"/>
      <c r="J177" s="13"/>
      <c r="K177" s="13"/>
      <c r="L177" s="13"/>
      <c r="M177" s="15"/>
      <c r="N177" s="13"/>
      <c r="O177" s="15"/>
      <c r="P177" s="13"/>
      <c r="Q177" s="13"/>
      <c r="R177" s="13"/>
      <c r="S177" s="13"/>
      <c r="T177" s="13"/>
      <c r="U177" s="17"/>
      <c r="V177" s="13"/>
      <c r="W177" s="13"/>
      <c r="X177" s="13"/>
      <c r="Y177" s="13"/>
      <c r="Z177" s="13"/>
      <c r="AA177" s="13"/>
      <c r="AB177" s="16"/>
      <c r="AC177" s="16"/>
      <c r="AD177" s="16"/>
      <c r="AE177" s="15"/>
      <c r="AF177" s="16"/>
      <c r="AG177" s="16"/>
      <c r="AH177" s="16"/>
      <c r="AI177" s="13"/>
      <c r="AJ177" s="13"/>
      <c r="AK177" s="13"/>
      <c r="AL177" s="13"/>
      <c r="AM177" s="16">
        <f t="shared" si="2"/>
        <v>0</v>
      </c>
      <c r="AN177" s="16">
        <f t="shared" si="3"/>
        <v>0</v>
      </c>
      <c r="AO177" s="16">
        <f t="shared" si="4"/>
        <v>0</v>
      </c>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20">
        <f t="shared" ref="BP177:BQ177" si="185">IF(T177="", 0, IF(ISNUMBER(FIND(",", T177)), LEN(T177) - LEN(SUBSTITUTE(T177, ",", "")) + 1, 1))</f>
        <v>0</v>
      </c>
      <c r="BQ177" s="20">
        <f t="shared" si="185"/>
        <v>0</v>
      </c>
      <c r="BR177" s="20">
        <f t="shared" si="6"/>
        <v>0</v>
      </c>
      <c r="BS177" s="20">
        <f t="shared" si="7"/>
        <v>0</v>
      </c>
      <c r="BT177" s="20">
        <f t="array" ref="BT177">SUM(COUNTIF(W177, {"Fully Present*", "Open Book*", "Supportive Rock*"}))</f>
        <v>0</v>
      </c>
      <c r="BU177" s="20">
        <f t="array" ref="BU177">SUM(COUNTIF(W177, {"The Emotional Hide-and-Seek Champion*", "Emotional Rollercoaster*", "Emotionally Unavailable*"}))</f>
        <v>0</v>
      </c>
      <c r="BV177" s="20">
        <f t="array" ref="BV177">SUM(COUNTIF(X177, {"Comfortably Seen*", "Like I'm Home*", "Euphoric Spark*"}))</f>
        <v>0</v>
      </c>
      <c r="BW177" s="20">
        <f t="array" ref="BW177">SUM(COUNTIF(X177, {"On Edge*", "Emotionally Drained*", "A Little Confused*"}))</f>
        <v>0</v>
      </c>
      <c r="BX177" s="20">
        <f t="shared" si="8"/>
        <v>0</v>
      </c>
      <c r="BY177" s="20">
        <f t="array" ref="BY177">SUM(COUNTIF(Y177, {"*Avoidance:*", "*Passive-Aggressive Behavior:*", "*Defensiveness:*", "*Shutting Down Emotionally:*", "*Withdrawal:*", "*Escalating the Argument:*"}))</f>
        <v>0</v>
      </c>
      <c r="BZ177" s="20">
        <f t="shared" si="9"/>
        <v>0</v>
      </c>
      <c r="CA177" s="20">
        <f t="shared" si="10"/>
        <v>0</v>
      </c>
      <c r="CB177" s="20">
        <f t="shared" si="11"/>
        <v>0</v>
      </c>
      <c r="CC177" s="20">
        <f t="shared" si="12"/>
        <v>0</v>
      </c>
      <c r="CD177" s="19"/>
      <c r="CE177" s="19"/>
      <c r="CF177" s="19"/>
    </row>
    <row r="178">
      <c r="A178" s="21"/>
      <c r="B178" s="21"/>
      <c r="C178" s="21"/>
      <c r="D178" s="22"/>
      <c r="E178" s="21"/>
      <c r="F178" s="21"/>
      <c r="G178" s="21"/>
      <c r="H178" s="21"/>
      <c r="I178" s="21"/>
      <c r="J178" s="21"/>
      <c r="K178" s="21"/>
      <c r="L178" s="21"/>
      <c r="M178" s="21"/>
      <c r="N178" s="21"/>
      <c r="O178" s="23"/>
      <c r="P178" s="21"/>
      <c r="Q178" s="21"/>
      <c r="R178" s="21"/>
      <c r="S178" s="21"/>
      <c r="T178" s="21"/>
      <c r="U178" s="24"/>
      <c r="V178" s="21"/>
      <c r="W178" s="21"/>
      <c r="X178" s="21"/>
      <c r="Y178" s="25"/>
      <c r="Z178" s="23"/>
      <c r="AA178" s="21"/>
      <c r="AB178" s="24"/>
      <c r="AC178" s="24"/>
      <c r="AD178" s="21"/>
      <c r="AE178" s="24"/>
      <c r="AF178" s="24"/>
      <c r="AG178" s="25"/>
      <c r="AH178" s="24"/>
      <c r="AI178" s="23"/>
      <c r="AJ178" s="23"/>
      <c r="AK178" s="23"/>
      <c r="AL178" s="23"/>
      <c r="AM178" s="24">
        <f t="shared" si="2"/>
        <v>0</v>
      </c>
      <c r="AN178" s="24">
        <f t="shared" si="3"/>
        <v>0</v>
      </c>
      <c r="AO178" s="24">
        <f t="shared" si="4"/>
        <v>0</v>
      </c>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20">
        <f t="shared" ref="BP178:BQ178" si="186">IF(T178="", 0, IF(ISNUMBER(FIND(",", T178)), LEN(T178) - LEN(SUBSTITUTE(T178, ",", "")) + 1, 1))</f>
        <v>0</v>
      </c>
      <c r="BQ178" s="20">
        <f t="shared" si="186"/>
        <v>0</v>
      </c>
      <c r="BR178" s="20">
        <f t="shared" si="6"/>
        <v>0</v>
      </c>
      <c r="BS178" s="20">
        <f t="shared" si="7"/>
        <v>0</v>
      </c>
      <c r="BT178" s="20">
        <f t="array" ref="BT178">SUM(COUNTIF(W178, {"Fully Present*", "Open Book*", "Supportive Rock*"}))</f>
        <v>0</v>
      </c>
      <c r="BU178" s="20">
        <f t="array" ref="BU178">SUM(COUNTIF(W178, {"The Emotional Hide-and-Seek Champion*", "Emotional Rollercoaster*", "Emotionally Unavailable*"}))</f>
        <v>0</v>
      </c>
      <c r="BV178" s="20">
        <f t="array" ref="BV178">SUM(COUNTIF(X178, {"Comfortably Seen*", "Like I'm Home*", "Euphoric Spark*"}))</f>
        <v>0</v>
      </c>
      <c r="BW178" s="20">
        <f t="array" ref="BW178">SUM(COUNTIF(X178, {"On Edge*", "Emotionally Drained*", "A Little Confused*"}))</f>
        <v>0</v>
      </c>
      <c r="BX178" s="20">
        <f t="shared" si="8"/>
        <v>0</v>
      </c>
      <c r="BY178" s="20">
        <f t="array" ref="BY178">SUM(COUNTIF(Y178, {"*Avoidance:*", "*Passive-Aggressive Behavior:*", "*Defensiveness:*", "*Shutting Down Emotionally:*", "*Withdrawal:*", "*Escalating the Argument:*"}))</f>
        <v>0</v>
      </c>
      <c r="BZ178" s="20">
        <f t="shared" si="9"/>
        <v>0</v>
      </c>
      <c r="CA178" s="20">
        <f t="shared" si="10"/>
        <v>0</v>
      </c>
      <c r="CB178" s="20">
        <f t="shared" si="11"/>
        <v>0</v>
      </c>
      <c r="CC178" s="20">
        <f t="shared" si="12"/>
        <v>0</v>
      </c>
      <c r="CD178" s="19"/>
      <c r="CE178" s="19"/>
      <c r="CF178" s="19"/>
    </row>
    <row r="179">
      <c r="A179" s="15"/>
      <c r="B179" s="13"/>
      <c r="C179" s="13"/>
      <c r="D179" s="26"/>
      <c r="E179" s="13"/>
      <c r="F179" s="13"/>
      <c r="G179" s="13"/>
      <c r="H179" s="13"/>
      <c r="I179" s="13"/>
      <c r="J179" s="13"/>
      <c r="K179" s="13"/>
      <c r="L179" s="13"/>
      <c r="M179" s="13"/>
      <c r="N179" s="13"/>
      <c r="O179" s="13"/>
      <c r="P179" s="13"/>
      <c r="Q179" s="13"/>
      <c r="R179" s="15"/>
      <c r="S179" s="15"/>
      <c r="T179" s="13"/>
      <c r="U179" s="17"/>
      <c r="V179" s="13"/>
      <c r="W179" s="15"/>
      <c r="X179" s="13"/>
      <c r="Y179" s="13"/>
      <c r="Z179" s="13"/>
      <c r="AA179" s="13"/>
      <c r="AB179" s="16"/>
      <c r="AC179" s="16"/>
      <c r="AD179" s="13"/>
      <c r="AE179" s="16"/>
      <c r="AF179" s="13"/>
      <c r="AG179" s="17"/>
      <c r="AH179" s="16"/>
      <c r="AI179" s="15"/>
      <c r="AJ179" s="15"/>
      <c r="AK179" s="15"/>
      <c r="AL179" s="15"/>
      <c r="AM179" s="16">
        <f t="shared" si="2"/>
        <v>0</v>
      </c>
      <c r="AN179" s="16">
        <f t="shared" si="3"/>
        <v>0</v>
      </c>
      <c r="AO179" s="16">
        <f t="shared" si="4"/>
        <v>0</v>
      </c>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20">
        <f t="shared" ref="BP179:BQ179" si="187">IF(T179="", 0, IF(ISNUMBER(FIND(",", T179)), LEN(T179) - LEN(SUBSTITUTE(T179, ",", "")) + 1, 1))</f>
        <v>0</v>
      </c>
      <c r="BQ179" s="20">
        <f t="shared" si="187"/>
        <v>0</v>
      </c>
      <c r="BR179" s="20">
        <f t="shared" si="6"/>
        <v>0</v>
      </c>
      <c r="BS179" s="20">
        <f t="shared" si="7"/>
        <v>0</v>
      </c>
      <c r="BT179" s="20">
        <f t="array" ref="BT179">SUM(COUNTIF(W179, {"Fully Present*", "Open Book*", "Supportive Rock*"}))</f>
        <v>0</v>
      </c>
      <c r="BU179" s="20">
        <f t="array" ref="BU179">SUM(COUNTIF(W179, {"The Emotional Hide-and-Seek Champion*", "Emotional Rollercoaster*", "Emotionally Unavailable*"}))</f>
        <v>0</v>
      </c>
      <c r="BV179" s="20">
        <f t="array" ref="BV179">SUM(COUNTIF(X179, {"Comfortably Seen*", "Like I'm Home*", "Euphoric Spark*"}))</f>
        <v>0</v>
      </c>
      <c r="BW179" s="20">
        <f t="array" ref="BW179">SUM(COUNTIF(X179, {"On Edge*", "Emotionally Drained*", "A Little Confused*"}))</f>
        <v>0</v>
      </c>
      <c r="BX179" s="20">
        <f t="shared" si="8"/>
        <v>0</v>
      </c>
      <c r="BY179" s="20">
        <f t="array" ref="BY179">SUM(COUNTIF(Y179, {"*Avoidance:*", "*Passive-Aggressive Behavior:*", "*Defensiveness:*", "*Shutting Down Emotionally:*", "*Withdrawal:*", "*Escalating the Argument:*"}))</f>
        <v>0</v>
      </c>
      <c r="BZ179" s="20">
        <f t="shared" si="9"/>
        <v>0</v>
      </c>
      <c r="CA179" s="20">
        <f t="shared" si="10"/>
        <v>0</v>
      </c>
      <c r="CB179" s="20">
        <f t="shared" si="11"/>
        <v>0</v>
      </c>
      <c r="CC179" s="20">
        <f t="shared" si="12"/>
        <v>0</v>
      </c>
      <c r="CD179" s="19"/>
      <c r="CE179" s="19"/>
      <c r="CF179" s="19"/>
    </row>
    <row r="180">
      <c r="A180" s="21"/>
      <c r="B180" s="21"/>
      <c r="C180" s="21"/>
      <c r="D180" s="22"/>
      <c r="E180" s="21"/>
      <c r="F180" s="21"/>
      <c r="G180" s="21"/>
      <c r="H180" s="21"/>
      <c r="I180" s="21"/>
      <c r="J180" s="21"/>
      <c r="K180" s="21"/>
      <c r="L180" s="21"/>
      <c r="M180" s="21"/>
      <c r="N180" s="21"/>
      <c r="O180" s="23"/>
      <c r="P180" s="21"/>
      <c r="Q180" s="21"/>
      <c r="R180" s="21"/>
      <c r="S180" s="21"/>
      <c r="T180" s="21"/>
      <c r="U180" s="24"/>
      <c r="V180" s="21"/>
      <c r="W180" s="21"/>
      <c r="X180" s="21"/>
      <c r="Y180" s="25"/>
      <c r="Z180" s="23"/>
      <c r="AA180" s="21"/>
      <c r="AB180" s="24"/>
      <c r="AC180" s="24"/>
      <c r="AD180" s="21"/>
      <c r="AE180" s="24"/>
      <c r="AF180" s="24"/>
      <c r="AG180" s="25"/>
      <c r="AH180" s="24"/>
      <c r="AI180" s="23"/>
      <c r="AJ180" s="23"/>
      <c r="AK180" s="23"/>
      <c r="AL180" s="23"/>
      <c r="AM180" s="24">
        <f t="shared" si="2"/>
        <v>0</v>
      </c>
      <c r="AN180" s="24">
        <f t="shared" si="3"/>
        <v>0</v>
      </c>
      <c r="AO180" s="24">
        <f t="shared" si="4"/>
        <v>0</v>
      </c>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20">
        <f t="shared" ref="BP180:BQ180" si="188">IF(T180="", 0, IF(ISNUMBER(FIND(",", T180)), LEN(T180) - LEN(SUBSTITUTE(T180, ",", "")) + 1, 1))</f>
        <v>0</v>
      </c>
      <c r="BQ180" s="20">
        <f t="shared" si="188"/>
        <v>0</v>
      </c>
      <c r="BR180" s="20">
        <f t="shared" si="6"/>
        <v>0</v>
      </c>
      <c r="BS180" s="20">
        <f t="shared" si="7"/>
        <v>0</v>
      </c>
      <c r="BT180" s="20">
        <f t="array" ref="BT180">SUM(COUNTIF(W180, {"Fully Present*", "Open Book*", "Supportive Rock*"}))</f>
        <v>0</v>
      </c>
      <c r="BU180" s="20">
        <f t="array" ref="BU180">SUM(COUNTIF(W180, {"The Emotional Hide-and-Seek Champion*", "Emotional Rollercoaster*", "Emotionally Unavailable*"}))</f>
        <v>0</v>
      </c>
      <c r="BV180" s="20">
        <f t="array" ref="BV180">SUM(COUNTIF(X180, {"Comfortably Seen*", "Like I'm Home*", "Euphoric Spark*"}))</f>
        <v>0</v>
      </c>
      <c r="BW180" s="20">
        <f t="array" ref="BW180">SUM(COUNTIF(X180, {"On Edge*", "Emotionally Drained*", "A Little Confused*"}))</f>
        <v>0</v>
      </c>
      <c r="BX180" s="20">
        <f t="shared" si="8"/>
        <v>0</v>
      </c>
      <c r="BY180" s="20">
        <f t="array" ref="BY180">SUM(COUNTIF(Y180, {"*Avoidance:*", "*Passive-Aggressive Behavior:*", "*Defensiveness:*", "*Shutting Down Emotionally:*", "*Withdrawal:*", "*Escalating the Argument:*"}))</f>
        <v>0</v>
      </c>
      <c r="BZ180" s="20">
        <f t="shared" si="9"/>
        <v>0</v>
      </c>
      <c r="CA180" s="20">
        <f t="shared" si="10"/>
        <v>0</v>
      </c>
      <c r="CB180" s="20">
        <f t="shared" si="11"/>
        <v>0</v>
      </c>
      <c r="CC180" s="20">
        <f t="shared" si="12"/>
        <v>0</v>
      </c>
      <c r="CD180" s="19"/>
      <c r="CE180" s="19"/>
      <c r="CF180" s="19"/>
    </row>
    <row r="181">
      <c r="A181" s="13"/>
      <c r="B181" s="16"/>
      <c r="C181" s="16"/>
      <c r="D181" s="26"/>
      <c r="E181" s="16"/>
      <c r="F181" s="16"/>
      <c r="G181" s="16"/>
      <c r="H181" s="16"/>
      <c r="I181" s="16"/>
      <c r="J181" s="13"/>
      <c r="K181" s="13"/>
      <c r="L181" s="13"/>
      <c r="M181" s="13"/>
      <c r="N181" s="13"/>
      <c r="O181" s="15"/>
      <c r="P181" s="13"/>
      <c r="Q181" s="13"/>
      <c r="R181" s="13"/>
      <c r="S181" s="13"/>
      <c r="T181" s="13"/>
      <c r="U181" s="17"/>
      <c r="V181" s="13"/>
      <c r="W181" s="13"/>
      <c r="X181" s="13"/>
      <c r="Y181" s="17"/>
      <c r="Z181" s="13"/>
      <c r="AA181" s="13"/>
      <c r="AB181" s="16"/>
      <c r="AC181" s="16"/>
      <c r="AD181" s="16"/>
      <c r="AE181" s="16"/>
      <c r="AF181" s="16"/>
      <c r="AG181" s="16"/>
      <c r="AH181" s="16"/>
      <c r="AI181" s="15"/>
      <c r="AJ181" s="15"/>
      <c r="AK181" s="15"/>
      <c r="AL181" s="15"/>
      <c r="AM181" s="16">
        <f t="shared" si="2"/>
        <v>0</v>
      </c>
      <c r="AN181" s="16">
        <f t="shared" si="3"/>
        <v>0</v>
      </c>
      <c r="AO181" s="16">
        <f t="shared" si="4"/>
        <v>0</v>
      </c>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20">
        <f t="shared" ref="BP181:BQ181" si="189">IF(T181="", 0, IF(ISNUMBER(FIND(",", T181)), LEN(T181) - LEN(SUBSTITUTE(T181, ",", "")) + 1, 1))</f>
        <v>0</v>
      </c>
      <c r="BQ181" s="20">
        <f t="shared" si="189"/>
        <v>0</v>
      </c>
      <c r="BR181" s="20">
        <f t="shared" si="6"/>
        <v>0</v>
      </c>
      <c r="BS181" s="20">
        <f t="shared" si="7"/>
        <v>0</v>
      </c>
      <c r="BT181" s="20">
        <f t="array" ref="BT181">SUM(COUNTIF(W181, {"Fully Present*", "Open Book*", "Supportive Rock*"}))</f>
        <v>0</v>
      </c>
      <c r="BU181" s="20">
        <f t="array" ref="BU181">SUM(COUNTIF(W181, {"The Emotional Hide-and-Seek Champion*", "Emotional Rollercoaster*", "Emotionally Unavailable*"}))</f>
        <v>0</v>
      </c>
      <c r="BV181" s="20">
        <f t="array" ref="BV181">SUM(COUNTIF(X181, {"Comfortably Seen*", "Like I'm Home*", "Euphoric Spark*"}))</f>
        <v>0</v>
      </c>
      <c r="BW181" s="20">
        <f t="array" ref="BW181">SUM(COUNTIF(X181, {"On Edge*", "Emotionally Drained*", "A Little Confused*"}))</f>
        <v>0</v>
      </c>
      <c r="BX181" s="20">
        <f t="shared" si="8"/>
        <v>0</v>
      </c>
      <c r="BY181" s="20">
        <f t="array" ref="BY181">SUM(COUNTIF(Y181, {"*Avoidance:*", "*Passive-Aggressive Behavior:*", "*Defensiveness:*", "*Shutting Down Emotionally:*", "*Withdrawal:*", "*Escalating the Argument:*"}))</f>
        <v>0</v>
      </c>
      <c r="BZ181" s="20">
        <f t="shared" si="9"/>
        <v>0</v>
      </c>
      <c r="CA181" s="20">
        <f t="shared" si="10"/>
        <v>0</v>
      </c>
      <c r="CB181" s="20">
        <f t="shared" si="11"/>
        <v>0</v>
      </c>
      <c r="CC181" s="20">
        <f t="shared" si="12"/>
        <v>0</v>
      </c>
      <c r="CD181" s="19"/>
      <c r="CE181" s="19"/>
      <c r="CF181" s="19"/>
    </row>
    <row r="182">
      <c r="A182" s="21"/>
      <c r="B182" s="21"/>
      <c r="C182" s="21"/>
      <c r="D182" s="22"/>
      <c r="E182" s="21"/>
      <c r="F182" s="21"/>
      <c r="G182" s="21"/>
      <c r="H182" s="21"/>
      <c r="I182" s="21"/>
      <c r="J182" s="21"/>
      <c r="K182" s="21"/>
      <c r="L182" s="21"/>
      <c r="M182" s="21"/>
      <c r="N182" s="21"/>
      <c r="O182" s="23"/>
      <c r="P182" s="21"/>
      <c r="Q182" s="21"/>
      <c r="R182" s="21"/>
      <c r="S182" s="21"/>
      <c r="T182" s="21"/>
      <c r="U182" s="24"/>
      <c r="V182" s="21"/>
      <c r="W182" s="21"/>
      <c r="X182" s="21"/>
      <c r="Y182" s="25"/>
      <c r="Z182" s="23"/>
      <c r="AA182" s="21"/>
      <c r="AB182" s="24"/>
      <c r="AC182" s="24"/>
      <c r="AD182" s="21"/>
      <c r="AE182" s="24"/>
      <c r="AF182" s="24"/>
      <c r="AG182" s="25"/>
      <c r="AH182" s="24"/>
      <c r="AI182" s="23"/>
      <c r="AJ182" s="23"/>
      <c r="AK182" s="23"/>
      <c r="AL182" s="23"/>
      <c r="AM182" s="24">
        <f t="shared" si="2"/>
        <v>0</v>
      </c>
      <c r="AN182" s="24">
        <f t="shared" si="3"/>
        <v>0</v>
      </c>
      <c r="AO182" s="24">
        <f t="shared" si="4"/>
        <v>0</v>
      </c>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20">
        <f t="shared" ref="BP182:BQ182" si="190">IF(T182="", 0, IF(ISNUMBER(FIND(",", T182)), LEN(T182) - LEN(SUBSTITUTE(T182, ",", "")) + 1, 1))</f>
        <v>0</v>
      </c>
      <c r="BQ182" s="20">
        <f t="shared" si="190"/>
        <v>0</v>
      </c>
      <c r="BR182" s="20">
        <f t="shared" si="6"/>
        <v>0</v>
      </c>
      <c r="BS182" s="20">
        <f t="shared" si="7"/>
        <v>0</v>
      </c>
      <c r="BT182" s="20">
        <f t="array" ref="BT182">SUM(COUNTIF(W182, {"Fully Present*", "Open Book*", "Supportive Rock*"}))</f>
        <v>0</v>
      </c>
      <c r="BU182" s="20">
        <f t="array" ref="BU182">SUM(COUNTIF(W182, {"The Emotional Hide-and-Seek Champion*", "Emotional Rollercoaster*", "Emotionally Unavailable*"}))</f>
        <v>0</v>
      </c>
      <c r="BV182" s="20">
        <f t="array" ref="BV182">SUM(COUNTIF(X182, {"Comfortably Seen*", "Like I'm Home*", "Euphoric Spark*"}))</f>
        <v>0</v>
      </c>
      <c r="BW182" s="20">
        <f t="array" ref="BW182">SUM(COUNTIF(X182, {"On Edge*", "Emotionally Drained*", "A Little Confused*"}))</f>
        <v>0</v>
      </c>
      <c r="BX182" s="20">
        <f t="shared" si="8"/>
        <v>0</v>
      </c>
      <c r="BY182" s="20">
        <f t="array" ref="BY182">SUM(COUNTIF(Y182, {"*Avoidance:*", "*Passive-Aggressive Behavior:*", "*Defensiveness:*", "*Shutting Down Emotionally:*", "*Withdrawal:*", "*Escalating the Argument:*"}))</f>
        <v>0</v>
      </c>
      <c r="BZ182" s="20">
        <f t="shared" si="9"/>
        <v>0</v>
      </c>
      <c r="CA182" s="20">
        <f t="shared" si="10"/>
        <v>0</v>
      </c>
      <c r="CB182" s="20">
        <f t="shared" si="11"/>
        <v>0</v>
      </c>
      <c r="CC182" s="20">
        <f t="shared" si="12"/>
        <v>0</v>
      </c>
      <c r="CD182" s="19"/>
      <c r="CE182" s="19"/>
      <c r="CF182" s="19"/>
    </row>
    <row r="183">
      <c r="A183" s="13"/>
      <c r="B183" s="16"/>
      <c r="C183" s="16"/>
      <c r="D183" s="27"/>
      <c r="E183" s="16"/>
      <c r="F183" s="16"/>
      <c r="G183" s="16"/>
      <c r="H183" s="16"/>
      <c r="I183" s="16"/>
      <c r="J183" s="13"/>
      <c r="K183" s="13"/>
      <c r="L183" s="13"/>
      <c r="M183" s="13"/>
      <c r="N183" s="13"/>
      <c r="O183" s="13"/>
      <c r="P183" s="13"/>
      <c r="Q183" s="13"/>
      <c r="R183" s="15"/>
      <c r="S183" s="15"/>
      <c r="T183" s="13"/>
      <c r="U183" s="17"/>
      <c r="V183" s="13"/>
      <c r="W183" s="13"/>
      <c r="X183" s="13"/>
      <c r="Y183" s="17"/>
      <c r="Z183" s="13"/>
      <c r="AA183" s="13"/>
      <c r="AB183" s="16"/>
      <c r="AC183" s="16"/>
      <c r="AD183" s="16"/>
      <c r="AE183" s="15"/>
      <c r="AF183" s="16"/>
      <c r="AG183" s="16"/>
      <c r="AH183" s="16"/>
      <c r="AI183" s="13"/>
      <c r="AJ183" s="13"/>
      <c r="AK183" s="13"/>
      <c r="AL183" s="13"/>
      <c r="AM183" s="16">
        <f t="shared" si="2"/>
        <v>0</v>
      </c>
      <c r="AN183" s="16">
        <f t="shared" si="3"/>
        <v>0</v>
      </c>
      <c r="AO183" s="16">
        <f t="shared" si="4"/>
        <v>0</v>
      </c>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20">
        <f t="shared" ref="BP183:BQ183" si="191">IF(T183="", 0, IF(ISNUMBER(FIND(",", T183)), LEN(T183) - LEN(SUBSTITUTE(T183, ",", "")) + 1, 1))</f>
        <v>0</v>
      </c>
      <c r="BQ183" s="20">
        <f t="shared" si="191"/>
        <v>0</v>
      </c>
      <c r="BR183" s="20">
        <f t="shared" si="6"/>
        <v>0</v>
      </c>
      <c r="BS183" s="20">
        <f t="shared" si="7"/>
        <v>0</v>
      </c>
      <c r="BT183" s="20">
        <f t="array" ref="BT183">SUM(COUNTIF(W183, {"Fully Present*", "Open Book*", "Supportive Rock*"}))</f>
        <v>0</v>
      </c>
      <c r="BU183" s="20">
        <f t="array" ref="BU183">SUM(COUNTIF(W183, {"The Emotional Hide-and-Seek Champion*", "Emotional Rollercoaster*", "Emotionally Unavailable*"}))</f>
        <v>0</v>
      </c>
      <c r="BV183" s="20">
        <f t="array" ref="BV183">SUM(COUNTIF(X183, {"Comfortably Seen*", "Like I'm Home*", "Euphoric Spark*"}))</f>
        <v>0</v>
      </c>
      <c r="BW183" s="20">
        <f t="array" ref="BW183">SUM(COUNTIF(X183, {"On Edge*", "Emotionally Drained*", "A Little Confused*"}))</f>
        <v>0</v>
      </c>
      <c r="BX183" s="20">
        <f t="shared" si="8"/>
        <v>0</v>
      </c>
      <c r="BY183" s="20">
        <f t="array" ref="BY183">SUM(COUNTIF(Y183, {"*Avoidance:*", "*Passive-Aggressive Behavior:*", "*Defensiveness:*", "*Shutting Down Emotionally:*", "*Withdrawal:*", "*Escalating the Argument:*"}))</f>
        <v>0</v>
      </c>
      <c r="BZ183" s="20">
        <f t="shared" si="9"/>
        <v>0</v>
      </c>
      <c r="CA183" s="20">
        <f t="shared" si="10"/>
        <v>0</v>
      </c>
      <c r="CB183" s="20">
        <f t="shared" si="11"/>
        <v>0</v>
      </c>
      <c r="CC183" s="20">
        <f t="shared" si="12"/>
        <v>0</v>
      </c>
      <c r="CD183" s="19"/>
      <c r="CE183" s="19"/>
      <c r="CF183" s="19"/>
    </row>
    <row r="184">
      <c r="A184" s="21"/>
      <c r="B184" s="21"/>
      <c r="C184" s="21"/>
      <c r="D184" s="22"/>
      <c r="E184" s="21"/>
      <c r="F184" s="21"/>
      <c r="G184" s="21"/>
      <c r="H184" s="21"/>
      <c r="I184" s="21"/>
      <c r="J184" s="21"/>
      <c r="K184" s="21"/>
      <c r="L184" s="21"/>
      <c r="M184" s="21"/>
      <c r="N184" s="21"/>
      <c r="O184" s="23"/>
      <c r="P184" s="21"/>
      <c r="Q184" s="21"/>
      <c r="R184" s="21"/>
      <c r="S184" s="21"/>
      <c r="T184" s="21"/>
      <c r="U184" s="24"/>
      <c r="V184" s="21"/>
      <c r="W184" s="21"/>
      <c r="X184" s="21"/>
      <c r="Y184" s="25"/>
      <c r="Z184" s="23"/>
      <c r="AA184" s="21"/>
      <c r="AB184" s="24"/>
      <c r="AC184" s="24"/>
      <c r="AD184" s="21"/>
      <c r="AE184" s="24"/>
      <c r="AF184" s="24"/>
      <c r="AG184" s="25"/>
      <c r="AH184" s="24"/>
      <c r="AI184" s="23"/>
      <c r="AJ184" s="23"/>
      <c r="AK184" s="23"/>
      <c r="AL184" s="23"/>
      <c r="AM184" s="24">
        <f t="shared" si="2"/>
        <v>0</v>
      </c>
      <c r="AN184" s="24">
        <f t="shared" si="3"/>
        <v>0</v>
      </c>
      <c r="AO184" s="24">
        <f t="shared" si="4"/>
        <v>0</v>
      </c>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20">
        <f t="shared" ref="BP184:BQ184" si="192">IF(T184="", 0, IF(ISNUMBER(FIND(",", T184)), LEN(T184) - LEN(SUBSTITUTE(T184, ",", "")) + 1, 1))</f>
        <v>0</v>
      </c>
      <c r="BQ184" s="20">
        <f t="shared" si="192"/>
        <v>0</v>
      </c>
      <c r="BR184" s="20">
        <f t="shared" si="6"/>
        <v>0</v>
      </c>
      <c r="BS184" s="20">
        <f t="shared" si="7"/>
        <v>0</v>
      </c>
      <c r="BT184" s="20">
        <f t="array" ref="BT184">SUM(COUNTIF(W184, {"Fully Present*", "Open Book*", "Supportive Rock*"}))</f>
        <v>0</v>
      </c>
      <c r="BU184" s="20">
        <f t="array" ref="BU184">SUM(COUNTIF(W184, {"The Emotional Hide-and-Seek Champion*", "Emotional Rollercoaster*", "Emotionally Unavailable*"}))</f>
        <v>0</v>
      </c>
      <c r="BV184" s="20">
        <f t="array" ref="BV184">SUM(COUNTIF(X184, {"Comfortably Seen*", "Like I'm Home*", "Euphoric Spark*"}))</f>
        <v>0</v>
      </c>
      <c r="BW184" s="20">
        <f t="array" ref="BW184">SUM(COUNTIF(X184, {"On Edge*", "Emotionally Drained*", "A Little Confused*"}))</f>
        <v>0</v>
      </c>
      <c r="BX184" s="20">
        <f t="shared" si="8"/>
        <v>0</v>
      </c>
      <c r="BY184" s="20">
        <f t="array" ref="BY184">SUM(COUNTIF(Y184, {"*Avoidance:*", "*Passive-Aggressive Behavior:*", "*Defensiveness:*", "*Shutting Down Emotionally:*", "*Withdrawal:*", "*Escalating the Argument:*"}))</f>
        <v>0</v>
      </c>
      <c r="BZ184" s="20">
        <f t="shared" si="9"/>
        <v>0</v>
      </c>
      <c r="CA184" s="20">
        <f t="shared" si="10"/>
        <v>0</v>
      </c>
      <c r="CB184" s="20">
        <f t="shared" si="11"/>
        <v>0</v>
      </c>
      <c r="CC184" s="20">
        <f t="shared" si="12"/>
        <v>0</v>
      </c>
      <c r="CD184" s="19"/>
      <c r="CE184" s="19"/>
      <c r="CF184" s="19"/>
    </row>
    <row r="185">
      <c r="A185" s="13"/>
      <c r="B185" s="16"/>
      <c r="C185" s="16"/>
      <c r="D185" s="26"/>
      <c r="E185" s="16"/>
      <c r="F185" s="16"/>
      <c r="G185" s="16"/>
      <c r="H185" s="16"/>
      <c r="I185" s="16"/>
      <c r="J185" s="13"/>
      <c r="K185" s="13"/>
      <c r="L185" s="13"/>
      <c r="M185" s="13"/>
      <c r="N185" s="13"/>
      <c r="O185" s="13"/>
      <c r="P185" s="16"/>
      <c r="Q185" s="16"/>
      <c r="R185" s="13"/>
      <c r="S185" s="13"/>
      <c r="T185" s="17"/>
      <c r="U185" s="16"/>
      <c r="V185" s="13"/>
      <c r="W185" s="13"/>
      <c r="X185" s="13"/>
      <c r="Y185" s="17"/>
      <c r="Z185" s="13"/>
      <c r="AA185" s="13"/>
      <c r="AB185" s="16"/>
      <c r="AC185" s="16"/>
      <c r="AD185" s="13"/>
      <c r="AE185" s="15"/>
      <c r="AF185" s="13"/>
      <c r="AG185" s="16"/>
      <c r="AH185" s="16"/>
      <c r="AI185" s="13"/>
      <c r="AJ185" s="13"/>
      <c r="AK185" s="13"/>
      <c r="AL185" s="13"/>
      <c r="AM185" s="16">
        <f t="shared" si="2"/>
        <v>0</v>
      </c>
      <c r="AN185" s="16">
        <f t="shared" si="3"/>
        <v>0</v>
      </c>
      <c r="AO185" s="16">
        <f t="shared" si="4"/>
        <v>0</v>
      </c>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20">
        <f t="shared" ref="BP185:BQ185" si="193">IF(T185="", 0, IF(ISNUMBER(FIND(",", T185)), LEN(T185) - LEN(SUBSTITUTE(T185, ",", "")) + 1, 1))</f>
        <v>0</v>
      </c>
      <c r="BQ185" s="20">
        <f t="shared" si="193"/>
        <v>0</v>
      </c>
      <c r="BR185" s="20">
        <f t="shared" si="6"/>
        <v>0</v>
      </c>
      <c r="BS185" s="20">
        <f t="shared" si="7"/>
        <v>0</v>
      </c>
      <c r="BT185" s="20">
        <f t="array" ref="BT185">SUM(COUNTIF(W185, {"Fully Present*", "Open Book*", "Supportive Rock*"}))</f>
        <v>0</v>
      </c>
      <c r="BU185" s="20">
        <f t="array" ref="BU185">SUM(COUNTIF(W185, {"The Emotional Hide-and-Seek Champion*", "Emotional Rollercoaster*", "Emotionally Unavailable*"}))</f>
        <v>0</v>
      </c>
      <c r="BV185" s="20">
        <f t="array" ref="BV185">SUM(COUNTIF(X185, {"Comfortably Seen*", "Like I'm Home*", "Euphoric Spark*"}))</f>
        <v>0</v>
      </c>
      <c r="BW185" s="20">
        <f t="array" ref="BW185">SUM(COUNTIF(X185, {"On Edge*", "Emotionally Drained*", "A Little Confused*"}))</f>
        <v>0</v>
      </c>
      <c r="BX185" s="20">
        <f t="shared" si="8"/>
        <v>0</v>
      </c>
      <c r="BY185" s="20">
        <f t="array" ref="BY185">SUM(COUNTIF(Y185, {"*Avoidance:*", "*Passive-Aggressive Behavior:*", "*Defensiveness:*", "*Shutting Down Emotionally:*", "*Withdrawal:*", "*Escalating the Argument:*"}))</f>
        <v>0</v>
      </c>
      <c r="BZ185" s="20">
        <f t="shared" si="9"/>
        <v>0</v>
      </c>
      <c r="CA185" s="20">
        <f t="shared" si="10"/>
        <v>0</v>
      </c>
      <c r="CB185" s="20">
        <f t="shared" si="11"/>
        <v>0</v>
      </c>
      <c r="CC185" s="20">
        <f t="shared" si="12"/>
        <v>0</v>
      </c>
      <c r="CD185" s="19"/>
      <c r="CE185" s="19"/>
      <c r="CF185" s="19"/>
    </row>
    <row r="186">
      <c r="A186" s="21"/>
      <c r="B186" s="21"/>
      <c r="C186" s="21"/>
      <c r="D186" s="22"/>
      <c r="E186" s="21"/>
      <c r="F186" s="21"/>
      <c r="G186" s="21"/>
      <c r="H186" s="21"/>
      <c r="I186" s="21"/>
      <c r="J186" s="21"/>
      <c r="K186" s="21"/>
      <c r="L186" s="21"/>
      <c r="M186" s="21"/>
      <c r="N186" s="21"/>
      <c r="O186" s="23"/>
      <c r="P186" s="21"/>
      <c r="Q186" s="21"/>
      <c r="R186" s="21"/>
      <c r="S186" s="21"/>
      <c r="T186" s="21"/>
      <c r="U186" s="24"/>
      <c r="V186" s="21"/>
      <c r="W186" s="21"/>
      <c r="X186" s="21"/>
      <c r="Y186" s="25"/>
      <c r="Z186" s="23"/>
      <c r="AA186" s="21"/>
      <c r="AB186" s="24"/>
      <c r="AC186" s="24"/>
      <c r="AD186" s="21"/>
      <c r="AE186" s="24"/>
      <c r="AF186" s="24"/>
      <c r="AG186" s="25"/>
      <c r="AH186" s="24"/>
      <c r="AI186" s="23"/>
      <c r="AJ186" s="23"/>
      <c r="AK186" s="23"/>
      <c r="AL186" s="23"/>
      <c r="AM186" s="24">
        <f t="shared" si="2"/>
        <v>0</v>
      </c>
      <c r="AN186" s="24">
        <f t="shared" si="3"/>
        <v>0</v>
      </c>
      <c r="AO186" s="24">
        <f t="shared" si="4"/>
        <v>0</v>
      </c>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20">
        <f t="shared" ref="BP186:BQ186" si="194">IF(T186="", 0, IF(ISNUMBER(FIND(",", T186)), LEN(T186) - LEN(SUBSTITUTE(T186, ",", "")) + 1, 1))</f>
        <v>0</v>
      </c>
      <c r="BQ186" s="20">
        <f t="shared" si="194"/>
        <v>0</v>
      </c>
      <c r="BR186" s="20">
        <f t="shared" si="6"/>
        <v>0</v>
      </c>
      <c r="BS186" s="20">
        <f t="shared" si="7"/>
        <v>0</v>
      </c>
      <c r="BT186" s="20">
        <f t="array" ref="BT186">SUM(COUNTIF(W186, {"Fully Present*", "Open Book*", "Supportive Rock*"}))</f>
        <v>0</v>
      </c>
      <c r="BU186" s="20">
        <f t="array" ref="BU186">SUM(COUNTIF(W186, {"The Emotional Hide-and-Seek Champion*", "Emotional Rollercoaster*", "Emotionally Unavailable*"}))</f>
        <v>0</v>
      </c>
      <c r="BV186" s="20">
        <f t="array" ref="BV186">SUM(COUNTIF(X186, {"Comfortably Seen*", "Like I'm Home*", "Euphoric Spark*"}))</f>
        <v>0</v>
      </c>
      <c r="BW186" s="20">
        <f t="array" ref="BW186">SUM(COUNTIF(X186, {"On Edge*", "Emotionally Drained*", "A Little Confused*"}))</f>
        <v>0</v>
      </c>
      <c r="BX186" s="20">
        <f t="shared" si="8"/>
        <v>0</v>
      </c>
      <c r="BY186" s="20">
        <f t="array" ref="BY186">SUM(COUNTIF(Y186, {"*Avoidance:*", "*Passive-Aggressive Behavior:*", "*Defensiveness:*", "*Shutting Down Emotionally:*", "*Withdrawal:*", "*Escalating the Argument:*"}))</f>
        <v>0</v>
      </c>
      <c r="BZ186" s="20">
        <f t="shared" si="9"/>
        <v>0</v>
      </c>
      <c r="CA186" s="20">
        <f t="shared" si="10"/>
        <v>0</v>
      </c>
      <c r="CB186" s="20">
        <f t="shared" si="11"/>
        <v>0</v>
      </c>
      <c r="CC186" s="20">
        <f t="shared" si="12"/>
        <v>0</v>
      </c>
      <c r="CD186" s="19"/>
      <c r="CE186" s="19"/>
      <c r="CF186" s="19"/>
    </row>
    <row r="187">
      <c r="A187" s="13"/>
      <c r="B187" s="13"/>
      <c r="C187" s="13"/>
      <c r="D187" s="26"/>
      <c r="E187" s="13"/>
      <c r="F187" s="13"/>
      <c r="G187" s="13"/>
      <c r="H187" s="13"/>
      <c r="I187" s="13"/>
      <c r="J187" s="13"/>
      <c r="K187" s="13"/>
      <c r="L187" s="13"/>
      <c r="M187" s="13"/>
      <c r="N187" s="13"/>
      <c r="O187" s="13"/>
      <c r="P187" s="13"/>
      <c r="Q187" s="13"/>
      <c r="R187" s="13"/>
      <c r="S187" s="13"/>
      <c r="T187" s="13"/>
      <c r="U187" s="17"/>
      <c r="V187" s="13"/>
      <c r="W187" s="13"/>
      <c r="X187" s="13"/>
      <c r="Y187" s="13"/>
      <c r="Z187" s="15"/>
      <c r="AA187" s="13"/>
      <c r="AB187" s="13"/>
      <c r="AC187" s="13"/>
      <c r="AD187" s="13"/>
      <c r="AE187" s="16"/>
      <c r="AF187" s="13"/>
      <c r="AG187" s="17"/>
      <c r="AH187" s="16"/>
      <c r="AI187" s="13"/>
      <c r="AJ187" s="13"/>
      <c r="AK187" s="13"/>
      <c r="AL187" s="13"/>
      <c r="AM187" s="16">
        <f t="shared" si="2"/>
        <v>0</v>
      </c>
      <c r="AN187" s="16">
        <f t="shared" si="3"/>
        <v>0</v>
      </c>
      <c r="AO187" s="16">
        <f t="shared" si="4"/>
        <v>0</v>
      </c>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20">
        <f t="shared" ref="BP187:BQ187" si="195">IF(T187="", 0, IF(ISNUMBER(FIND(",", T187)), LEN(T187) - LEN(SUBSTITUTE(T187, ",", "")) + 1, 1))</f>
        <v>0</v>
      </c>
      <c r="BQ187" s="20">
        <f t="shared" si="195"/>
        <v>0</v>
      </c>
      <c r="BR187" s="20">
        <f t="shared" si="6"/>
        <v>0</v>
      </c>
      <c r="BS187" s="20">
        <f t="shared" si="7"/>
        <v>0</v>
      </c>
      <c r="BT187" s="20">
        <f t="array" ref="BT187">SUM(COUNTIF(W187, {"Fully Present*", "Open Book*", "Supportive Rock*"}))</f>
        <v>0</v>
      </c>
      <c r="BU187" s="20">
        <f t="array" ref="BU187">SUM(COUNTIF(W187, {"The Emotional Hide-and-Seek Champion*", "Emotional Rollercoaster*", "Emotionally Unavailable*"}))</f>
        <v>0</v>
      </c>
      <c r="BV187" s="20">
        <f t="array" ref="BV187">SUM(COUNTIF(X187, {"Comfortably Seen*", "Like I'm Home*", "Euphoric Spark*"}))</f>
        <v>0</v>
      </c>
      <c r="BW187" s="20">
        <f t="array" ref="BW187">SUM(COUNTIF(X187, {"On Edge*", "Emotionally Drained*", "A Little Confused*"}))</f>
        <v>0</v>
      </c>
      <c r="BX187" s="20">
        <f t="shared" si="8"/>
        <v>0</v>
      </c>
      <c r="BY187" s="20">
        <f t="array" ref="BY187">SUM(COUNTIF(Y187, {"*Avoidance:*", "*Passive-Aggressive Behavior:*", "*Defensiveness:*", "*Shutting Down Emotionally:*", "*Withdrawal:*", "*Escalating the Argument:*"}))</f>
        <v>0</v>
      </c>
      <c r="BZ187" s="20">
        <f t="shared" si="9"/>
        <v>0</v>
      </c>
      <c r="CA187" s="20">
        <f t="shared" si="10"/>
        <v>0</v>
      </c>
      <c r="CB187" s="20">
        <f t="shared" si="11"/>
        <v>0</v>
      </c>
      <c r="CC187" s="20">
        <f t="shared" si="12"/>
        <v>0</v>
      </c>
      <c r="CD187" s="19"/>
      <c r="CE187" s="19"/>
      <c r="CF187" s="19"/>
    </row>
    <row r="188">
      <c r="A188" s="21"/>
      <c r="B188" s="21"/>
      <c r="C188" s="21"/>
      <c r="D188" s="22"/>
      <c r="E188" s="21"/>
      <c r="F188" s="21"/>
      <c r="G188" s="21"/>
      <c r="H188" s="21"/>
      <c r="I188" s="21"/>
      <c r="J188" s="21"/>
      <c r="K188" s="21"/>
      <c r="L188" s="21"/>
      <c r="M188" s="21"/>
      <c r="N188" s="21"/>
      <c r="O188" s="23"/>
      <c r="P188" s="21"/>
      <c r="Q188" s="21"/>
      <c r="R188" s="21"/>
      <c r="S188" s="21"/>
      <c r="T188" s="21"/>
      <c r="U188" s="24"/>
      <c r="V188" s="21"/>
      <c r="W188" s="21"/>
      <c r="X188" s="21"/>
      <c r="Y188" s="25"/>
      <c r="Z188" s="23"/>
      <c r="AA188" s="21"/>
      <c r="AB188" s="24"/>
      <c r="AC188" s="24"/>
      <c r="AD188" s="21"/>
      <c r="AE188" s="24"/>
      <c r="AF188" s="24"/>
      <c r="AG188" s="25"/>
      <c r="AH188" s="24"/>
      <c r="AI188" s="23"/>
      <c r="AJ188" s="23"/>
      <c r="AK188" s="23"/>
      <c r="AL188" s="23"/>
      <c r="AM188" s="24">
        <f t="shared" si="2"/>
        <v>0</v>
      </c>
      <c r="AN188" s="24">
        <f t="shared" si="3"/>
        <v>0</v>
      </c>
      <c r="AO188" s="24">
        <f t="shared" si="4"/>
        <v>0</v>
      </c>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20">
        <f t="shared" ref="BP188:BQ188" si="196">IF(T188="", 0, IF(ISNUMBER(FIND(",", T188)), LEN(T188) - LEN(SUBSTITUTE(T188, ",", "")) + 1, 1))</f>
        <v>0</v>
      </c>
      <c r="BQ188" s="20">
        <f t="shared" si="196"/>
        <v>0</v>
      </c>
      <c r="BR188" s="20">
        <f t="shared" si="6"/>
        <v>0</v>
      </c>
      <c r="BS188" s="20">
        <f t="shared" si="7"/>
        <v>0</v>
      </c>
      <c r="BT188" s="20">
        <f t="array" ref="BT188">SUM(COUNTIF(W188, {"Fully Present*", "Open Book*", "Supportive Rock*"}))</f>
        <v>0</v>
      </c>
      <c r="BU188" s="20">
        <f t="array" ref="BU188">SUM(COUNTIF(W188, {"The Emotional Hide-and-Seek Champion*", "Emotional Rollercoaster*", "Emotionally Unavailable*"}))</f>
        <v>0</v>
      </c>
      <c r="BV188" s="20">
        <f t="array" ref="BV188">SUM(COUNTIF(X188, {"Comfortably Seen*", "Like I'm Home*", "Euphoric Spark*"}))</f>
        <v>0</v>
      </c>
      <c r="BW188" s="20">
        <f t="array" ref="BW188">SUM(COUNTIF(X188, {"On Edge*", "Emotionally Drained*", "A Little Confused*"}))</f>
        <v>0</v>
      </c>
      <c r="BX188" s="20">
        <f t="shared" si="8"/>
        <v>0</v>
      </c>
      <c r="BY188" s="20">
        <f t="array" ref="BY188">SUM(COUNTIF(Y188, {"*Avoidance:*", "*Passive-Aggressive Behavior:*", "*Defensiveness:*", "*Shutting Down Emotionally:*", "*Withdrawal:*", "*Escalating the Argument:*"}))</f>
        <v>0</v>
      </c>
      <c r="BZ188" s="20">
        <f t="shared" si="9"/>
        <v>0</v>
      </c>
      <c r="CA188" s="20">
        <f t="shared" si="10"/>
        <v>0</v>
      </c>
      <c r="CB188" s="20">
        <f t="shared" si="11"/>
        <v>0</v>
      </c>
      <c r="CC188" s="20">
        <f t="shared" si="12"/>
        <v>0</v>
      </c>
      <c r="CD188" s="19"/>
      <c r="CE188" s="19"/>
      <c r="CF188" s="19"/>
    </row>
    <row r="189">
      <c r="A189" s="13"/>
      <c r="B189" s="13"/>
      <c r="C189" s="13"/>
      <c r="D189" s="26"/>
      <c r="E189" s="13"/>
      <c r="F189" s="13"/>
      <c r="G189" s="13"/>
      <c r="H189" s="13"/>
      <c r="I189" s="13"/>
      <c r="J189" s="13"/>
      <c r="K189" s="13"/>
      <c r="L189" s="13"/>
      <c r="M189" s="13"/>
      <c r="N189" s="13"/>
      <c r="O189" s="13"/>
      <c r="P189" s="13"/>
      <c r="Q189" s="13"/>
      <c r="R189" s="15"/>
      <c r="S189" s="15"/>
      <c r="T189" s="13"/>
      <c r="U189" s="17"/>
      <c r="V189" s="13"/>
      <c r="W189" s="15"/>
      <c r="X189" s="13"/>
      <c r="Y189" s="13"/>
      <c r="Z189" s="13"/>
      <c r="AA189" s="13"/>
      <c r="AB189" s="13"/>
      <c r="AC189" s="13"/>
      <c r="AD189" s="13"/>
      <c r="AE189" s="13"/>
      <c r="AF189" s="13"/>
      <c r="AG189" s="17"/>
      <c r="AH189" s="16"/>
      <c r="AI189" s="13"/>
      <c r="AJ189" s="13"/>
      <c r="AK189" s="13"/>
      <c r="AL189" s="13"/>
      <c r="AM189" s="16">
        <f t="shared" si="2"/>
        <v>0</v>
      </c>
      <c r="AN189" s="16">
        <f t="shared" si="3"/>
        <v>0</v>
      </c>
      <c r="AO189" s="16">
        <f t="shared" si="4"/>
        <v>0</v>
      </c>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20">
        <f t="shared" ref="BP189:BQ189" si="197">IF(T189="", 0, IF(ISNUMBER(FIND(",", T189)), LEN(T189) - LEN(SUBSTITUTE(T189, ",", "")) + 1, 1))</f>
        <v>0</v>
      </c>
      <c r="BQ189" s="20">
        <f t="shared" si="197"/>
        <v>0</v>
      </c>
      <c r="BR189" s="20">
        <f t="shared" si="6"/>
        <v>0</v>
      </c>
      <c r="BS189" s="20">
        <f t="shared" si="7"/>
        <v>0</v>
      </c>
      <c r="BT189" s="20">
        <f t="array" ref="BT189">SUM(COUNTIF(W189, {"Fully Present*", "Open Book*", "Supportive Rock*"}))</f>
        <v>0</v>
      </c>
      <c r="BU189" s="20">
        <f t="array" ref="BU189">SUM(COUNTIF(W189, {"The Emotional Hide-and-Seek Champion*", "Emotional Rollercoaster*", "Emotionally Unavailable*"}))</f>
        <v>0</v>
      </c>
      <c r="BV189" s="20">
        <f t="array" ref="BV189">SUM(COUNTIF(X189, {"Comfortably Seen*", "Like I'm Home*", "Euphoric Spark*"}))</f>
        <v>0</v>
      </c>
      <c r="BW189" s="20">
        <f t="array" ref="BW189">SUM(COUNTIF(X189, {"On Edge*", "Emotionally Drained*", "A Little Confused*"}))</f>
        <v>0</v>
      </c>
      <c r="BX189" s="20">
        <f t="shared" si="8"/>
        <v>0</v>
      </c>
      <c r="BY189" s="20">
        <f t="array" ref="BY189">SUM(COUNTIF(Y189, {"*Avoidance:*", "*Passive-Aggressive Behavior:*", "*Defensiveness:*", "*Shutting Down Emotionally:*", "*Withdrawal:*", "*Escalating the Argument:*"}))</f>
        <v>0</v>
      </c>
      <c r="BZ189" s="20">
        <f t="shared" si="9"/>
        <v>0</v>
      </c>
      <c r="CA189" s="20">
        <f t="shared" si="10"/>
        <v>0</v>
      </c>
      <c r="CB189" s="20">
        <f t="shared" si="11"/>
        <v>0</v>
      </c>
      <c r="CC189" s="20">
        <f t="shared" si="12"/>
        <v>0</v>
      </c>
      <c r="CD189" s="19"/>
      <c r="CE189" s="19"/>
      <c r="CF189" s="19"/>
    </row>
    <row r="190">
      <c r="A190" s="21"/>
      <c r="B190" s="21"/>
      <c r="C190" s="21"/>
      <c r="D190" s="22"/>
      <c r="E190" s="21"/>
      <c r="F190" s="21"/>
      <c r="G190" s="21"/>
      <c r="H190" s="21"/>
      <c r="I190" s="21"/>
      <c r="J190" s="21"/>
      <c r="K190" s="21"/>
      <c r="L190" s="21"/>
      <c r="M190" s="21"/>
      <c r="N190" s="21"/>
      <c r="O190" s="23"/>
      <c r="P190" s="21"/>
      <c r="Q190" s="21"/>
      <c r="R190" s="21"/>
      <c r="S190" s="21"/>
      <c r="T190" s="21"/>
      <c r="U190" s="24"/>
      <c r="V190" s="21"/>
      <c r="W190" s="21"/>
      <c r="X190" s="21"/>
      <c r="Y190" s="25"/>
      <c r="Z190" s="23"/>
      <c r="AA190" s="21"/>
      <c r="AB190" s="24"/>
      <c r="AC190" s="24"/>
      <c r="AD190" s="21"/>
      <c r="AE190" s="24"/>
      <c r="AF190" s="24"/>
      <c r="AG190" s="25"/>
      <c r="AH190" s="24"/>
      <c r="AI190" s="23"/>
      <c r="AJ190" s="23"/>
      <c r="AK190" s="23"/>
      <c r="AL190" s="23"/>
      <c r="AM190" s="24">
        <f t="shared" si="2"/>
        <v>0</v>
      </c>
      <c r="AN190" s="24">
        <f t="shared" si="3"/>
        <v>0</v>
      </c>
      <c r="AO190" s="24">
        <f t="shared" si="4"/>
        <v>0</v>
      </c>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20">
        <f t="shared" ref="BP190:BQ190" si="198">IF(T190="", 0, IF(ISNUMBER(FIND(",", T190)), LEN(T190) - LEN(SUBSTITUTE(T190, ",", "")) + 1, 1))</f>
        <v>0</v>
      </c>
      <c r="BQ190" s="20">
        <f t="shared" si="198"/>
        <v>0</v>
      </c>
      <c r="BR190" s="20">
        <f t="shared" si="6"/>
        <v>0</v>
      </c>
      <c r="BS190" s="20">
        <f t="shared" si="7"/>
        <v>0</v>
      </c>
      <c r="BT190" s="20">
        <f t="array" ref="BT190">SUM(COUNTIF(W190, {"Fully Present*", "Open Book*", "Supportive Rock*"}))</f>
        <v>0</v>
      </c>
      <c r="BU190" s="20">
        <f t="array" ref="BU190">SUM(COUNTIF(W190, {"The Emotional Hide-and-Seek Champion*", "Emotional Rollercoaster*", "Emotionally Unavailable*"}))</f>
        <v>0</v>
      </c>
      <c r="BV190" s="20">
        <f t="array" ref="BV190">SUM(COUNTIF(X190, {"Comfortably Seen*", "Like I'm Home*", "Euphoric Spark*"}))</f>
        <v>0</v>
      </c>
      <c r="BW190" s="20">
        <f t="array" ref="BW190">SUM(COUNTIF(X190, {"On Edge*", "Emotionally Drained*", "A Little Confused*"}))</f>
        <v>0</v>
      </c>
      <c r="BX190" s="20">
        <f t="shared" si="8"/>
        <v>0</v>
      </c>
      <c r="BY190" s="20">
        <f t="array" ref="BY190">SUM(COUNTIF(Y190, {"*Avoidance:*", "*Passive-Aggressive Behavior:*", "*Defensiveness:*", "*Shutting Down Emotionally:*", "*Withdrawal:*", "*Escalating the Argument:*"}))</f>
        <v>0</v>
      </c>
      <c r="BZ190" s="20">
        <f t="shared" si="9"/>
        <v>0</v>
      </c>
      <c r="CA190" s="20">
        <f t="shared" si="10"/>
        <v>0</v>
      </c>
      <c r="CB190" s="20">
        <f t="shared" si="11"/>
        <v>0</v>
      </c>
      <c r="CC190" s="20">
        <f t="shared" si="12"/>
        <v>0</v>
      </c>
      <c r="CD190" s="19"/>
      <c r="CE190" s="19"/>
      <c r="CF190" s="19"/>
    </row>
    <row r="191">
      <c r="A191" s="13"/>
      <c r="B191" s="13"/>
      <c r="C191" s="13"/>
      <c r="D191" s="26"/>
      <c r="E191" s="13"/>
      <c r="F191" s="13"/>
      <c r="G191" s="13"/>
      <c r="H191" s="13"/>
      <c r="I191" s="13"/>
      <c r="J191" s="13"/>
      <c r="K191" s="13"/>
      <c r="L191" s="13"/>
      <c r="M191" s="15"/>
      <c r="N191" s="13"/>
      <c r="O191" s="15"/>
      <c r="P191" s="13"/>
      <c r="Q191" s="13"/>
      <c r="R191" s="13"/>
      <c r="S191" s="13"/>
      <c r="T191" s="13"/>
      <c r="U191" s="17"/>
      <c r="V191" s="13"/>
      <c r="W191" s="13"/>
      <c r="X191" s="13"/>
      <c r="Y191" s="13"/>
      <c r="Z191" s="13"/>
      <c r="AA191" s="13"/>
      <c r="AB191" s="16"/>
      <c r="AC191" s="16"/>
      <c r="AD191" s="16"/>
      <c r="AE191" s="15"/>
      <c r="AF191" s="16"/>
      <c r="AG191" s="16"/>
      <c r="AH191" s="16"/>
      <c r="AI191" s="13"/>
      <c r="AJ191" s="13"/>
      <c r="AK191" s="13"/>
      <c r="AL191" s="13"/>
      <c r="AM191" s="16">
        <f t="shared" si="2"/>
        <v>0</v>
      </c>
      <c r="AN191" s="16">
        <f t="shared" si="3"/>
        <v>0</v>
      </c>
      <c r="AO191" s="16">
        <f t="shared" si="4"/>
        <v>0</v>
      </c>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20">
        <f t="shared" ref="BP191:BQ191" si="199">IF(T191="", 0, IF(ISNUMBER(FIND(",", T191)), LEN(T191) - LEN(SUBSTITUTE(T191, ",", "")) + 1, 1))</f>
        <v>0</v>
      </c>
      <c r="BQ191" s="20">
        <f t="shared" si="199"/>
        <v>0</v>
      </c>
      <c r="BR191" s="20">
        <f t="shared" si="6"/>
        <v>0</v>
      </c>
      <c r="BS191" s="20">
        <f t="shared" si="7"/>
        <v>0</v>
      </c>
      <c r="BT191" s="20">
        <f t="array" ref="BT191">SUM(COUNTIF(W191, {"Fully Present*", "Open Book*", "Supportive Rock*"}))</f>
        <v>0</v>
      </c>
      <c r="BU191" s="20">
        <f t="array" ref="BU191">SUM(COUNTIF(W191, {"The Emotional Hide-and-Seek Champion*", "Emotional Rollercoaster*", "Emotionally Unavailable*"}))</f>
        <v>0</v>
      </c>
      <c r="BV191" s="20">
        <f t="array" ref="BV191">SUM(COUNTIF(X191, {"Comfortably Seen*", "Like I'm Home*", "Euphoric Spark*"}))</f>
        <v>0</v>
      </c>
      <c r="BW191" s="20">
        <f t="array" ref="BW191">SUM(COUNTIF(X191, {"On Edge*", "Emotionally Drained*", "A Little Confused*"}))</f>
        <v>0</v>
      </c>
      <c r="BX191" s="20">
        <f t="shared" si="8"/>
        <v>0</v>
      </c>
      <c r="BY191" s="20">
        <f t="array" ref="BY191">SUM(COUNTIF(Y191, {"*Avoidance:*", "*Passive-Aggressive Behavior:*", "*Defensiveness:*", "*Shutting Down Emotionally:*", "*Withdrawal:*", "*Escalating the Argument:*"}))</f>
        <v>0</v>
      </c>
      <c r="BZ191" s="20">
        <f t="shared" si="9"/>
        <v>0</v>
      </c>
      <c r="CA191" s="20">
        <f t="shared" si="10"/>
        <v>0</v>
      </c>
      <c r="CB191" s="20">
        <f t="shared" si="11"/>
        <v>0</v>
      </c>
      <c r="CC191" s="20">
        <f t="shared" si="12"/>
        <v>0</v>
      </c>
      <c r="CD191" s="19"/>
      <c r="CE191" s="19"/>
      <c r="CF191" s="19"/>
    </row>
    <row r="192">
      <c r="A192" s="21"/>
      <c r="B192" s="21"/>
      <c r="C192" s="21"/>
      <c r="D192" s="22"/>
      <c r="E192" s="21"/>
      <c r="F192" s="21"/>
      <c r="G192" s="21"/>
      <c r="H192" s="21"/>
      <c r="I192" s="21"/>
      <c r="J192" s="21"/>
      <c r="K192" s="21"/>
      <c r="L192" s="21"/>
      <c r="M192" s="21"/>
      <c r="N192" s="21"/>
      <c r="O192" s="23"/>
      <c r="P192" s="21"/>
      <c r="Q192" s="21"/>
      <c r="R192" s="21"/>
      <c r="S192" s="21"/>
      <c r="T192" s="21"/>
      <c r="U192" s="24"/>
      <c r="V192" s="21"/>
      <c r="W192" s="21"/>
      <c r="X192" s="21"/>
      <c r="Y192" s="25"/>
      <c r="Z192" s="23"/>
      <c r="AA192" s="21"/>
      <c r="AB192" s="24"/>
      <c r="AC192" s="24"/>
      <c r="AD192" s="21"/>
      <c r="AE192" s="24"/>
      <c r="AF192" s="24"/>
      <c r="AG192" s="25"/>
      <c r="AH192" s="24"/>
      <c r="AI192" s="23"/>
      <c r="AJ192" s="23"/>
      <c r="AK192" s="23"/>
      <c r="AL192" s="23"/>
      <c r="AM192" s="24">
        <f t="shared" si="2"/>
        <v>0</v>
      </c>
      <c r="AN192" s="24">
        <f t="shared" si="3"/>
        <v>0</v>
      </c>
      <c r="AO192" s="24">
        <f t="shared" si="4"/>
        <v>0</v>
      </c>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20">
        <f t="shared" ref="BP192:BQ192" si="200">IF(T192="", 0, IF(ISNUMBER(FIND(",", T192)), LEN(T192) - LEN(SUBSTITUTE(T192, ",", "")) + 1, 1))</f>
        <v>0</v>
      </c>
      <c r="BQ192" s="20">
        <f t="shared" si="200"/>
        <v>0</v>
      </c>
      <c r="BR192" s="20">
        <f t="shared" si="6"/>
        <v>0</v>
      </c>
      <c r="BS192" s="20">
        <f t="shared" si="7"/>
        <v>0</v>
      </c>
      <c r="BT192" s="20">
        <f t="array" ref="BT192">SUM(COUNTIF(W192, {"Fully Present*", "Open Book*", "Supportive Rock*"}))</f>
        <v>0</v>
      </c>
      <c r="BU192" s="20">
        <f t="array" ref="BU192">SUM(COUNTIF(W192, {"The Emotional Hide-and-Seek Champion*", "Emotional Rollercoaster*", "Emotionally Unavailable*"}))</f>
        <v>0</v>
      </c>
      <c r="BV192" s="20">
        <f t="array" ref="BV192">SUM(COUNTIF(X192, {"Comfortably Seen*", "Like I'm Home*", "Euphoric Spark*"}))</f>
        <v>0</v>
      </c>
      <c r="BW192" s="20">
        <f t="array" ref="BW192">SUM(COUNTIF(X192, {"On Edge*", "Emotionally Drained*", "A Little Confused*"}))</f>
        <v>0</v>
      </c>
      <c r="BX192" s="20">
        <f t="shared" si="8"/>
        <v>0</v>
      </c>
      <c r="BY192" s="20">
        <f t="array" ref="BY192">SUM(COUNTIF(Y192, {"*Avoidance:*", "*Passive-Aggressive Behavior:*", "*Defensiveness:*", "*Shutting Down Emotionally:*", "*Withdrawal:*", "*Escalating the Argument:*"}))</f>
        <v>0</v>
      </c>
      <c r="BZ192" s="20">
        <f t="shared" si="9"/>
        <v>0</v>
      </c>
      <c r="CA192" s="20">
        <f t="shared" si="10"/>
        <v>0</v>
      </c>
      <c r="CB192" s="20">
        <f t="shared" si="11"/>
        <v>0</v>
      </c>
      <c r="CC192" s="20">
        <f t="shared" si="12"/>
        <v>0</v>
      </c>
      <c r="CD192" s="19"/>
      <c r="CE192" s="19"/>
      <c r="CF192" s="19"/>
    </row>
    <row r="193">
      <c r="A193" s="15"/>
      <c r="B193" s="13"/>
      <c r="C193" s="13"/>
      <c r="D193" s="26"/>
      <c r="E193" s="13"/>
      <c r="F193" s="13"/>
      <c r="G193" s="13"/>
      <c r="H193" s="13"/>
      <c r="I193" s="13"/>
      <c r="J193" s="13"/>
      <c r="K193" s="13"/>
      <c r="L193" s="13"/>
      <c r="M193" s="13"/>
      <c r="N193" s="13"/>
      <c r="O193" s="13"/>
      <c r="P193" s="13"/>
      <c r="Q193" s="13"/>
      <c r="R193" s="15"/>
      <c r="S193" s="15"/>
      <c r="T193" s="13"/>
      <c r="U193" s="17"/>
      <c r="V193" s="13"/>
      <c r="W193" s="15"/>
      <c r="X193" s="13"/>
      <c r="Y193" s="13"/>
      <c r="Z193" s="13"/>
      <c r="AA193" s="13"/>
      <c r="AB193" s="16"/>
      <c r="AC193" s="16"/>
      <c r="AD193" s="13"/>
      <c r="AE193" s="16"/>
      <c r="AF193" s="13"/>
      <c r="AG193" s="17"/>
      <c r="AH193" s="16"/>
      <c r="AI193" s="15"/>
      <c r="AJ193" s="15"/>
      <c r="AK193" s="15"/>
      <c r="AL193" s="15"/>
      <c r="AM193" s="16">
        <f t="shared" si="2"/>
        <v>0</v>
      </c>
      <c r="AN193" s="16">
        <f t="shared" si="3"/>
        <v>0</v>
      </c>
      <c r="AO193" s="16">
        <f t="shared" si="4"/>
        <v>0</v>
      </c>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20">
        <f t="shared" ref="BP193:BQ193" si="201">IF(T193="", 0, IF(ISNUMBER(FIND(",", T193)), LEN(T193) - LEN(SUBSTITUTE(T193, ",", "")) + 1, 1))</f>
        <v>0</v>
      </c>
      <c r="BQ193" s="20">
        <f t="shared" si="201"/>
        <v>0</v>
      </c>
      <c r="BR193" s="20">
        <f t="shared" si="6"/>
        <v>0</v>
      </c>
      <c r="BS193" s="20">
        <f t="shared" si="7"/>
        <v>0</v>
      </c>
      <c r="BT193" s="20">
        <f t="array" ref="BT193">SUM(COUNTIF(W193, {"Fully Present*", "Open Book*", "Supportive Rock*"}))</f>
        <v>0</v>
      </c>
      <c r="BU193" s="20">
        <f t="array" ref="BU193">SUM(COUNTIF(W193, {"The Emotional Hide-and-Seek Champion*", "Emotional Rollercoaster*", "Emotionally Unavailable*"}))</f>
        <v>0</v>
      </c>
      <c r="BV193" s="20">
        <f t="array" ref="BV193">SUM(COUNTIF(X193, {"Comfortably Seen*", "Like I'm Home*", "Euphoric Spark*"}))</f>
        <v>0</v>
      </c>
      <c r="BW193" s="20">
        <f t="array" ref="BW193">SUM(COUNTIF(X193, {"On Edge*", "Emotionally Drained*", "A Little Confused*"}))</f>
        <v>0</v>
      </c>
      <c r="BX193" s="20">
        <f t="shared" si="8"/>
        <v>0</v>
      </c>
      <c r="BY193" s="20">
        <f t="array" ref="BY193">SUM(COUNTIF(Y193, {"*Avoidance:*", "*Passive-Aggressive Behavior:*", "*Defensiveness:*", "*Shutting Down Emotionally:*", "*Withdrawal:*", "*Escalating the Argument:*"}))</f>
        <v>0</v>
      </c>
      <c r="BZ193" s="20">
        <f t="shared" si="9"/>
        <v>0</v>
      </c>
      <c r="CA193" s="20">
        <f t="shared" si="10"/>
        <v>0</v>
      </c>
      <c r="CB193" s="20">
        <f t="shared" si="11"/>
        <v>0</v>
      </c>
      <c r="CC193" s="20">
        <f t="shared" si="12"/>
        <v>0</v>
      </c>
      <c r="CD193" s="19"/>
      <c r="CE193" s="19"/>
      <c r="CF193" s="19"/>
    </row>
    <row r="194">
      <c r="A194" s="21"/>
      <c r="B194" s="21"/>
      <c r="C194" s="21"/>
      <c r="D194" s="22"/>
      <c r="E194" s="21"/>
      <c r="F194" s="21"/>
      <c r="G194" s="21"/>
      <c r="H194" s="21"/>
      <c r="I194" s="21"/>
      <c r="J194" s="21"/>
      <c r="K194" s="21"/>
      <c r="L194" s="21"/>
      <c r="M194" s="21"/>
      <c r="N194" s="21"/>
      <c r="O194" s="23"/>
      <c r="P194" s="21"/>
      <c r="Q194" s="21"/>
      <c r="R194" s="21"/>
      <c r="S194" s="21"/>
      <c r="T194" s="21"/>
      <c r="U194" s="24"/>
      <c r="V194" s="21"/>
      <c r="W194" s="21"/>
      <c r="X194" s="21"/>
      <c r="Y194" s="25"/>
      <c r="Z194" s="23"/>
      <c r="AA194" s="21"/>
      <c r="AB194" s="24"/>
      <c r="AC194" s="24"/>
      <c r="AD194" s="21"/>
      <c r="AE194" s="24"/>
      <c r="AF194" s="24"/>
      <c r="AG194" s="25"/>
      <c r="AH194" s="24"/>
      <c r="AI194" s="23"/>
      <c r="AJ194" s="23"/>
      <c r="AK194" s="23"/>
      <c r="AL194" s="23"/>
      <c r="AM194" s="24">
        <f t="shared" si="2"/>
        <v>0</v>
      </c>
      <c r="AN194" s="24">
        <f t="shared" si="3"/>
        <v>0</v>
      </c>
      <c r="AO194" s="24">
        <f t="shared" si="4"/>
        <v>0</v>
      </c>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20">
        <f t="shared" ref="BP194:BQ194" si="202">IF(T194="", 0, IF(ISNUMBER(FIND(",", T194)), LEN(T194) - LEN(SUBSTITUTE(T194, ",", "")) + 1, 1))</f>
        <v>0</v>
      </c>
      <c r="BQ194" s="20">
        <f t="shared" si="202"/>
        <v>0</v>
      </c>
      <c r="BR194" s="20">
        <f t="shared" si="6"/>
        <v>0</v>
      </c>
      <c r="BS194" s="20">
        <f t="shared" si="7"/>
        <v>0</v>
      </c>
      <c r="BT194" s="20">
        <f t="array" ref="BT194">SUM(COUNTIF(W194, {"Fully Present*", "Open Book*", "Supportive Rock*"}))</f>
        <v>0</v>
      </c>
      <c r="BU194" s="20">
        <f t="array" ref="BU194">SUM(COUNTIF(W194, {"The Emotional Hide-and-Seek Champion*", "Emotional Rollercoaster*", "Emotionally Unavailable*"}))</f>
        <v>0</v>
      </c>
      <c r="BV194" s="20">
        <f t="array" ref="BV194">SUM(COUNTIF(X194, {"Comfortably Seen*", "Like I'm Home*", "Euphoric Spark*"}))</f>
        <v>0</v>
      </c>
      <c r="BW194" s="20">
        <f t="array" ref="BW194">SUM(COUNTIF(X194, {"On Edge*", "Emotionally Drained*", "A Little Confused*"}))</f>
        <v>0</v>
      </c>
      <c r="BX194" s="20">
        <f t="shared" si="8"/>
        <v>0</v>
      </c>
      <c r="BY194" s="20">
        <f t="array" ref="BY194">SUM(COUNTIF(Y194, {"*Avoidance:*", "*Passive-Aggressive Behavior:*", "*Defensiveness:*", "*Shutting Down Emotionally:*", "*Withdrawal:*", "*Escalating the Argument:*"}))</f>
        <v>0</v>
      </c>
      <c r="BZ194" s="20">
        <f t="shared" si="9"/>
        <v>0</v>
      </c>
      <c r="CA194" s="20">
        <f t="shared" si="10"/>
        <v>0</v>
      </c>
      <c r="CB194" s="20">
        <f t="shared" si="11"/>
        <v>0</v>
      </c>
      <c r="CC194" s="20">
        <f t="shared" si="12"/>
        <v>0</v>
      </c>
      <c r="CD194" s="19"/>
      <c r="CE194" s="19"/>
      <c r="CF194" s="19"/>
    </row>
    <row r="195">
      <c r="A195" s="13"/>
      <c r="B195" s="16"/>
      <c r="C195" s="16"/>
      <c r="D195" s="26"/>
      <c r="E195" s="16"/>
      <c r="F195" s="16"/>
      <c r="G195" s="16"/>
      <c r="H195" s="16"/>
      <c r="I195" s="16"/>
      <c r="J195" s="13"/>
      <c r="K195" s="13"/>
      <c r="L195" s="13"/>
      <c r="M195" s="13"/>
      <c r="N195" s="13"/>
      <c r="O195" s="15"/>
      <c r="P195" s="13"/>
      <c r="Q195" s="13"/>
      <c r="R195" s="13"/>
      <c r="S195" s="13"/>
      <c r="T195" s="13"/>
      <c r="U195" s="17"/>
      <c r="V195" s="13"/>
      <c r="W195" s="13"/>
      <c r="X195" s="13"/>
      <c r="Y195" s="17"/>
      <c r="Z195" s="13"/>
      <c r="AA195" s="13"/>
      <c r="AB195" s="16"/>
      <c r="AC195" s="16"/>
      <c r="AD195" s="16"/>
      <c r="AE195" s="16"/>
      <c r="AF195" s="16"/>
      <c r="AG195" s="16"/>
      <c r="AH195" s="16"/>
      <c r="AI195" s="15"/>
      <c r="AJ195" s="15"/>
      <c r="AK195" s="15"/>
      <c r="AL195" s="15"/>
      <c r="AM195" s="16">
        <f t="shared" si="2"/>
        <v>0</v>
      </c>
      <c r="AN195" s="16">
        <f t="shared" si="3"/>
        <v>0</v>
      </c>
      <c r="AO195" s="16">
        <f t="shared" si="4"/>
        <v>0</v>
      </c>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20">
        <f t="shared" ref="BP195:BQ195" si="203">IF(T195="", 0, IF(ISNUMBER(FIND(",", T195)), LEN(T195) - LEN(SUBSTITUTE(T195, ",", "")) + 1, 1))</f>
        <v>0</v>
      </c>
      <c r="BQ195" s="20">
        <f t="shared" si="203"/>
        <v>0</v>
      </c>
      <c r="BR195" s="20">
        <f t="shared" si="6"/>
        <v>0</v>
      </c>
      <c r="BS195" s="20">
        <f t="shared" si="7"/>
        <v>0</v>
      </c>
      <c r="BT195" s="20">
        <f t="array" ref="BT195">SUM(COUNTIF(W195, {"Fully Present*", "Open Book*", "Supportive Rock*"}))</f>
        <v>0</v>
      </c>
      <c r="BU195" s="20">
        <f t="array" ref="BU195">SUM(COUNTIF(W195, {"The Emotional Hide-and-Seek Champion*", "Emotional Rollercoaster*", "Emotionally Unavailable*"}))</f>
        <v>0</v>
      </c>
      <c r="BV195" s="20">
        <f t="array" ref="BV195">SUM(COUNTIF(X195, {"Comfortably Seen*", "Like I'm Home*", "Euphoric Spark*"}))</f>
        <v>0</v>
      </c>
      <c r="BW195" s="20">
        <f t="array" ref="BW195">SUM(COUNTIF(X195, {"On Edge*", "Emotionally Drained*", "A Little Confused*"}))</f>
        <v>0</v>
      </c>
      <c r="BX195" s="20">
        <f t="shared" si="8"/>
        <v>0</v>
      </c>
      <c r="BY195" s="20">
        <f t="array" ref="BY195">SUM(COUNTIF(Y195, {"*Avoidance:*", "*Passive-Aggressive Behavior:*", "*Defensiveness:*", "*Shutting Down Emotionally:*", "*Withdrawal:*", "*Escalating the Argument:*"}))</f>
        <v>0</v>
      </c>
      <c r="BZ195" s="20">
        <f t="shared" si="9"/>
        <v>0</v>
      </c>
      <c r="CA195" s="20">
        <f t="shared" si="10"/>
        <v>0</v>
      </c>
      <c r="CB195" s="20">
        <f t="shared" si="11"/>
        <v>0</v>
      </c>
      <c r="CC195" s="20">
        <f t="shared" si="12"/>
        <v>0</v>
      </c>
      <c r="CD195" s="19"/>
      <c r="CE195" s="19"/>
      <c r="CF195" s="19"/>
    </row>
    <row r="196">
      <c r="A196" s="21"/>
      <c r="B196" s="21"/>
      <c r="C196" s="21"/>
      <c r="D196" s="22"/>
      <c r="E196" s="21"/>
      <c r="F196" s="21"/>
      <c r="G196" s="21"/>
      <c r="H196" s="21"/>
      <c r="I196" s="21"/>
      <c r="J196" s="21"/>
      <c r="K196" s="21"/>
      <c r="L196" s="21"/>
      <c r="M196" s="21"/>
      <c r="N196" s="21"/>
      <c r="O196" s="23"/>
      <c r="P196" s="21"/>
      <c r="Q196" s="21"/>
      <c r="R196" s="21"/>
      <c r="S196" s="21"/>
      <c r="T196" s="21"/>
      <c r="U196" s="24"/>
      <c r="V196" s="21"/>
      <c r="W196" s="21"/>
      <c r="X196" s="21"/>
      <c r="Y196" s="25"/>
      <c r="Z196" s="23"/>
      <c r="AA196" s="21"/>
      <c r="AB196" s="24"/>
      <c r="AC196" s="24"/>
      <c r="AD196" s="21"/>
      <c r="AE196" s="24"/>
      <c r="AF196" s="24"/>
      <c r="AG196" s="25"/>
      <c r="AH196" s="24"/>
      <c r="AI196" s="23"/>
      <c r="AJ196" s="23"/>
      <c r="AK196" s="23"/>
      <c r="AL196" s="23"/>
      <c r="AM196" s="24">
        <f t="shared" si="2"/>
        <v>0</v>
      </c>
      <c r="AN196" s="24">
        <f t="shared" si="3"/>
        <v>0</v>
      </c>
      <c r="AO196" s="24">
        <f t="shared" si="4"/>
        <v>0</v>
      </c>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20">
        <f t="shared" ref="BP196:BQ196" si="204">IF(T196="", 0, IF(ISNUMBER(FIND(",", T196)), LEN(T196) - LEN(SUBSTITUTE(T196, ",", "")) + 1, 1))</f>
        <v>0</v>
      </c>
      <c r="BQ196" s="20">
        <f t="shared" si="204"/>
        <v>0</v>
      </c>
      <c r="BR196" s="20">
        <f t="shared" si="6"/>
        <v>0</v>
      </c>
      <c r="BS196" s="20">
        <f t="shared" si="7"/>
        <v>0</v>
      </c>
      <c r="BT196" s="20">
        <f t="array" ref="BT196">SUM(COUNTIF(W196, {"Fully Present*", "Open Book*", "Supportive Rock*"}))</f>
        <v>0</v>
      </c>
      <c r="BU196" s="20">
        <f t="array" ref="BU196">SUM(COUNTIF(W196, {"The Emotional Hide-and-Seek Champion*", "Emotional Rollercoaster*", "Emotionally Unavailable*"}))</f>
        <v>0</v>
      </c>
      <c r="BV196" s="20">
        <f t="array" ref="BV196">SUM(COUNTIF(X196, {"Comfortably Seen*", "Like I'm Home*", "Euphoric Spark*"}))</f>
        <v>0</v>
      </c>
      <c r="BW196" s="20">
        <f t="array" ref="BW196">SUM(COUNTIF(X196, {"On Edge*", "Emotionally Drained*", "A Little Confused*"}))</f>
        <v>0</v>
      </c>
      <c r="BX196" s="20">
        <f t="shared" si="8"/>
        <v>0</v>
      </c>
      <c r="BY196" s="20">
        <f t="array" ref="BY196">SUM(COUNTIF(Y196, {"*Avoidance:*", "*Passive-Aggressive Behavior:*", "*Defensiveness:*", "*Shutting Down Emotionally:*", "*Withdrawal:*", "*Escalating the Argument:*"}))</f>
        <v>0</v>
      </c>
      <c r="BZ196" s="20">
        <f t="shared" si="9"/>
        <v>0</v>
      </c>
      <c r="CA196" s="20">
        <f t="shared" si="10"/>
        <v>0</v>
      </c>
      <c r="CB196" s="20">
        <f t="shared" si="11"/>
        <v>0</v>
      </c>
      <c r="CC196" s="20">
        <f t="shared" si="12"/>
        <v>0</v>
      </c>
      <c r="CD196" s="19"/>
      <c r="CE196" s="19"/>
      <c r="CF196" s="19"/>
    </row>
    <row r="197">
      <c r="A197" s="13"/>
      <c r="B197" s="16"/>
      <c r="C197" s="16"/>
      <c r="D197" s="27"/>
      <c r="E197" s="16"/>
      <c r="F197" s="16"/>
      <c r="G197" s="16"/>
      <c r="H197" s="16"/>
      <c r="I197" s="16"/>
      <c r="J197" s="13"/>
      <c r="K197" s="13"/>
      <c r="L197" s="13"/>
      <c r="M197" s="13"/>
      <c r="N197" s="13"/>
      <c r="O197" s="13"/>
      <c r="P197" s="13"/>
      <c r="Q197" s="13"/>
      <c r="R197" s="15"/>
      <c r="S197" s="15"/>
      <c r="T197" s="13"/>
      <c r="U197" s="17"/>
      <c r="V197" s="13"/>
      <c r="W197" s="13"/>
      <c r="X197" s="13"/>
      <c r="Y197" s="17"/>
      <c r="Z197" s="13"/>
      <c r="AA197" s="13"/>
      <c r="AB197" s="16"/>
      <c r="AC197" s="16"/>
      <c r="AD197" s="16"/>
      <c r="AE197" s="15"/>
      <c r="AF197" s="16"/>
      <c r="AG197" s="16"/>
      <c r="AH197" s="16"/>
      <c r="AI197" s="13"/>
      <c r="AJ197" s="13"/>
      <c r="AK197" s="13"/>
      <c r="AL197" s="13"/>
      <c r="AM197" s="16">
        <f t="shared" si="2"/>
        <v>0</v>
      </c>
      <c r="AN197" s="16">
        <f t="shared" si="3"/>
        <v>0</v>
      </c>
      <c r="AO197" s="16">
        <f t="shared" si="4"/>
        <v>0</v>
      </c>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20">
        <f t="shared" ref="BP197:BQ197" si="205">IF(T197="", 0, IF(ISNUMBER(FIND(",", T197)), LEN(T197) - LEN(SUBSTITUTE(T197, ",", "")) + 1, 1))</f>
        <v>0</v>
      </c>
      <c r="BQ197" s="20">
        <f t="shared" si="205"/>
        <v>0</v>
      </c>
      <c r="BR197" s="20">
        <f t="shared" si="6"/>
        <v>0</v>
      </c>
      <c r="BS197" s="20">
        <f t="shared" si="7"/>
        <v>0</v>
      </c>
      <c r="BT197" s="20">
        <f t="array" ref="BT197">SUM(COUNTIF(W197, {"Fully Present*", "Open Book*", "Supportive Rock*"}))</f>
        <v>0</v>
      </c>
      <c r="BU197" s="20">
        <f t="array" ref="BU197">SUM(COUNTIF(W197, {"The Emotional Hide-and-Seek Champion*", "Emotional Rollercoaster*", "Emotionally Unavailable*"}))</f>
        <v>0</v>
      </c>
      <c r="BV197" s="20">
        <f t="array" ref="BV197">SUM(COUNTIF(X197, {"Comfortably Seen*", "Like I'm Home*", "Euphoric Spark*"}))</f>
        <v>0</v>
      </c>
      <c r="BW197" s="20">
        <f t="array" ref="BW197">SUM(COUNTIF(X197, {"On Edge*", "Emotionally Drained*", "A Little Confused*"}))</f>
        <v>0</v>
      </c>
      <c r="BX197" s="20">
        <f t="shared" si="8"/>
        <v>0</v>
      </c>
      <c r="BY197" s="20">
        <f t="array" ref="BY197">SUM(COUNTIF(Y197, {"*Avoidance:*", "*Passive-Aggressive Behavior:*", "*Defensiveness:*", "*Shutting Down Emotionally:*", "*Withdrawal:*", "*Escalating the Argument:*"}))</f>
        <v>0</v>
      </c>
      <c r="BZ197" s="20">
        <f t="shared" si="9"/>
        <v>0</v>
      </c>
      <c r="CA197" s="20">
        <f t="shared" si="10"/>
        <v>0</v>
      </c>
      <c r="CB197" s="20">
        <f t="shared" si="11"/>
        <v>0</v>
      </c>
      <c r="CC197" s="20">
        <f t="shared" si="12"/>
        <v>0</v>
      </c>
      <c r="CD197" s="19"/>
      <c r="CE197" s="19"/>
      <c r="CF197" s="19"/>
    </row>
    <row r="198">
      <c r="A198" s="21"/>
      <c r="B198" s="21"/>
      <c r="C198" s="21"/>
      <c r="D198" s="22"/>
      <c r="E198" s="21"/>
      <c r="F198" s="21"/>
      <c r="G198" s="21"/>
      <c r="H198" s="21"/>
      <c r="I198" s="21"/>
      <c r="J198" s="21"/>
      <c r="K198" s="21"/>
      <c r="L198" s="21"/>
      <c r="M198" s="21"/>
      <c r="N198" s="21"/>
      <c r="O198" s="23"/>
      <c r="P198" s="21"/>
      <c r="Q198" s="21"/>
      <c r="R198" s="21"/>
      <c r="S198" s="21"/>
      <c r="T198" s="21"/>
      <c r="U198" s="24"/>
      <c r="V198" s="21"/>
      <c r="W198" s="21"/>
      <c r="X198" s="21"/>
      <c r="Y198" s="25"/>
      <c r="Z198" s="23"/>
      <c r="AA198" s="21"/>
      <c r="AB198" s="24"/>
      <c r="AC198" s="24"/>
      <c r="AD198" s="21"/>
      <c r="AE198" s="24"/>
      <c r="AF198" s="24"/>
      <c r="AG198" s="25"/>
      <c r="AH198" s="24"/>
      <c r="AI198" s="23"/>
      <c r="AJ198" s="23"/>
      <c r="AK198" s="23"/>
      <c r="AL198" s="23"/>
      <c r="AM198" s="24">
        <f t="shared" si="2"/>
        <v>0</v>
      </c>
      <c r="AN198" s="24">
        <f t="shared" si="3"/>
        <v>0</v>
      </c>
      <c r="AO198" s="24">
        <f t="shared" si="4"/>
        <v>0</v>
      </c>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20">
        <f t="shared" ref="BP198:BQ198" si="206">IF(T198="", 0, IF(ISNUMBER(FIND(",", T198)), LEN(T198) - LEN(SUBSTITUTE(T198, ",", "")) + 1, 1))</f>
        <v>0</v>
      </c>
      <c r="BQ198" s="20">
        <f t="shared" si="206"/>
        <v>0</v>
      </c>
      <c r="BR198" s="20">
        <f t="shared" si="6"/>
        <v>0</v>
      </c>
      <c r="BS198" s="20">
        <f t="shared" si="7"/>
        <v>0</v>
      </c>
      <c r="BT198" s="20">
        <f t="array" ref="BT198">SUM(COUNTIF(W198, {"Fully Present*", "Open Book*", "Supportive Rock*"}))</f>
        <v>0</v>
      </c>
      <c r="BU198" s="20">
        <f t="array" ref="BU198">SUM(COUNTIF(W198, {"The Emotional Hide-and-Seek Champion*", "Emotional Rollercoaster*", "Emotionally Unavailable*"}))</f>
        <v>0</v>
      </c>
      <c r="BV198" s="20">
        <f t="array" ref="BV198">SUM(COUNTIF(X198, {"Comfortably Seen*", "Like I'm Home*", "Euphoric Spark*"}))</f>
        <v>0</v>
      </c>
      <c r="BW198" s="20">
        <f t="array" ref="BW198">SUM(COUNTIF(X198, {"On Edge*", "Emotionally Drained*", "A Little Confused*"}))</f>
        <v>0</v>
      </c>
      <c r="BX198" s="20">
        <f t="shared" si="8"/>
        <v>0</v>
      </c>
      <c r="BY198" s="20">
        <f t="array" ref="BY198">SUM(COUNTIF(Y198, {"*Avoidance:*", "*Passive-Aggressive Behavior:*", "*Defensiveness:*", "*Shutting Down Emotionally:*", "*Withdrawal:*", "*Escalating the Argument:*"}))</f>
        <v>0</v>
      </c>
      <c r="BZ198" s="20">
        <f t="shared" si="9"/>
        <v>0</v>
      </c>
      <c r="CA198" s="20">
        <f t="shared" si="10"/>
        <v>0</v>
      </c>
      <c r="CB198" s="20">
        <f t="shared" si="11"/>
        <v>0</v>
      </c>
      <c r="CC198" s="20">
        <f t="shared" si="12"/>
        <v>0</v>
      </c>
      <c r="CD198" s="19"/>
      <c r="CE198" s="19"/>
      <c r="CF198" s="19"/>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f t="shared" si="2"/>
        <v>0</v>
      </c>
      <c r="AN199" s="16">
        <f t="shared" si="3"/>
        <v>0</v>
      </c>
      <c r="AO199" s="16">
        <f t="shared" si="4"/>
        <v>0</v>
      </c>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20">
        <f t="shared" ref="BP199:BQ199" si="207">IF(T199="", 0, IF(ISNUMBER(FIND(",", T199)), LEN(T199) - LEN(SUBSTITUTE(T199, ",", "")) + 1, 1))</f>
        <v>0</v>
      </c>
      <c r="BQ199" s="20">
        <f t="shared" si="207"/>
        <v>0</v>
      </c>
      <c r="BR199" s="20">
        <f t="shared" si="6"/>
        <v>0</v>
      </c>
      <c r="BS199" s="20">
        <f t="shared" si="7"/>
        <v>0</v>
      </c>
      <c r="BT199" s="20">
        <f t="array" ref="BT199">SUM(COUNTIF(W199, {"Fully Present*", "Open Book*", "Supportive Rock*"}))</f>
        <v>0</v>
      </c>
      <c r="BU199" s="20">
        <f t="array" ref="BU199">SUM(COUNTIF(W199, {"The Emotional Hide-and-Seek Champion*", "Emotional Rollercoaster*", "Emotionally Unavailable*"}))</f>
        <v>0</v>
      </c>
      <c r="BV199" s="20">
        <f t="array" ref="BV199">SUM(COUNTIF(X199, {"Comfortably Seen*", "Like I'm Home*", "Euphoric Spark*"}))</f>
        <v>0</v>
      </c>
      <c r="BW199" s="20">
        <f t="array" ref="BW199">SUM(COUNTIF(X199, {"On Edge*", "Emotionally Drained*", "A Little Confused*"}))</f>
        <v>0</v>
      </c>
      <c r="BX199" s="20">
        <f t="shared" si="8"/>
        <v>0</v>
      </c>
      <c r="BY199" s="20">
        <f t="array" ref="BY199">SUM(COUNTIF(Y199, {"*Avoidance:*", "*Passive-Aggressive Behavior:*", "*Defensiveness:*", "*Shutting Down Emotionally:*", "*Withdrawal:*", "*Escalating the Argument:*"}))</f>
        <v>0</v>
      </c>
      <c r="BZ199" s="20">
        <f t="shared" si="9"/>
        <v>0</v>
      </c>
      <c r="CA199" s="20">
        <f t="shared" si="10"/>
        <v>0</v>
      </c>
      <c r="CB199" s="20">
        <f t="shared" si="11"/>
        <v>0</v>
      </c>
      <c r="CC199" s="20">
        <f t="shared" si="12"/>
        <v>0</v>
      </c>
      <c r="CD199" s="19"/>
      <c r="CE199" s="19"/>
      <c r="CF199" s="19"/>
    </row>
    <row r="200">
      <c r="A200" s="21"/>
      <c r="B200" s="21"/>
      <c r="C200" s="21"/>
      <c r="D200" s="22"/>
      <c r="E200" s="21"/>
      <c r="F200" s="21"/>
      <c r="G200" s="21"/>
      <c r="H200" s="21"/>
      <c r="I200" s="21"/>
      <c r="J200" s="21"/>
      <c r="K200" s="21"/>
      <c r="L200" s="21"/>
      <c r="M200" s="21"/>
      <c r="N200" s="21"/>
      <c r="O200" s="23"/>
      <c r="P200" s="21"/>
      <c r="Q200" s="21"/>
      <c r="R200" s="21"/>
      <c r="S200" s="21"/>
      <c r="T200" s="21"/>
      <c r="U200" s="24"/>
      <c r="V200" s="21"/>
      <c r="W200" s="21"/>
      <c r="X200" s="21"/>
      <c r="Y200" s="25"/>
      <c r="Z200" s="23"/>
      <c r="AA200" s="21"/>
      <c r="AB200" s="24"/>
      <c r="AC200" s="24"/>
      <c r="AD200" s="21"/>
      <c r="AE200" s="24"/>
      <c r="AF200" s="24"/>
      <c r="AG200" s="25"/>
      <c r="AH200" s="24"/>
      <c r="AI200" s="23"/>
      <c r="AJ200" s="23"/>
      <c r="AK200" s="23"/>
      <c r="AL200" s="23"/>
      <c r="AM200" s="24">
        <f t="shared" si="2"/>
        <v>0</v>
      </c>
      <c r="AN200" s="24">
        <f t="shared" si="3"/>
        <v>0</v>
      </c>
      <c r="AO200" s="24">
        <f t="shared" si="4"/>
        <v>0</v>
      </c>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20">
        <f t="shared" ref="BP200:BQ200" si="208">IF(T200="", 0, IF(ISNUMBER(FIND(",", T200)), LEN(T200) - LEN(SUBSTITUTE(T200, ",", "")) + 1, 1))</f>
        <v>0</v>
      </c>
      <c r="BQ200" s="20">
        <f t="shared" si="208"/>
        <v>0</v>
      </c>
      <c r="BR200" s="20">
        <f t="shared" si="6"/>
        <v>0</v>
      </c>
      <c r="BS200" s="20">
        <f t="shared" si="7"/>
        <v>0</v>
      </c>
      <c r="BT200" s="20">
        <f t="array" ref="BT200">SUM(COUNTIF(W200, {"Fully Present*", "Open Book*", "Supportive Rock*"}))</f>
        <v>0</v>
      </c>
      <c r="BU200" s="20">
        <f t="array" ref="BU200">SUM(COUNTIF(W200, {"The Emotional Hide-and-Seek Champion*", "Emotional Rollercoaster*", "Emotionally Unavailable*"}))</f>
        <v>0</v>
      </c>
      <c r="BV200" s="20">
        <f t="array" ref="BV200">SUM(COUNTIF(X200, {"Comfortably Seen*", "Like I'm Home*", "Euphoric Spark*"}))</f>
        <v>0</v>
      </c>
      <c r="BW200" s="20">
        <f t="array" ref="BW200">SUM(COUNTIF(X200, {"On Edge*", "Emotionally Drained*", "A Little Confused*"}))</f>
        <v>0</v>
      </c>
      <c r="BX200" s="20">
        <f t="shared" si="8"/>
        <v>0</v>
      </c>
      <c r="BY200" s="20">
        <f t="array" ref="BY200">SUM(COUNTIF(Y200, {"*Avoidance:*", "*Passive-Aggressive Behavior:*", "*Defensiveness:*", "*Shutting Down Emotionally:*", "*Withdrawal:*", "*Escalating the Argument:*"}))</f>
        <v>0</v>
      </c>
      <c r="BZ200" s="20">
        <f t="shared" si="9"/>
        <v>0</v>
      </c>
      <c r="CA200" s="20">
        <f t="shared" si="10"/>
        <v>0</v>
      </c>
      <c r="CB200" s="20">
        <f t="shared" si="11"/>
        <v>0</v>
      </c>
      <c r="CC200" s="20">
        <f t="shared" si="12"/>
        <v>0</v>
      </c>
      <c r="CD200" s="19"/>
      <c r="CE200" s="19"/>
      <c r="CF200" s="19"/>
    </row>
    <row r="201">
      <c r="A201" s="13"/>
      <c r="B201" s="13"/>
      <c r="C201" s="13"/>
      <c r="D201" s="26"/>
      <c r="E201" s="13"/>
      <c r="F201" s="13"/>
      <c r="G201" s="13"/>
      <c r="H201" s="13"/>
      <c r="I201" s="13"/>
      <c r="J201" s="13"/>
      <c r="K201" s="13"/>
      <c r="L201" s="13"/>
      <c r="M201" s="13"/>
      <c r="N201" s="13"/>
      <c r="O201" s="13"/>
      <c r="P201" s="13"/>
      <c r="Q201" s="13"/>
      <c r="R201" s="13"/>
      <c r="S201" s="13"/>
      <c r="T201" s="13"/>
      <c r="U201" s="17"/>
      <c r="V201" s="13"/>
      <c r="W201" s="13"/>
      <c r="X201" s="13"/>
      <c r="Y201" s="13"/>
      <c r="Z201" s="15"/>
      <c r="AA201" s="13"/>
      <c r="AB201" s="13"/>
      <c r="AC201" s="13"/>
      <c r="AD201" s="13"/>
      <c r="AE201" s="16"/>
      <c r="AF201" s="13"/>
      <c r="AG201" s="17"/>
      <c r="AH201" s="16"/>
      <c r="AI201" s="13"/>
      <c r="AJ201" s="13"/>
      <c r="AK201" s="13"/>
      <c r="AL201" s="13"/>
      <c r="AM201" s="16">
        <f t="shared" si="2"/>
        <v>0</v>
      </c>
      <c r="AN201" s="16">
        <f t="shared" si="3"/>
        <v>0</v>
      </c>
      <c r="AO201" s="16">
        <f t="shared" si="4"/>
        <v>0</v>
      </c>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20">
        <f t="shared" ref="BP201:BQ201" si="209">IF(T201="", 0, IF(ISNUMBER(FIND(",", T201)), LEN(T201) - LEN(SUBSTITUTE(T201, ",", "")) + 1, 1))</f>
        <v>0</v>
      </c>
      <c r="BQ201" s="20">
        <f t="shared" si="209"/>
        <v>0</v>
      </c>
      <c r="BR201" s="20">
        <f t="shared" si="6"/>
        <v>0</v>
      </c>
      <c r="BS201" s="20">
        <f t="shared" si="7"/>
        <v>0</v>
      </c>
      <c r="BT201" s="20">
        <f t="array" ref="BT201">SUM(COUNTIF(W201, {"Fully Present*", "Open Book*", "Supportive Rock*"}))</f>
        <v>0</v>
      </c>
      <c r="BU201" s="20">
        <f t="array" ref="BU201">SUM(COUNTIF(W201, {"The Emotional Hide-and-Seek Champion*", "Emotional Rollercoaster*", "Emotionally Unavailable*"}))</f>
        <v>0</v>
      </c>
      <c r="BV201" s="20">
        <f t="array" ref="BV201">SUM(COUNTIF(X201, {"Comfortably Seen*", "Like I'm Home*", "Euphoric Spark*"}))</f>
        <v>0</v>
      </c>
      <c r="BW201" s="20">
        <f t="array" ref="BW201">SUM(COUNTIF(X201, {"On Edge*", "Emotionally Drained*", "A Little Confused*"}))</f>
        <v>0</v>
      </c>
      <c r="BX201" s="20">
        <f t="shared" si="8"/>
        <v>0</v>
      </c>
      <c r="BY201" s="20">
        <f t="array" ref="BY201">SUM(COUNTIF(Y201, {"*Avoidance:*", "*Passive-Aggressive Behavior:*", "*Defensiveness:*", "*Shutting Down Emotionally:*", "*Withdrawal:*", "*Escalating the Argument:*"}))</f>
        <v>0</v>
      </c>
      <c r="BZ201" s="20">
        <f t="shared" si="9"/>
        <v>0</v>
      </c>
      <c r="CA201" s="20">
        <f t="shared" si="10"/>
        <v>0</v>
      </c>
      <c r="CB201" s="20">
        <f t="shared" si="11"/>
        <v>0</v>
      </c>
      <c r="CC201" s="20">
        <f t="shared" si="12"/>
        <v>0</v>
      </c>
      <c r="CD201" s="19"/>
      <c r="CE201" s="19"/>
      <c r="CF201" s="19"/>
    </row>
    <row r="202">
      <c r="A202" s="21"/>
      <c r="B202" s="21"/>
      <c r="C202" s="21"/>
      <c r="D202" s="22"/>
      <c r="E202" s="21"/>
      <c r="F202" s="21"/>
      <c r="G202" s="21"/>
      <c r="H202" s="21"/>
      <c r="I202" s="21"/>
      <c r="J202" s="21"/>
      <c r="K202" s="21"/>
      <c r="L202" s="21"/>
      <c r="M202" s="21"/>
      <c r="N202" s="21"/>
      <c r="O202" s="23"/>
      <c r="P202" s="21"/>
      <c r="Q202" s="21"/>
      <c r="R202" s="21"/>
      <c r="S202" s="21"/>
      <c r="T202" s="21"/>
      <c r="U202" s="24"/>
      <c r="V202" s="21"/>
      <c r="W202" s="21"/>
      <c r="X202" s="21"/>
      <c r="Y202" s="25"/>
      <c r="Z202" s="23"/>
      <c r="AA202" s="21"/>
      <c r="AB202" s="24"/>
      <c r="AC202" s="24"/>
      <c r="AD202" s="21"/>
      <c r="AE202" s="24"/>
      <c r="AF202" s="24"/>
      <c r="AG202" s="25"/>
      <c r="AH202" s="24"/>
      <c r="AI202" s="23"/>
      <c r="AJ202" s="23"/>
      <c r="AK202" s="23"/>
      <c r="AL202" s="23"/>
      <c r="AM202" s="24">
        <f t="shared" si="2"/>
        <v>0</v>
      </c>
      <c r="AN202" s="24">
        <f t="shared" si="3"/>
        <v>0</v>
      </c>
      <c r="AO202" s="24">
        <f t="shared" si="4"/>
        <v>0</v>
      </c>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20">
        <f t="shared" ref="BP202:BQ202" si="210">IF(T202="", 0, IF(ISNUMBER(FIND(",", T202)), LEN(T202) - LEN(SUBSTITUTE(T202, ",", "")) + 1, 1))</f>
        <v>0</v>
      </c>
      <c r="BQ202" s="20">
        <f t="shared" si="210"/>
        <v>0</v>
      </c>
      <c r="BR202" s="20">
        <f t="shared" si="6"/>
        <v>0</v>
      </c>
      <c r="BS202" s="20">
        <f t="shared" si="7"/>
        <v>0</v>
      </c>
      <c r="BT202" s="20">
        <f t="array" ref="BT202">SUM(COUNTIF(W202, {"Fully Present*", "Open Book*", "Supportive Rock*"}))</f>
        <v>0</v>
      </c>
      <c r="BU202" s="20">
        <f t="array" ref="BU202">SUM(COUNTIF(W202, {"The Emotional Hide-and-Seek Champion*", "Emotional Rollercoaster*", "Emotionally Unavailable*"}))</f>
        <v>0</v>
      </c>
      <c r="BV202" s="20">
        <f t="array" ref="BV202">SUM(COUNTIF(X202, {"Comfortably Seen*", "Like I'm Home*", "Euphoric Spark*"}))</f>
        <v>0</v>
      </c>
      <c r="BW202" s="20">
        <f t="array" ref="BW202">SUM(COUNTIF(X202, {"On Edge*", "Emotionally Drained*", "A Little Confused*"}))</f>
        <v>0</v>
      </c>
      <c r="BX202" s="20">
        <f t="shared" si="8"/>
        <v>0</v>
      </c>
      <c r="BY202" s="20">
        <f t="array" ref="BY202">SUM(COUNTIF(Y202, {"*Avoidance:*", "*Passive-Aggressive Behavior:*", "*Defensiveness:*", "*Shutting Down Emotionally:*", "*Withdrawal:*", "*Escalating the Argument:*"}))</f>
        <v>0</v>
      </c>
      <c r="BZ202" s="20">
        <f t="shared" si="9"/>
        <v>0</v>
      </c>
      <c r="CA202" s="20">
        <f t="shared" si="10"/>
        <v>0</v>
      </c>
      <c r="CB202" s="20">
        <f t="shared" si="11"/>
        <v>0</v>
      </c>
      <c r="CC202" s="20">
        <f t="shared" si="12"/>
        <v>0</v>
      </c>
      <c r="CD202" s="19"/>
      <c r="CE202" s="19"/>
      <c r="CF202" s="19"/>
    </row>
    <row r="203">
      <c r="A203" s="13"/>
      <c r="B203" s="13"/>
      <c r="C203" s="13"/>
      <c r="D203" s="26"/>
      <c r="E203" s="13"/>
      <c r="F203" s="13"/>
      <c r="G203" s="13"/>
      <c r="H203" s="13"/>
      <c r="I203" s="13"/>
      <c r="J203" s="13"/>
      <c r="K203" s="13"/>
      <c r="L203" s="13"/>
      <c r="M203" s="13"/>
      <c r="N203" s="13"/>
      <c r="O203" s="13"/>
      <c r="P203" s="13"/>
      <c r="Q203" s="13"/>
      <c r="R203" s="15"/>
      <c r="S203" s="15"/>
      <c r="T203" s="13"/>
      <c r="U203" s="17"/>
      <c r="V203" s="13"/>
      <c r="W203" s="15"/>
      <c r="X203" s="13"/>
      <c r="Y203" s="13"/>
      <c r="Z203" s="13"/>
      <c r="AA203" s="13"/>
      <c r="AB203" s="13"/>
      <c r="AC203" s="13"/>
      <c r="AD203" s="13"/>
      <c r="AE203" s="13"/>
      <c r="AF203" s="13"/>
      <c r="AG203" s="17"/>
      <c r="AH203" s="16"/>
      <c r="AI203" s="13"/>
      <c r="AJ203" s="13"/>
      <c r="AK203" s="13"/>
      <c r="AL203" s="13"/>
      <c r="AM203" s="16">
        <f t="shared" si="2"/>
        <v>0</v>
      </c>
      <c r="AN203" s="16">
        <f t="shared" si="3"/>
        <v>0</v>
      </c>
      <c r="AO203" s="16">
        <f t="shared" si="4"/>
        <v>0</v>
      </c>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20">
        <f t="shared" ref="BP203:BQ203" si="211">IF(T203="", 0, IF(ISNUMBER(FIND(",", T203)), LEN(T203) - LEN(SUBSTITUTE(T203, ",", "")) + 1, 1))</f>
        <v>0</v>
      </c>
      <c r="BQ203" s="20">
        <f t="shared" si="211"/>
        <v>0</v>
      </c>
      <c r="BR203" s="20">
        <f t="shared" si="6"/>
        <v>0</v>
      </c>
      <c r="BS203" s="20">
        <f t="shared" si="7"/>
        <v>0</v>
      </c>
      <c r="BT203" s="20">
        <f t="array" ref="BT203">SUM(COUNTIF(W203, {"Fully Present*", "Open Book*", "Supportive Rock*"}))</f>
        <v>0</v>
      </c>
      <c r="BU203" s="20">
        <f t="array" ref="BU203">SUM(COUNTIF(W203, {"The Emotional Hide-and-Seek Champion*", "Emotional Rollercoaster*", "Emotionally Unavailable*"}))</f>
        <v>0</v>
      </c>
      <c r="BV203" s="20">
        <f t="array" ref="BV203">SUM(COUNTIF(X203, {"Comfortably Seen*", "Like I'm Home*", "Euphoric Spark*"}))</f>
        <v>0</v>
      </c>
      <c r="BW203" s="20">
        <f t="array" ref="BW203">SUM(COUNTIF(X203, {"On Edge*", "Emotionally Drained*", "A Little Confused*"}))</f>
        <v>0</v>
      </c>
      <c r="BX203" s="20">
        <f t="shared" si="8"/>
        <v>0</v>
      </c>
      <c r="BY203" s="20">
        <f t="array" ref="BY203">SUM(COUNTIF(Y203, {"*Avoidance:*", "*Passive-Aggressive Behavior:*", "*Defensiveness:*", "*Shutting Down Emotionally:*", "*Withdrawal:*", "*Escalating the Argument:*"}))</f>
        <v>0</v>
      </c>
      <c r="BZ203" s="20">
        <f t="shared" si="9"/>
        <v>0</v>
      </c>
      <c r="CA203" s="20">
        <f t="shared" si="10"/>
        <v>0</v>
      </c>
      <c r="CB203" s="20">
        <f t="shared" si="11"/>
        <v>0</v>
      </c>
      <c r="CC203" s="20">
        <f t="shared" si="12"/>
        <v>0</v>
      </c>
      <c r="CD203" s="19"/>
      <c r="CE203" s="19"/>
      <c r="CF203" s="19"/>
    </row>
    <row r="204">
      <c r="A204" s="21"/>
      <c r="B204" s="21"/>
      <c r="C204" s="21"/>
      <c r="D204" s="22"/>
      <c r="E204" s="21"/>
      <c r="F204" s="21"/>
      <c r="G204" s="21"/>
      <c r="H204" s="21"/>
      <c r="I204" s="21"/>
      <c r="J204" s="21"/>
      <c r="K204" s="21"/>
      <c r="L204" s="21"/>
      <c r="M204" s="21"/>
      <c r="N204" s="21"/>
      <c r="O204" s="23"/>
      <c r="P204" s="21"/>
      <c r="Q204" s="21"/>
      <c r="R204" s="21"/>
      <c r="S204" s="21"/>
      <c r="T204" s="21"/>
      <c r="U204" s="24"/>
      <c r="V204" s="21"/>
      <c r="W204" s="21"/>
      <c r="X204" s="21"/>
      <c r="Y204" s="25"/>
      <c r="Z204" s="23"/>
      <c r="AA204" s="21"/>
      <c r="AB204" s="24"/>
      <c r="AC204" s="24"/>
      <c r="AD204" s="21"/>
      <c r="AE204" s="24"/>
      <c r="AF204" s="24"/>
      <c r="AG204" s="25"/>
      <c r="AH204" s="24"/>
      <c r="AI204" s="23"/>
      <c r="AJ204" s="23"/>
      <c r="AK204" s="23"/>
      <c r="AL204" s="23"/>
      <c r="AM204" s="24">
        <f t="shared" si="2"/>
        <v>0</v>
      </c>
      <c r="AN204" s="24">
        <f t="shared" si="3"/>
        <v>0</v>
      </c>
      <c r="AO204" s="24">
        <f t="shared" si="4"/>
        <v>0</v>
      </c>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20">
        <f t="shared" ref="BP204:BQ204" si="212">IF(T204="", 0, IF(ISNUMBER(FIND(",", T204)), LEN(T204) - LEN(SUBSTITUTE(T204, ",", "")) + 1, 1))</f>
        <v>0</v>
      </c>
      <c r="BQ204" s="20">
        <f t="shared" si="212"/>
        <v>0</v>
      </c>
      <c r="BR204" s="20">
        <f t="shared" si="6"/>
        <v>0</v>
      </c>
      <c r="BS204" s="20">
        <f t="shared" si="7"/>
        <v>0</v>
      </c>
      <c r="BT204" s="20">
        <f t="array" ref="BT204">SUM(COUNTIF(W204, {"Fully Present*", "Open Book*", "Supportive Rock*"}))</f>
        <v>0</v>
      </c>
      <c r="BU204" s="20">
        <f t="array" ref="BU204">SUM(COUNTIF(W204, {"The Emotional Hide-and-Seek Champion*", "Emotional Rollercoaster*", "Emotionally Unavailable*"}))</f>
        <v>0</v>
      </c>
      <c r="BV204" s="20">
        <f t="array" ref="BV204">SUM(COUNTIF(X204, {"Comfortably Seen*", "Like I'm Home*", "Euphoric Spark*"}))</f>
        <v>0</v>
      </c>
      <c r="BW204" s="20">
        <f t="array" ref="BW204">SUM(COUNTIF(X204, {"On Edge*", "Emotionally Drained*", "A Little Confused*"}))</f>
        <v>0</v>
      </c>
      <c r="BX204" s="20">
        <f t="shared" si="8"/>
        <v>0</v>
      </c>
      <c r="BY204" s="20">
        <f t="array" ref="BY204">SUM(COUNTIF(Y204, {"*Avoidance:*", "*Passive-Aggressive Behavior:*", "*Defensiveness:*", "*Shutting Down Emotionally:*", "*Withdrawal:*", "*Escalating the Argument:*"}))</f>
        <v>0</v>
      </c>
      <c r="BZ204" s="20">
        <f t="shared" si="9"/>
        <v>0</v>
      </c>
      <c r="CA204" s="20">
        <f t="shared" si="10"/>
        <v>0</v>
      </c>
      <c r="CB204" s="20">
        <f t="shared" si="11"/>
        <v>0</v>
      </c>
      <c r="CC204" s="20">
        <f t="shared" si="12"/>
        <v>0</v>
      </c>
      <c r="CD204" s="19"/>
      <c r="CE204" s="19"/>
      <c r="CF204" s="19"/>
    </row>
    <row r="205">
      <c r="A205" s="13"/>
      <c r="B205" s="13"/>
      <c r="C205" s="13"/>
      <c r="D205" s="26"/>
      <c r="E205" s="13"/>
      <c r="F205" s="13"/>
      <c r="G205" s="13"/>
      <c r="H205" s="13"/>
      <c r="I205" s="13"/>
      <c r="J205" s="13"/>
      <c r="K205" s="13"/>
      <c r="L205" s="13"/>
      <c r="M205" s="15"/>
      <c r="N205" s="13"/>
      <c r="O205" s="15"/>
      <c r="P205" s="13"/>
      <c r="Q205" s="13"/>
      <c r="R205" s="13"/>
      <c r="S205" s="13"/>
      <c r="T205" s="13"/>
      <c r="U205" s="17"/>
      <c r="V205" s="13"/>
      <c r="W205" s="13"/>
      <c r="X205" s="13"/>
      <c r="Y205" s="13"/>
      <c r="Z205" s="13"/>
      <c r="AA205" s="13"/>
      <c r="AB205" s="16"/>
      <c r="AC205" s="16"/>
      <c r="AD205" s="16"/>
      <c r="AE205" s="15"/>
      <c r="AF205" s="16"/>
      <c r="AG205" s="16"/>
      <c r="AH205" s="16"/>
      <c r="AI205" s="13"/>
      <c r="AJ205" s="13"/>
      <c r="AK205" s="13"/>
      <c r="AL205" s="13"/>
      <c r="AM205" s="16">
        <f t="shared" si="2"/>
        <v>0</v>
      </c>
      <c r="AN205" s="16">
        <f t="shared" si="3"/>
        <v>0</v>
      </c>
      <c r="AO205" s="16">
        <f t="shared" si="4"/>
        <v>0</v>
      </c>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20">
        <f t="shared" ref="BP205:BQ205" si="213">IF(T205="", 0, IF(ISNUMBER(FIND(",", T205)), LEN(T205) - LEN(SUBSTITUTE(T205, ",", "")) + 1, 1))</f>
        <v>0</v>
      </c>
      <c r="BQ205" s="20">
        <f t="shared" si="213"/>
        <v>0</v>
      </c>
      <c r="BR205" s="20">
        <f t="shared" si="6"/>
        <v>0</v>
      </c>
      <c r="BS205" s="20">
        <f t="shared" si="7"/>
        <v>0</v>
      </c>
      <c r="BT205" s="20">
        <f t="array" ref="BT205">SUM(COUNTIF(W205, {"Fully Present*", "Open Book*", "Supportive Rock*"}))</f>
        <v>0</v>
      </c>
      <c r="BU205" s="20">
        <f t="array" ref="BU205">SUM(COUNTIF(W205, {"The Emotional Hide-and-Seek Champion*", "Emotional Rollercoaster*", "Emotionally Unavailable*"}))</f>
        <v>0</v>
      </c>
      <c r="BV205" s="20">
        <f t="array" ref="BV205">SUM(COUNTIF(X205, {"Comfortably Seen*", "Like I'm Home*", "Euphoric Spark*"}))</f>
        <v>0</v>
      </c>
      <c r="BW205" s="20">
        <f t="array" ref="BW205">SUM(COUNTIF(X205, {"On Edge*", "Emotionally Drained*", "A Little Confused*"}))</f>
        <v>0</v>
      </c>
      <c r="BX205" s="20">
        <f t="shared" si="8"/>
        <v>0</v>
      </c>
      <c r="BY205" s="20">
        <f t="array" ref="BY205">SUM(COUNTIF(Y205, {"*Avoidance:*", "*Passive-Aggressive Behavior:*", "*Defensiveness:*", "*Shutting Down Emotionally:*", "*Withdrawal:*", "*Escalating the Argument:*"}))</f>
        <v>0</v>
      </c>
      <c r="BZ205" s="20">
        <f t="shared" si="9"/>
        <v>0</v>
      </c>
      <c r="CA205" s="20">
        <f t="shared" si="10"/>
        <v>0</v>
      </c>
      <c r="CB205" s="20">
        <f t="shared" si="11"/>
        <v>0</v>
      </c>
      <c r="CC205" s="20">
        <f t="shared" si="12"/>
        <v>0</v>
      </c>
      <c r="CD205" s="19"/>
      <c r="CE205" s="19"/>
      <c r="CF205" s="19"/>
    </row>
    <row r="206">
      <c r="A206" s="21"/>
      <c r="B206" s="21"/>
      <c r="C206" s="21"/>
      <c r="D206" s="22"/>
      <c r="E206" s="21"/>
      <c r="F206" s="21"/>
      <c r="G206" s="21"/>
      <c r="H206" s="21"/>
      <c r="I206" s="21"/>
      <c r="J206" s="21"/>
      <c r="K206" s="21"/>
      <c r="L206" s="21"/>
      <c r="M206" s="21"/>
      <c r="N206" s="21"/>
      <c r="O206" s="23"/>
      <c r="P206" s="21"/>
      <c r="Q206" s="21"/>
      <c r="R206" s="21"/>
      <c r="S206" s="21"/>
      <c r="T206" s="21"/>
      <c r="U206" s="24"/>
      <c r="V206" s="21"/>
      <c r="W206" s="21"/>
      <c r="X206" s="21"/>
      <c r="Y206" s="25"/>
      <c r="Z206" s="23"/>
      <c r="AA206" s="21"/>
      <c r="AB206" s="24"/>
      <c r="AC206" s="24"/>
      <c r="AD206" s="21"/>
      <c r="AE206" s="24"/>
      <c r="AF206" s="24"/>
      <c r="AG206" s="25"/>
      <c r="AH206" s="24"/>
      <c r="AI206" s="23"/>
      <c r="AJ206" s="23"/>
      <c r="AK206" s="23"/>
      <c r="AL206" s="23"/>
      <c r="AM206" s="24">
        <f t="shared" si="2"/>
        <v>0</v>
      </c>
      <c r="AN206" s="24">
        <f t="shared" si="3"/>
        <v>0</v>
      </c>
      <c r="AO206" s="24">
        <f t="shared" si="4"/>
        <v>0</v>
      </c>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20">
        <f t="shared" ref="BP206:BQ206" si="214">IF(T206="", 0, IF(ISNUMBER(FIND(",", T206)), LEN(T206) - LEN(SUBSTITUTE(T206, ",", "")) + 1, 1))</f>
        <v>0</v>
      </c>
      <c r="BQ206" s="20">
        <f t="shared" si="214"/>
        <v>0</v>
      </c>
      <c r="BR206" s="20">
        <f t="shared" si="6"/>
        <v>0</v>
      </c>
      <c r="BS206" s="20">
        <f t="shared" si="7"/>
        <v>0</v>
      </c>
      <c r="BT206" s="20">
        <f t="array" ref="BT206">SUM(COUNTIF(W206, {"Fully Present*", "Open Book*", "Supportive Rock*"}))</f>
        <v>0</v>
      </c>
      <c r="BU206" s="20">
        <f t="array" ref="BU206">SUM(COUNTIF(W206, {"The Emotional Hide-and-Seek Champion*", "Emotional Rollercoaster*", "Emotionally Unavailable*"}))</f>
        <v>0</v>
      </c>
      <c r="BV206" s="20">
        <f t="array" ref="BV206">SUM(COUNTIF(X206, {"Comfortably Seen*", "Like I'm Home*", "Euphoric Spark*"}))</f>
        <v>0</v>
      </c>
      <c r="BW206" s="20">
        <f t="array" ref="BW206">SUM(COUNTIF(X206, {"On Edge*", "Emotionally Drained*", "A Little Confused*"}))</f>
        <v>0</v>
      </c>
      <c r="BX206" s="20">
        <f t="shared" si="8"/>
        <v>0</v>
      </c>
      <c r="BY206" s="20">
        <f t="array" ref="BY206">SUM(COUNTIF(Y206, {"*Avoidance:*", "*Passive-Aggressive Behavior:*", "*Defensiveness:*", "*Shutting Down Emotionally:*", "*Withdrawal:*", "*Escalating the Argument:*"}))</f>
        <v>0</v>
      </c>
      <c r="BZ206" s="20">
        <f t="shared" si="9"/>
        <v>0</v>
      </c>
      <c r="CA206" s="20">
        <f t="shared" si="10"/>
        <v>0</v>
      </c>
      <c r="CB206" s="20">
        <f t="shared" si="11"/>
        <v>0</v>
      </c>
      <c r="CC206" s="20">
        <f t="shared" si="12"/>
        <v>0</v>
      </c>
      <c r="CD206" s="19"/>
      <c r="CE206" s="19"/>
      <c r="CF206" s="19"/>
    </row>
    <row r="207">
      <c r="A207" s="15"/>
      <c r="B207" s="13"/>
      <c r="C207" s="13"/>
      <c r="D207" s="26"/>
      <c r="E207" s="13"/>
      <c r="F207" s="13"/>
      <c r="G207" s="13"/>
      <c r="H207" s="13"/>
      <c r="I207" s="13"/>
      <c r="J207" s="13"/>
      <c r="K207" s="13"/>
      <c r="L207" s="13"/>
      <c r="M207" s="13"/>
      <c r="N207" s="13"/>
      <c r="O207" s="13"/>
      <c r="P207" s="13"/>
      <c r="Q207" s="13"/>
      <c r="R207" s="15"/>
      <c r="S207" s="15"/>
      <c r="T207" s="13"/>
      <c r="U207" s="17"/>
      <c r="V207" s="13"/>
      <c r="W207" s="15"/>
      <c r="X207" s="13"/>
      <c r="Y207" s="13"/>
      <c r="Z207" s="13"/>
      <c r="AA207" s="13"/>
      <c r="AB207" s="16"/>
      <c r="AC207" s="16"/>
      <c r="AD207" s="13"/>
      <c r="AE207" s="16"/>
      <c r="AF207" s="13"/>
      <c r="AG207" s="17"/>
      <c r="AH207" s="16"/>
      <c r="AI207" s="15"/>
      <c r="AJ207" s="15"/>
      <c r="AK207" s="15"/>
      <c r="AL207" s="15"/>
      <c r="AM207" s="16">
        <f t="shared" si="2"/>
        <v>0</v>
      </c>
      <c r="AN207" s="16">
        <f t="shared" si="3"/>
        <v>0</v>
      </c>
      <c r="AO207" s="16">
        <f t="shared" si="4"/>
        <v>0</v>
      </c>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20">
        <f t="shared" ref="BP207:BQ207" si="215">IF(T207="", 0, IF(ISNUMBER(FIND(",", T207)), LEN(T207) - LEN(SUBSTITUTE(T207, ",", "")) + 1, 1))</f>
        <v>0</v>
      </c>
      <c r="BQ207" s="20">
        <f t="shared" si="215"/>
        <v>0</v>
      </c>
      <c r="BR207" s="20">
        <f t="shared" si="6"/>
        <v>0</v>
      </c>
      <c r="BS207" s="20">
        <f t="shared" si="7"/>
        <v>0</v>
      </c>
      <c r="BT207" s="20">
        <f t="array" ref="BT207">SUM(COUNTIF(W207, {"Fully Present*", "Open Book*", "Supportive Rock*"}))</f>
        <v>0</v>
      </c>
      <c r="BU207" s="20">
        <f t="array" ref="BU207">SUM(COUNTIF(W207, {"The Emotional Hide-and-Seek Champion*", "Emotional Rollercoaster*", "Emotionally Unavailable*"}))</f>
        <v>0</v>
      </c>
      <c r="BV207" s="20">
        <f t="array" ref="BV207">SUM(COUNTIF(X207, {"Comfortably Seen*", "Like I'm Home*", "Euphoric Spark*"}))</f>
        <v>0</v>
      </c>
      <c r="BW207" s="20">
        <f t="array" ref="BW207">SUM(COUNTIF(X207, {"On Edge*", "Emotionally Drained*", "A Little Confused*"}))</f>
        <v>0</v>
      </c>
      <c r="BX207" s="20">
        <f t="shared" si="8"/>
        <v>0</v>
      </c>
      <c r="BY207" s="20">
        <f t="array" ref="BY207">SUM(COUNTIF(Y207, {"*Avoidance:*", "*Passive-Aggressive Behavior:*", "*Defensiveness:*", "*Shutting Down Emotionally:*", "*Withdrawal:*", "*Escalating the Argument:*"}))</f>
        <v>0</v>
      </c>
      <c r="BZ207" s="20">
        <f t="shared" si="9"/>
        <v>0</v>
      </c>
      <c r="CA207" s="20">
        <f t="shared" si="10"/>
        <v>0</v>
      </c>
      <c r="CB207" s="20">
        <f t="shared" si="11"/>
        <v>0</v>
      </c>
      <c r="CC207" s="20">
        <f t="shared" si="12"/>
        <v>0</v>
      </c>
      <c r="CD207" s="19"/>
      <c r="CE207" s="19"/>
      <c r="CF207" s="19"/>
    </row>
    <row r="208">
      <c r="A208" s="21"/>
      <c r="B208" s="21"/>
      <c r="C208" s="21"/>
      <c r="D208" s="22"/>
      <c r="E208" s="21"/>
      <c r="F208" s="21"/>
      <c r="G208" s="21"/>
      <c r="H208" s="21"/>
      <c r="I208" s="21"/>
      <c r="J208" s="21"/>
      <c r="K208" s="21"/>
      <c r="L208" s="21"/>
      <c r="M208" s="21"/>
      <c r="N208" s="21"/>
      <c r="O208" s="23"/>
      <c r="P208" s="21"/>
      <c r="Q208" s="21"/>
      <c r="R208" s="21"/>
      <c r="S208" s="21"/>
      <c r="T208" s="21"/>
      <c r="U208" s="24"/>
      <c r="V208" s="21"/>
      <c r="W208" s="21"/>
      <c r="X208" s="21"/>
      <c r="Y208" s="25"/>
      <c r="Z208" s="23"/>
      <c r="AA208" s="21"/>
      <c r="AB208" s="24"/>
      <c r="AC208" s="24"/>
      <c r="AD208" s="21"/>
      <c r="AE208" s="24"/>
      <c r="AF208" s="24"/>
      <c r="AG208" s="25"/>
      <c r="AH208" s="24"/>
      <c r="AI208" s="23"/>
      <c r="AJ208" s="23"/>
      <c r="AK208" s="23"/>
      <c r="AL208" s="23"/>
      <c r="AM208" s="24">
        <f t="shared" si="2"/>
        <v>0</v>
      </c>
      <c r="AN208" s="24">
        <f t="shared" si="3"/>
        <v>0</v>
      </c>
      <c r="AO208" s="24">
        <f t="shared" si="4"/>
        <v>0</v>
      </c>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20">
        <f t="shared" ref="BP208:BQ208" si="216">IF(T208="", 0, IF(ISNUMBER(FIND(",", T208)), LEN(T208) - LEN(SUBSTITUTE(T208, ",", "")) + 1, 1))</f>
        <v>0</v>
      </c>
      <c r="BQ208" s="20">
        <f t="shared" si="216"/>
        <v>0</v>
      </c>
      <c r="BR208" s="20">
        <f t="shared" si="6"/>
        <v>0</v>
      </c>
      <c r="BS208" s="20">
        <f t="shared" si="7"/>
        <v>0</v>
      </c>
      <c r="BT208" s="20">
        <f t="array" ref="BT208">SUM(COUNTIF(W208, {"Fully Present*", "Open Book*", "Supportive Rock*"}))</f>
        <v>0</v>
      </c>
      <c r="BU208" s="20">
        <f t="array" ref="BU208">SUM(COUNTIF(W208, {"The Emotional Hide-and-Seek Champion*", "Emotional Rollercoaster*", "Emotionally Unavailable*"}))</f>
        <v>0</v>
      </c>
      <c r="BV208" s="20">
        <f t="array" ref="BV208">SUM(COUNTIF(X208, {"Comfortably Seen*", "Like I'm Home*", "Euphoric Spark*"}))</f>
        <v>0</v>
      </c>
      <c r="BW208" s="20">
        <f t="array" ref="BW208">SUM(COUNTIF(X208, {"On Edge*", "Emotionally Drained*", "A Little Confused*"}))</f>
        <v>0</v>
      </c>
      <c r="BX208" s="20">
        <f t="shared" si="8"/>
        <v>0</v>
      </c>
      <c r="BY208" s="20">
        <f t="array" ref="BY208">SUM(COUNTIF(Y208, {"*Avoidance:*", "*Passive-Aggressive Behavior:*", "*Defensiveness:*", "*Shutting Down Emotionally:*", "*Withdrawal:*", "*Escalating the Argument:*"}))</f>
        <v>0</v>
      </c>
      <c r="BZ208" s="20">
        <f t="shared" si="9"/>
        <v>0</v>
      </c>
      <c r="CA208" s="20">
        <f t="shared" si="10"/>
        <v>0</v>
      </c>
      <c r="CB208" s="20">
        <f t="shared" si="11"/>
        <v>0</v>
      </c>
      <c r="CC208" s="20">
        <f t="shared" si="12"/>
        <v>0</v>
      </c>
      <c r="CD208" s="19"/>
      <c r="CE208" s="19"/>
      <c r="CF208" s="19"/>
    </row>
    <row r="209">
      <c r="A209" s="13"/>
      <c r="B209" s="16"/>
      <c r="C209" s="16"/>
      <c r="D209" s="26"/>
      <c r="E209" s="16"/>
      <c r="F209" s="16"/>
      <c r="G209" s="16"/>
      <c r="H209" s="16"/>
      <c r="I209" s="16"/>
      <c r="J209" s="13"/>
      <c r="K209" s="13"/>
      <c r="L209" s="13"/>
      <c r="M209" s="13"/>
      <c r="N209" s="13"/>
      <c r="O209" s="15"/>
      <c r="P209" s="13"/>
      <c r="Q209" s="13"/>
      <c r="R209" s="13"/>
      <c r="S209" s="13"/>
      <c r="T209" s="13"/>
      <c r="U209" s="17"/>
      <c r="V209" s="13"/>
      <c r="W209" s="13"/>
      <c r="X209" s="13"/>
      <c r="Y209" s="17"/>
      <c r="Z209" s="13"/>
      <c r="AA209" s="13"/>
      <c r="AB209" s="16"/>
      <c r="AC209" s="16"/>
      <c r="AD209" s="16"/>
      <c r="AE209" s="16"/>
      <c r="AF209" s="16"/>
      <c r="AG209" s="16"/>
      <c r="AH209" s="16"/>
      <c r="AI209" s="15"/>
      <c r="AJ209" s="15"/>
      <c r="AK209" s="15"/>
      <c r="AL209" s="15"/>
      <c r="AM209" s="16">
        <f t="shared" si="2"/>
        <v>0</v>
      </c>
      <c r="AN209" s="16">
        <f t="shared" si="3"/>
        <v>0</v>
      </c>
      <c r="AO209" s="16">
        <f t="shared" si="4"/>
        <v>0</v>
      </c>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20">
        <f t="shared" ref="BP209:BQ209" si="217">IF(T209="", 0, IF(ISNUMBER(FIND(",", T209)), LEN(T209) - LEN(SUBSTITUTE(T209, ",", "")) + 1, 1))</f>
        <v>0</v>
      </c>
      <c r="BQ209" s="20">
        <f t="shared" si="217"/>
        <v>0</v>
      </c>
      <c r="BR209" s="20">
        <f t="shared" si="6"/>
        <v>0</v>
      </c>
      <c r="BS209" s="20">
        <f t="shared" si="7"/>
        <v>0</v>
      </c>
      <c r="BT209" s="20">
        <f t="array" ref="BT209">SUM(COUNTIF(W209, {"Fully Present*", "Open Book*", "Supportive Rock*"}))</f>
        <v>0</v>
      </c>
      <c r="BU209" s="20">
        <f t="array" ref="BU209">SUM(COUNTIF(W209, {"The Emotional Hide-and-Seek Champion*", "Emotional Rollercoaster*", "Emotionally Unavailable*"}))</f>
        <v>0</v>
      </c>
      <c r="BV209" s="20">
        <f t="array" ref="BV209">SUM(COUNTIF(X209, {"Comfortably Seen*", "Like I'm Home*", "Euphoric Spark*"}))</f>
        <v>0</v>
      </c>
      <c r="BW209" s="20">
        <f t="array" ref="BW209">SUM(COUNTIF(X209, {"On Edge*", "Emotionally Drained*", "A Little Confused*"}))</f>
        <v>0</v>
      </c>
      <c r="BX209" s="20">
        <f t="shared" si="8"/>
        <v>0</v>
      </c>
      <c r="BY209" s="20">
        <f t="array" ref="BY209">SUM(COUNTIF(Y209, {"*Avoidance:*", "*Passive-Aggressive Behavior:*", "*Defensiveness:*", "*Shutting Down Emotionally:*", "*Withdrawal:*", "*Escalating the Argument:*"}))</f>
        <v>0</v>
      </c>
      <c r="BZ209" s="20">
        <f t="shared" si="9"/>
        <v>0</v>
      </c>
      <c r="CA209" s="20">
        <f t="shared" si="10"/>
        <v>0</v>
      </c>
      <c r="CB209" s="20">
        <f t="shared" si="11"/>
        <v>0</v>
      </c>
      <c r="CC209" s="20">
        <f t="shared" si="12"/>
        <v>0</v>
      </c>
      <c r="CD209" s="19"/>
      <c r="CE209" s="19"/>
      <c r="CF209" s="19"/>
    </row>
    <row r="210">
      <c r="A210" s="21"/>
      <c r="B210" s="21"/>
      <c r="C210" s="21"/>
      <c r="D210" s="22"/>
      <c r="E210" s="21"/>
      <c r="F210" s="21"/>
      <c r="G210" s="21"/>
      <c r="H210" s="21"/>
      <c r="I210" s="21"/>
      <c r="J210" s="21"/>
      <c r="K210" s="21"/>
      <c r="L210" s="21"/>
      <c r="M210" s="21"/>
      <c r="N210" s="21"/>
      <c r="O210" s="23"/>
      <c r="P210" s="21"/>
      <c r="Q210" s="21"/>
      <c r="R210" s="21"/>
      <c r="S210" s="21"/>
      <c r="T210" s="21"/>
      <c r="U210" s="24"/>
      <c r="V210" s="21"/>
      <c r="W210" s="21"/>
      <c r="X210" s="21"/>
      <c r="Y210" s="25"/>
      <c r="Z210" s="23"/>
      <c r="AA210" s="21"/>
      <c r="AB210" s="24"/>
      <c r="AC210" s="24"/>
      <c r="AD210" s="21"/>
      <c r="AE210" s="24"/>
      <c r="AF210" s="24"/>
      <c r="AG210" s="25"/>
      <c r="AH210" s="24"/>
      <c r="AI210" s="23"/>
      <c r="AJ210" s="23"/>
      <c r="AK210" s="23"/>
      <c r="AL210" s="23"/>
      <c r="AM210" s="24">
        <f t="shared" si="2"/>
        <v>0</v>
      </c>
      <c r="AN210" s="24">
        <f t="shared" si="3"/>
        <v>0</v>
      </c>
      <c r="AO210" s="24">
        <f t="shared" si="4"/>
        <v>0</v>
      </c>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20">
        <f t="shared" ref="BP210:BQ210" si="218">IF(T210="", 0, IF(ISNUMBER(FIND(",", T210)), LEN(T210) - LEN(SUBSTITUTE(T210, ",", "")) + 1, 1))</f>
        <v>0</v>
      </c>
      <c r="BQ210" s="20">
        <f t="shared" si="218"/>
        <v>0</v>
      </c>
      <c r="BR210" s="20">
        <f t="shared" si="6"/>
        <v>0</v>
      </c>
      <c r="BS210" s="20">
        <f t="shared" si="7"/>
        <v>0</v>
      </c>
      <c r="BT210" s="20">
        <f t="array" ref="BT210">SUM(COUNTIF(W210, {"Fully Present*", "Open Book*", "Supportive Rock*"}))</f>
        <v>0</v>
      </c>
      <c r="BU210" s="20">
        <f t="array" ref="BU210">SUM(COUNTIF(W210, {"The Emotional Hide-and-Seek Champion*", "Emotional Rollercoaster*", "Emotionally Unavailable*"}))</f>
        <v>0</v>
      </c>
      <c r="BV210" s="20">
        <f t="array" ref="BV210">SUM(COUNTIF(X210, {"Comfortably Seen*", "Like I'm Home*", "Euphoric Spark*"}))</f>
        <v>0</v>
      </c>
      <c r="BW210" s="20">
        <f t="array" ref="BW210">SUM(COUNTIF(X210, {"On Edge*", "Emotionally Drained*", "A Little Confused*"}))</f>
        <v>0</v>
      </c>
      <c r="BX210" s="20">
        <f t="shared" si="8"/>
        <v>0</v>
      </c>
      <c r="BY210" s="20">
        <f t="array" ref="BY210">SUM(COUNTIF(Y210, {"*Avoidance:*", "*Passive-Aggressive Behavior:*", "*Defensiveness:*", "*Shutting Down Emotionally:*", "*Withdrawal:*", "*Escalating the Argument:*"}))</f>
        <v>0</v>
      </c>
      <c r="BZ210" s="20">
        <f t="shared" si="9"/>
        <v>0</v>
      </c>
      <c r="CA210" s="20">
        <f t="shared" si="10"/>
        <v>0</v>
      </c>
      <c r="CB210" s="20">
        <f t="shared" si="11"/>
        <v>0</v>
      </c>
      <c r="CC210" s="20">
        <f t="shared" si="12"/>
        <v>0</v>
      </c>
      <c r="CD210" s="19"/>
      <c r="CE210" s="19"/>
      <c r="CF210" s="19"/>
    </row>
    <row r="211">
      <c r="A211" s="13"/>
      <c r="B211" s="16"/>
      <c r="C211" s="16"/>
      <c r="D211" s="27"/>
      <c r="E211" s="16"/>
      <c r="F211" s="16"/>
      <c r="G211" s="16"/>
      <c r="H211" s="16"/>
      <c r="I211" s="16"/>
      <c r="J211" s="13"/>
      <c r="K211" s="13"/>
      <c r="L211" s="13"/>
      <c r="M211" s="13"/>
      <c r="N211" s="13"/>
      <c r="O211" s="13"/>
      <c r="P211" s="13"/>
      <c r="Q211" s="13"/>
      <c r="R211" s="15"/>
      <c r="S211" s="15"/>
      <c r="T211" s="13"/>
      <c r="U211" s="17"/>
      <c r="V211" s="13"/>
      <c r="W211" s="13"/>
      <c r="X211" s="13"/>
      <c r="Y211" s="17"/>
      <c r="Z211" s="13"/>
      <c r="AA211" s="13"/>
      <c r="AB211" s="16"/>
      <c r="AC211" s="16"/>
      <c r="AD211" s="16"/>
      <c r="AE211" s="15"/>
      <c r="AF211" s="16"/>
      <c r="AG211" s="16"/>
      <c r="AH211" s="16"/>
      <c r="AI211" s="13"/>
      <c r="AJ211" s="13"/>
      <c r="AK211" s="13"/>
      <c r="AL211" s="13"/>
      <c r="AM211" s="16">
        <f t="shared" si="2"/>
        <v>0</v>
      </c>
      <c r="AN211" s="16">
        <f t="shared" si="3"/>
        <v>0</v>
      </c>
      <c r="AO211" s="16">
        <f t="shared" si="4"/>
        <v>0</v>
      </c>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20">
        <f t="shared" ref="BP211:BQ211" si="219">IF(T211="", 0, IF(ISNUMBER(FIND(",", T211)), LEN(T211) - LEN(SUBSTITUTE(T211, ",", "")) + 1, 1))</f>
        <v>0</v>
      </c>
      <c r="BQ211" s="20">
        <f t="shared" si="219"/>
        <v>0</v>
      </c>
      <c r="BR211" s="20">
        <f t="shared" si="6"/>
        <v>0</v>
      </c>
      <c r="BS211" s="20">
        <f t="shared" si="7"/>
        <v>0</v>
      </c>
      <c r="BT211" s="20">
        <f t="array" ref="BT211">SUM(COUNTIF(W211, {"Fully Present*", "Open Book*", "Supportive Rock*"}))</f>
        <v>0</v>
      </c>
      <c r="BU211" s="20">
        <f t="array" ref="BU211">SUM(COUNTIF(W211, {"The Emotional Hide-and-Seek Champion*", "Emotional Rollercoaster*", "Emotionally Unavailable*"}))</f>
        <v>0</v>
      </c>
      <c r="BV211" s="20">
        <f t="array" ref="BV211">SUM(COUNTIF(X211, {"Comfortably Seen*", "Like I'm Home*", "Euphoric Spark*"}))</f>
        <v>0</v>
      </c>
      <c r="BW211" s="20">
        <f t="array" ref="BW211">SUM(COUNTIF(X211, {"On Edge*", "Emotionally Drained*", "A Little Confused*"}))</f>
        <v>0</v>
      </c>
      <c r="BX211" s="20">
        <f t="shared" si="8"/>
        <v>0</v>
      </c>
      <c r="BY211" s="20">
        <f t="array" ref="BY211">SUM(COUNTIF(Y211, {"*Avoidance:*", "*Passive-Aggressive Behavior:*", "*Defensiveness:*", "*Shutting Down Emotionally:*", "*Withdrawal:*", "*Escalating the Argument:*"}))</f>
        <v>0</v>
      </c>
      <c r="BZ211" s="20">
        <f t="shared" si="9"/>
        <v>0</v>
      </c>
      <c r="CA211" s="20">
        <f t="shared" si="10"/>
        <v>0</v>
      </c>
      <c r="CB211" s="20">
        <f t="shared" si="11"/>
        <v>0</v>
      </c>
      <c r="CC211" s="20">
        <f t="shared" si="12"/>
        <v>0</v>
      </c>
      <c r="CD211" s="19"/>
      <c r="CE211" s="19"/>
      <c r="CF211" s="19"/>
    </row>
    <row r="212">
      <c r="A212" s="21"/>
      <c r="B212" s="21"/>
      <c r="C212" s="21"/>
      <c r="D212" s="22"/>
      <c r="E212" s="21"/>
      <c r="F212" s="21"/>
      <c r="G212" s="21"/>
      <c r="H212" s="21"/>
      <c r="I212" s="21"/>
      <c r="J212" s="21"/>
      <c r="K212" s="21"/>
      <c r="L212" s="21"/>
      <c r="M212" s="21"/>
      <c r="N212" s="21"/>
      <c r="O212" s="23"/>
      <c r="P212" s="21"/>
      <c r="Q212" s="21"/>
      <c r="R212" s="21"/>
      <c r="S212" s="21"/>
      <c r="T212" s="21"/>
      <c r="U212" s="24"/>
      <c r="V212" s="21"/>
      <c r="W212" s="21"/>
      <c r="X212" s="21"/>
      <c r="Y212" s="25"/>
      <c r="Z212" s="23"/>
      <c r="AA212" s="21"/>
      <c r="AB212" s="24"/>
      <c r="AC212" s="24"/>
      <c r="AD212" s="21"/>
      <c r="AE212" s="24"/>
      <c r="AF212" s="24"/>
      <c r="AG212" s="25"/>
      <c r="AH212" s="24"/>
      <c r="AI212" s="23"/>
      <c r="AJ212" s="23"/>
      <c r="AK212" s="23"/>
      <c r="AL212" s="23"/>
      <c r="AM212" s="24">
        <f t="shared" si="2"/>
        <v>0</v>
      </c>
      <c r="AN212" s="24">
        <f t="shared" si="3"/>
        <v>0</v>
      </c>
      <c r="AO212" s="24">
        <f t="shared" si="4"/>
        <v>0</v>
      </c>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20">
        <f t="shared" ref="BP212:BQ212" si="220">IF(T212="", 0, IF(ISNUMBER(FIND(",", T212)), LEN(T212) - LEN(SUBSTITUTE(T212, ",", "")) + 1, 1))</f>
        <v>0</v>
      </c>
      <c r="BQ212" s="20">
        <f t="shared" si="220"/>
        <v>0</v>
      </c>
      <c r="BR212" s="20">
        <f t="shared" si="6"/>
        <v>0</v>
      </c>
      <c r="BS212" s="20">
        <f t="shared" si="7"/>
        <v>0</v>
      </c>
      <c r="BT212" s="20">
        <f t="array" ref="BT212">SUM(COUNTIF(W212, {"Fully Present*", "Open Book*", "Supportive Rock*"}))</f>
        <v>0</v>
      </c>
      <c r="BU212" s="20">
        <f t="array" ref="BU212">SUM(COUNTIF(W212, {"The Emotional Hide-and-Seek Champion*", "Emotional Rollercoaster*", "Emotionally Unavailable*"}))</f>
        <v>0</v>
      </c>
      <c r="BV212" s="20">
        <f t="array" ref="BV212">SUM(COUNTIF(X212, {"Comfortably Seen*", "Like I'm Home*", "Euphoric Spark*"}))</f>
        <v>0</v>
      </c>
      <c r="BW212" s="20">
        <f t="array" ref="BW212">SUM(COUNTIF(X212, {"On Edge*", "Emotionally Drained*", "A Little Confused*"}))</f>
        <v>0</v>
      </c>
      <c r="BX212" s="20">
        <f t="shared" si="8"/>
        <v>0</v>
      </c>
      <c r="BY212" s="20">
        <f t="array" ref="BY212">SUM(COUNTIF(Y212, {"*Avoidance:*", "*Passive-Aggressive Behavior:*", "*Defensiveness:*", "*Shutting Down Emotionally:*", "*Withdrawal:*", "*Escalating the Argument:*"}))</f>
        <v>0</v>
      </c>
      <c r="BZ212" s="20">
        <f t="shared" si="9"/>
        <v>0</v>
      </c>
      <c r="CA212" s="20">
        <f t="shared" si="10"/>
        <v>0</v>
      </c>
      <c r="CB212" s="20">
        <f t="shared" si="11"/>
        <v>0</v>
      </c>
      <c r="CC212" s="20">
        <f t="shared" si="12"/>
        <v>0</v>
      </c>
      <c r="CD212" s="19"/>
      <c r="CE212" s="19"/>
      <c r="CF212" s="19"/>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f t="shared" si="2"/>
        <v>0</v>
      </c>
      <c r="AN213" s="16">
        <f t="shared" si="3"/>
        <v>0</v>
      </c>
      <c r="AO213" s="16">
        <f t="shared" si="4"/>
        <v>0</v>
      </c>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20">
        <f t="shared" ref="BP213:BQ213" si="221">IF(T213="", 0, IF(ISNUMBER(FIND(",", T213)), LEN(T213) - LEN(SUBSTITUTE(T213, ",", "")) + 1, 1))</f>
        <v>0</v>
      </c>
      <c r="BQ213" s="20">
        <f t="shared" si="221"/>
        <v>0</v>
      </c>
      <c r="BR213" s="20">
        <f t="shared" si="6"/>
        <v>0</v>
      </c>
      <c r="BS213" s="20">
        <f t="shared" si="7"/>
        <v>0</v>
      </c>
      <c r="BT213" s="20">
        <f t="array" ref="BT213">SUM(COUNTIF(W213, {"Fully Present*", "Open Book*", "Supportive Rock*"}))</f>
        <v>0</v>
      </c>
      <c r="BU213" s="20">
        <f t="array" ref="BU213">SUM(COUNTIF(W213, {"The Emotional Hide-and-Seek Champion*", "Emotional Rollercoaster*", "Emotionally Unavailable*"}))</f>
        <v>0</v>
      </c>
      <c r="BV213" s="20">
        <f t="array" ref="BV213">SUM(COUNTIF(X213, {"Comfortably Seen*", "Like I'm Home*", "Euphoric Spark*"}))</f>
        <v>0</v>
      </c>
      <c r="BW213" s="20">
        <f t="array" ref="BW213">SUM(COUNTIF(X213, {"On Edge*", "Emotionally Drained*", "A Little Confused*"}))</f>
        <v>0</v>
      </c>
      <c r="BX213" s="20">
        <f t="shared" si="8"/>
        <v>0</v>
      </c>
      <c r="BY213" s="20">
        <f t="array" ref="BY213">SUM(COUNTIF(Y213, {"*Avoidance:*", "*Passive-Aggressive Behavior:*", "*Defensiveness:*", "*Shutting Down Emotionally:*", "*Withdrawal:*", "*Escalating the Argument:*"}))</f>
        <v>0</v>
      </c>
      <c r="BZ213" s="20">
        <f t="shared" si="9"/>
        <v>0</v>
      </c>
      <c r="CA213" s="20">
        <f t="shared" si="10"/>
        <v>0</v>
      </c>
      <c r="CB213" s="20">
        <f t="shared" si="11"/>
        <v>0</v>
      </c>
      <c r="CC213" s="20">
        <f t="shared" si="12"/>
        <v>0</v>
      </c>
      <c r="CD213" s="19"/>
      <c r="CE213" s="19"/>
      <c r="CF213" s="19"/>
    </row>
    <row r="214">
      <c r="A214" s="21"/>
      <c r="B214" s="21"/>
      <c r="C214" s="21"/>
      <c r="D214" s="22"/>
      <c r="E214" s="21"/>
      <c r="F214" s="21"/>
      <c r="G214" s="21"/>
      <c r="H214" s="21"/>
      <c r="I214" s="21"/>
      <c r="J214" s="21"/>
      <c r="K214" s="21"/>
      <c r="L214" s="21"/>
      <c r="M214" s="21"/>
      <c r="N214" s="21"/>
      <c r="O214" s="23"/>
      <c r="P214" s="21"/>
      <c r="Q214" s="21"/>
      <c r="R214" s="21"/>
      <c r="S214" s="21"/>
      <c r="T214" s="21"/>
      <c r="U214" s="24"/>
      <c r="V214" s="21"/>
      <c r="W214" s="21"/>
      <c r="X214" s="21"/>
      <c r="Y214" s="25"/>
      <c r="Z214" s="23"/>
      <c r="AA214" s="21"/>
      <c r="AB214" s="24"/>
      <c r="AC214" s="24"/>
      <c r="AD214" s="21"/>
      <c r="AE214" s="24"/>
      <c r="AF214" s="24"/>
      <c r="AG214" s="25"/>
      <c r="AH214" s="24"/>
      <c r="AI214" s="23"/>
      <c r="AJ214" s="23"/>
      <c r="AK214" s="23"/>
      <c r="AL214" s="23"/>
      <c r="AM214" s="24">
        <f t="shared" si="2"/>
        <v>0</v>
      </c>
      <c r="AN214" s="24">
        <f t="shared" si="3"/>
        <v>0</v>
      </c>
      <c r="AO214" s="24">
        <f t="shared" si="4"/>
        <v>0</v>
      </c>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20">
        <f t="shared" ref="BP214:BQ214" si="222">IF(T214="", 0, IF(ISNUMBER(FIND(",", T214)), LEN(T214) - LEN(SUBSTITUTE(T214, ",", "")) + 1, 1))</f>
        <v>0</v>
      </c>
      <c r="BQ214" s="20">
        <f t="shared" si="222"/>
        <v>0</v>
      </c>
      <c r="BR214" s="20">
        <f t="shared" si="6"/>
        <v>0</v>
      </c>
      <c r="BS214" s="20">
        <f t="shared" si="7"/>
        <v>0</v>
      </c>
      <c r="BT214" s="20">
        <f t="array" ref="BT214">SUM(COUNTIF(W214, {"Fully Present*", "Open Book*", "Supportive Rock*"}))</f>
        <v>0</v>
      </c>
      <c r="BU214" s="20">
        <f t="array" ref="BU214">SUM(COUNTIF(W214, {"The Emotional Hide-and-Seek Champion*", "Emotional Rollercoaster*", "Emotionally Unavailable*"}))</f>
        <v>0</v>
      </c>
      <c r="BV214" s="20">
        <f t="array" ref="BV214">SUM(COUNTIF(X214, {"Comfortably Seen*", "Like I'm Home*", "Euphoric Spark*"}))</f>
        <v>0</v>
      </c>
      <c r="BW214" s="20">
        <f t="array" ref="BW214">SUM(COUNTIF(X214, {"On Edge*", "Emotionally Drained*", "A Little Confused*"}))</f>
        <v>0</v>
      </c>
      <c r="BX214" s="20">
        <f t="shared" si="8"/>
        <v>0</v>
      </c>
      <c r="BY214" s="20">
        <f t="array" ref="BY214">SUM(COUNTIF(Y214, {"*Avoidance:*", "*Passive-Aggressive Behavior:*", "*Defensiveness:*", "*Shutting Down Emotionally:*", "*Withdrawal:*", "*Escalating the Argument:*"}))</f>
        <v>0</v>
      </c>
      <c r="BZ214" s="20">
        <f t="shared" si="9"/>
        <v>0</v>
      </c>
      <c r="CA214" s="20">
        <f t="shared" si="10"/>
        <v>0</v>
      </c>
      <c r="CB214" s="20">
        <f t="shared" si="11"/>
        <v>0</v>
      </c>
      <c r="CC214" s="20">
        <f t="shared" si="12"/>
        <v>0</v>
      </c>
      <c r="CD214" s="19"/>
      <c r="CE214" s="19"/>
      <c r="CF214" s="19"/>
    </row>
    <row r="215">
      <c r="A215" s="13"/>
      <c r="B215" s="13"/>
      <c r="C215" s="13"/>
      <c r="D215" s="26"/>
      <c r="E215" s="13"/>
      <c r="F215" s="13"/>
      <c r="G215" s="13"/>
      <c r="H215" s="13"/>
      <c r="I215" s="13"/>
      <c r="J215" s="13"/>
      <c r="K215" s="13"/>
      <c r="L215" s="13"/>
      <c r="M215" s="13"/>
      <c r="N215" s="13"/>
      <c r="O215" s="13"/>
      <c r="P215" s="13"/>
      <c r="Q215" s="13"/>
      <c r="R215" s="13"/>
      <c r="S215" s="13"/>
      <c r="T215" s="13"/>
      <c r="U215" s="17"/>
      <c r="V215" s="13"/>
      <c r="W215" s="13"/>
      <c r="X215" s="13"/>
      <c r="Y215" s="13"/>
      <c r="Z215" s="15"/>
      <c r="AA215" s="13"/>
      <c r="AB215" s="13"/>
      <c r="AC215" s="13"/>
      <c r="AD215" s="13"/>
      <c r="AE215" s="16"/>
      <c r="AF215" s="13"/>
      <c r="AG215" s="17"/>
      <c r="AH215" s="16"/>
      <c r="AI215" s="13"/>
      <c r="AJ215" s="13"/>
      <c r="AK215" s="13"/>
      <c r="AL215" s="13"/>
      <c r="AM215" s="16">
        <f t="shared" si="2"/>
        <v>0</v>
      </c>
      <c r="AN215" s="16">
        <f t="shared" si="3"/>
        <v>0</v>
      </c>
      <c r="AO215" s="16">
        <f t="shared" si="4"/>
        <v>0</v>
      </c>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20">
        <f t="shared" ref="BP215:BQ215" si="223">IF(T215="", 0, IF(ISNUMBER(FIND(",", T215)), LEN(T215) - LEN(SUBSTITUTE(T215, ",", "")) + 1, 1))</f>
        <v>0</v>
      </c>
      <c r="BQ215" s="20">
        <f t="shared" si="223"/>
        <v>0</v>
      </c>
      <c r="BR215" s="20">
        <f t="shared" si="6"/>
        <v>0</v>
      </c>
      <c r="BS215" s="20">
        <f t="shared" si="7"/>
        <v>0</v>
      </c>
      <c r="BT215" s="20">
        <f t="array" ref="BT215">SUM(COUNTIF(W215, {"Fully Present*", "Open Book*", "Supportive Rock*"}))</f>
        <v>0</v>
      </c>
      <c r="BU215" s="20">
        <f t="array" ref="BU215">SUM(COUNTIF(W215, {"The Emotional Hide-and-Seek Champion*", "Emotional Rollercoaster*", "Emotionally Unavailable*"}))</f>
        <v>0</v>
      </c>
      <c r="BV215" s="20">
        <f t="array" ref="BV215">SUM(COUNTIF(X215, {"Comfortably Seen*", "Like I'm Home*", "Euphoric Spark*"}))</f>
        <v>0</v>
      </c>
      <c r="BW215" s="20">
        <f t="array" ref="BW215">SUM(COUNTIF(X215, {"On Edge*", "Emotionally Drained*", "A Little Confused*"}))</f>
        <v>0</v>
      </c>
      <c r="BX215" s="20">
        <f t="shared" si="8"/>
        <v>0</v>
      </c>
      <c r="BY215" s="20">
        <f t="array" ref="BY215">SUM(COUNTIF(Y215, {"*Avoidance:*", "*Passive-Aggressive Behavior:*", "*Defensiveness:*", "*Shutting Down Emotionally:*", "*Withdrawal:*", "*Escalating the Argument:*"}))</f>
        <v>0</v>
      </c>
      <c r="BZ215" s="20">
        <f t="shared" si="9"/>
        <v>0</v>
      </c>
      <c r="CA215" s="20">
        <f t="shared" si="10"/>
        <v>0</v>
      </c>
      <c r="CB215" s="20">
        <f t="shared" si="11"/>
        <v>0</v>
      </c>
      <c r="CC215" s="20">
        <f t="shared" si="12"/>
        <v>0</v>
      </c>
      <c r="CD215" s="19"/>
      <c r="CE215" s="19"/>
      <c r="CF215" s="19"/>
    </row>
    <row r="216">
      <c r="A216" s="21"/>
      <c r="B216" s="21"/>
      <c r="C216" s="21"/>
      <c r="D216" s="22"/>
      <c r="E216" s="21"/>
      <c r="F216" s="21"/>
      <c r="G216" s="21"/>
      <c r="H216" s="21"/>
      <c r="I216" s="21"/>
      <c r="J216" s="21"/>
      <c r="K216" s="21"/>
      <c r="L216" s="21"/>
      <c r="M216" s="21"/>
      <c r="N216" s="21"/>
      <c r="O216" s="23"/>
      <c r="P216" s="21"/>
      <c r="Q216" s="21"/>
      <c r="R216" s="21"/>
      <c r="S216" s="21"/>
      <c r="T216" s="21"/>
      <c r="U216" s="24"/>
      <c r="V216" s="21"/>
      <c r="W216" s="21"/>
      <c r="X216" s="21"/>
      <c r="Y216" s="25"/>
      <c r="Z216" s="23"/>
      <c r="AA216" s="21"/>
      <c r="AB216" s="24"/>
      <c r="AC216" s="24"/>
      <c r="AD216" s="21"/>
      <c r="AE216" s="24"/>
      <c r="AF216" s="24"/>
      <c r="AG216" s="25"/>
      <c r="AH216" s="24"/>
      <c r="AI216" s="23"/>
      <c r="AJ216" s="23"/>
      <c r="AK216" s="23"/>
      <c r="AL216" s="23"/>
      <c r="AM216" s="24">
        <f t="shared" si="2"/>
        <v>0</v>
      </c>
      <c r="AN216" s="24">
        <f t="shared" si="3"/>
        <v>0</v>
      </c>
      <c r="AO216" s="24">
        <f t="shared" si="4"/>
        <v>0</v>
      </c>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20">
        <f t="shared" ref="BP216:BQ216" si="224">IF(T216="", 0, IF(ISNUMBER(FIND(",", T216)), LEN(T216) - LEN(SUBSTITUTE(T216, ",", "")) + 1, 1))</f>
        <v>0</v>
      </c>
      <c r="BQ216" s="20">
        <f t="shared" si="224"/>
        <v>0</v>
      </c>
      <c r="BR216" s="20">
        <f t="shared" si="6"/>
        <v>0</v>
      </c>
      <c r="BS216" s="20">
        <f t="shared" si="7"/>
        <v>0</v>
      </c>
      <c r="BT216" s="20">
        <f t="array" ref="BT216">SUM(COUNTIF(W216, {"Fully Present*", "Open Book*", "Supportive Rock*"}))</f>
        <v>0</v>
      </c>
      <c r="BU216" s="20">
        <f t="array" ref="BU216">SUM(COUNTIF(W216, {"The Emotional Hide-and-Seek Champion*", "Emotional Rollercoaster*", "Emotionally Unavailable*"}))</f>
        <v>0</v>
      </c>
      <c r="BV216" s="20">
        <f t="array" ref="BV216">SUM(COUNTIF(X216, {"Comfortably Seen*", "Like I'm Home*", "Euphoric Spark*"}))</f>
        <v>0</v>
      </c>
      <c r="BW216" s="20">
        <f t="array" ref="BW216">SUM(COUNTIF(X216, {"On Edge*", "Emotionally Drained*", "A Little Confused*"}))</f>
        <v>0</v>
      </c>
      <c r="BX216" s="20">
        <f t="shared" si="8"/>
        <v>0</v>
      </c>
      <c r="BY216" s="20">
        <f t="array" ref="BY216">SUM(COUNTIF(Y216, {"*Avoidance:*", "*Passive-Aggressive Behavior:*", "*Defensiveness:*", "*Shutting Down Emotionally:*", "*Withdrawal:*", "*Escalating the Argument:*"}))</f>
        <v>0</v>
      </c>
      <c r="BZ216" s="20">
        <f t="shared" si="9"/>
        <v>0</v>
      </c>
      <c r="CA216" s="20">
        <f t="shared" si="10"/>
        <v>0</v>
      </c>
      <c r="CB216" s="20">
        <f t="shared" si="11"/>
        <v>0</v>
      </c>
      <c r="CC216" s="20">
        <f t="shared" si="12"/>
        <v>0</v>
      </c>
      <c r="CD216" s="19"/>
      <c r="CE216" s="19"/>
      <c r="CF216" s="19"/>
    </row>
    <row r="217">
      <c r="A217" s="13"/>
      <c r="B217" s="13"/>
      <c r="C217" s="13"/>
      <c r="D217" s="26"/>
      <c r="E217" s="13"/>
      <c r="F217" s="13"/>
      <c r="G217" s="13"/>
      <c r="H217" s="13"/>
      <c r="I217" s="13"/>
      <c r="J217" s="13"/>
      <c r="K217" s="13"/>
      <c r="L217" s="13"/>
      <c r="M217" s="13"/>
      <c r="N217" s="13"/>
      <c r="O217" s="13"/>
      <c r="P217" s="13"/>
      <c r="Q217" s="13"/>
      <c r="R217" s="15"/>
      <c r="S217" s="15"/>
      <c r="T217" s="13"/>
      <c r="U217" s="17"/>
      <c r="V217" s="13"/>
      <c r="W217" s="15"/>
      <c r="X217" s="13"/>
      <c r="Y217" s="13"/>
      <c r="Z217" s="13"/>
      <c r="AA217" s="13"/>
      <c r="AB217" s="13"/>
      <c r="AC217" s="13"/>
      <c r="AD217" s="13"/>
      <c r="AE217" s="13"/>
      <c r="AF217" s="13"/>
      <c r="AG217" s="17"/>
      <c r="AH217" s="16"/>
      <c r="AI217" s="13"/>
      <c r="AJ217" s="13"/>
      <c r="AK217" s="13"/>
      <c r="AL217" s="13"/>
      <c r="AM217" s="16">
        <f t="shared" si="2"/>
        <v>0</v>
      </c>
      <c r="AN217" s="16">
        <f t="shared" si="3"/>
        <v>0</v>
      </c>
      <c r="AO217" s="16">
        <f t="shared" si="4"/>
        <v>0</v>
      </c>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20">
        <f t="shared" ref="BP217:BQ217" si="225">IF(T217="", 0, IF(ISNUMBER(FIND(",", T217)), LEN(T217) - LEN(SUBSTITUTE(T217, ",", "")) + 1, 1))</f>
        <v>0</v>
      </c>
      <c r="BQ217" s="20">
        <f t="shared" si="225"/>
        <v>0</v>
      </c>
      <c r="BR217" s="20">
        <f t="shared" si="6"/>
        <v>0</v>
      </c>
      <c r="BS217" s="20">
        <f t="shared" si="7"/>
        <v>0</v>
      </c>
      <c r="BT217" s="20">
        <f t="array" ref="BT217">SUM(COUNTIF(W217, {"Fully Present*", "Open Book*", "Supportive Rock*"}))</f>
        <v>0</v>
      </c>
      <c r="BU217" s="20">
        <f t="array" ref="BU217">SUM(COUNTIF(W217, {"The Emotional Hide-and-Seek Champion*", "Emotional Rollercoaster*", "Emotionally Unavailable*"}))</f>
        <v>0</v>
      </c>
      <c r="BV217" s="20">
        <f t="array" ref="BV217">SUM(COUNTIF(X217, {"Comfortably Seen*", "Like I'm Home*", "Euphoric Spark*"}))</f>
        <v>0</v>
      </c>
      <c r="BW217" s="20">
        <f t="array" ref="BW217">SUM(COUNTIF(X217, {"On Edge*", "Emotionally Drained*", "A Little Confused*"}))</f>
        <v>0</v>
      </c>
      <c r="BX217" s="20">
        <f t="shared" si="8"/>
        <v>0</v>
      </c>
      <c r="BY217" s="20">
        <f t="array" ref="BY217">SUM(COUNTIF(Y217, {"*Avoidance:*", "*Passive-Aggressive Behavior:*", "*Defensiveness:*", "*Shutting Down Emotionally:*", "*Withdrawal:*", "*Escalating the Argument:*"}))</f>
        <v>0</v>
      </c>
      <c r="BZ217" s="20">
        <f t="shared" si="9"/>
        <v>0</v>
      </c>
      <c r="CA217" s="20">
        <f t="shared" si="10"/>
        <v>0</v>
      </c>
      <c r="CB217" s="20">
        <f t="shared" si="11"/>
        <v>0</v>
      </c>
      <c r="CC217" s="20">
        <f t="shared" si="12"/>
        <v>0</v>
      </c>
      <c r="CD217" s="19"/>
      <c r="CE217" s="19"/>
      <c r="CF217" s="19"/>
    </row>
    <row r="218">
      <c r="A218" s="21"/>
      <c r="B218" s="21"/>
      <c r="C218" s="21"/>
      <c r="D218" s="22"/>
      <c r="E218" s="21"/>
      <c r="F218" s="21"/>
      <c r="G218" s="21"/>
      <c r="H218" s="21"/>
      <c r="I218" s="21"/>
      <c r="J218" s="21"/>
      <c r="K218" s="21"/>
      <c r="L218" s="21"/>
      <c r="M218" s="21"/>
      <c r="N218" s="21"/>
      <c r="O218" s="23"/>
      <c r="P218" s="21"/>
      <c r="Q218" s="21"/>
      <c r="R218" s="21"/>
      <c r="S218" s="21"/>
      <c r="T218" s="21"/>
      <c r="U218" s="24"/>
      <c r="V218" s="21"/>
      <c r="W218" s="21"/>
      <c r="X218" s="21"/>
      <c r="Y218" s="25"/>
      <c r="Z218" s="23"/>
      <c r="AA218" s="21"/>
      <c r="AB218" s="24"/>
      <c r="AC218" s="24"/>
      <c r="AD218" s="21"/>
      <c r="AE218" s="24"/>
      <c r="AF218" s="24"/>
      <c r="AG218" s="25"/>
      <c r="AH218" s="24"/>
      <c r="AI218" s="23"/>
      <c r="AJ218" s="23"/>
      <c r="AK218" s="23"/>
      <c r="AL218" s="23"/>
      <c r="AM218" s="24">
        <f t="shared" si="2"/>
        <v>0</v>
      </c>
      <c r="AN218" s="24">
        <f t="shared" si="3"/>
        <v>0</v>
      </c>
      <c r="AO218" s="24">
        <f t="shared" si="4"/>
        <v>0</v>
      </c>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20">
        <f t="shared" ref="BP218:BQ218" si="226">IF(T218="", 0, IF(ISNUMBER(FIND(",", T218)), LEN(T218) - LEN(SUBSTITUTE(T218, ",", "")) + 1, 1))</f>
        <v>0</v>
      </c>
      <c r="BQ218" s="20">
        <f t="shared" si="226"/>
        <v>0</v>
      </c>
      <c r="BR218" s="20">
        <f t="shared" si="6"/>
        <v>0</v>
      </c>
      <c r="BS218" s="20">
        <f t="shared" si="7"/>
        <v>0</v>
      </c>
      <c r="BT218" s="20">
        <f t="array" ref="BT218">SUM(COUNTIF(W218, {"Fully Present*", "Open Book*", "Supportive Rock*"}))</f>
        <v>0</v>
      </c>
      <c r="BU218" s="20">
        <f t="array" ref="BU218">SUM(COUNTIF(W218, {"The Emotional Hide-and-Seek Champion*", "Emotional Rollercoaster*", "Emotionally Unavailable*"}))</f>
        <v>0</v>
      </c>
      <c r="BV218" s="20">
        <f t="array" ref="BV218">SUM(COUNTIF(X218, {"Comfortably Seen*", "Like I'm Home*", "Euphoric Spark*"}))</f>
        <v>0</v>
      </c>
      <c r="BW218" s="20">
        <f t="array" ref="BW218">SUM(COUNTIF(X218, {"On Edge*", "Emotionally Drained*", "A Little Confused*"}))</f>
        <v>0</v>
      </c>
      <c r="BX218" s="20">
        <f t="shared" si="8"/>
        <v>0</v>
      </c>
      <c r="BY218" s="20">
        <f t="array" ref="BY218">SUM(COUNTIF(Y218, {"*Avoidance:*", "*Passive-Aggressive Behavior:*", "*Defensiveness:*", "*Shutting Down Emotionally:*", "*Withdrawal:*", "*Escalating the Argument:*"}))</f>
        <v>0</v>
      </c>
      <c r="BZ218" s="20">
        <f t="shared" si="9"/>
        <v>0</v>
      </c>
      <c r="CA218" s="20">
        <f t="shared" si="10"/>
        <v>0</v>
      </c>
      <c r="CB218" s="20">
        <f t="shared" si="11"/>
        <v>0</v>
      </c>
      <c r="CC218" s="20">
        <f t="shared" si="12"/>
        <v>0</v>
      </c>
      <c r="CD218" s="19"/>
      <c r="CE218" s="19"/>
      <c r="CF218" s="19"/>
    </row>
    <row r="219">
      <c r="A219" s="13"/>
      <c r="B219" s="13"/>
      <c r="C219" s="13"/>
      <c r="D219" s="26"/>
      <c r="E219" s="13"/>
      <c r="F219" s="13"/>
      <c r="G219" s="13"/>
      <c r="H219" s="13"/>
      <c r="I219" s="13"/>
      <c r="J219" s="13"/>
      <c r="K219" s="13"/>
      <c r="L219" s="13"/>
      <c r="M219" s="15"/>
      <c r="N219" s="13"/>
      <c r="O219" s="15"/>
      <c r="P219" s="13"/>
      <c r="Q219" s="13"/>
      <c r="R219" s="13"/>
      <c r="S219" s="13"/>
      <c r="T219" s="13"/>
      <c r="U219" s="17"/>
      <c r="V219" s="13"/>
      <c r="W219" s="13"/>
      <c r="X219" s="13"/>
      <c r="Y219" s="13"/>
      <c r="Z219" s="13"/>
      <c r="AA219" s="13"/>
      <c r="AB219" s="16"/>
      <c r="AC219" s="16"/>
      <c r="AD219" s="16"/>
      <c r="AE219" s="15"/>
      <c r="AF219" s="16"/>
      <c r="AG219" s="16"/>
      <c r="AH219" s="16"/>
      <c r="AI219" s="13"/>
      <c r="AJ219" s="13"/>
      <c r="AK219" s="13"/>
      <c r="AL219" s="13"/>
      <c r="AM219" s="16">
        <f t="shared" si="2"/>
        <v>0</v>
      </c>
      <c r="AN219" s="16">
        <f t="shared" si="3"/>
        <v>0</v>
      </c>
      <c r="AO219" s="16">
        <f t="shared" si="4"/>
        <v>0</v>
      </c>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20">
        <f t="shared" ref="BP219:BQ219" si="227">IF(T219="", 0, IF(ISNUMBER(FIND(",", T219)), LEN(T219) - LEN(SUBSTITUTE(T219, ",", "")) + 1, 1))</f>
        <v>0</v>
      </c>
      <c r="BQ219" s="20">
        <f t="shared" si="227"/>
        <v>0</v>
      </c>
      <c r="BR219" s="20">
        <f t="shared" si="6"/>
        <v>0</v>
      </c>
      <c r="BS219" s="20">
        <f t="shared" si="7"/>
        <v>0</v>
      </c>
      <c r="BT219" s="20">
        <f t="array" ref="BT219">SUM(COUNTIF(W219, {"Fully Present*", "Open Book*", "Supportive Rock*"}))</f>
        <v>0</v>
      </c>
      <c r="BU219" s="20">
        <f t="array" ref="BU219">SUM(COUNTIF(W219, {"The Emotional Hide-and-Seek Champion*", "Emotional Rollercoaster*", "Emotionally Unavailable*"}))</f>
        <v>0</v>
      </c>
      <c r="BV219" s="20">
        <f t="array" ref="BV219">SUM(COUNTIF(X219, {"Comfortably Seen*", "Like I'm Home*", "Euphoric Spark*"}))</f>
        <v>0</v>
      </c>
      <c r="BW219" s="20">
        <f t="array" ref="BW219">SUM(COUNTIF(X219, {"On Edge*", "Emotionally Drained*", "A Little Confused*"}))</f>
        <v>0</v>
      </c>
      <c r="BX219" s="20">
        <f t="shared" si="8"/>
        <v>0</v>
      </c>
      <c r="BY219" s="20">
        <f t="array" ref="BY219">SUM(COUNTIF(Y219, {"*Avoidance:*", "*Passive-Aggressive Behavior:*", "*Defensiveness:*", "*Shutting Down Emotionally:*", "*Withdrawal:*", "*Escalating the Argument:*"}))</f>
        <v>0</v>
      </c>
      <c r="BZ219" s="20">
        <f t="shared" si="9"/>
        <v>0</v>
      </c>
      <c r="CA219" s="20">
        <f t="shared" si="10"/>
        <v>0</v>
      </c>
      <c r="CB219" s="20">
        <f t="shared" si="11"/>
        <v>0</v>
      </c>
      <c r="CC219" s="20">
        <f t="shared" si="12"/>
        <v>0</v>
      </c>
      <c r="CD219" s="19"/>
      <c r="CE219" s="19"/>
      <c r="CF219" s="19"/>
    </row>
    <row r="220">
      <c r="A220" s="21"/>
      <c r="B220" s="21"/>
      <c r="C220" s="21"/>
      <c r="D220" s="22"/>
      <c r="E220" s="21"/>
      <c r="F220" s="21"/>
      <c r="G220" s="21"/>
      <c r="H220" s="21"/>
      <c r="I220" s="21"/>
      <c r="J220" s="21"/>
      <c r="K220" s="21"/>
      <c r="L220" s="21"/>
      <c r="M220" s="21"/>
      <c r="N220" s="21"/>
      <c r="O220" s="23"/>
      <c r="P220" s="21"/>
      <c r="Q220" s="21"/>
      <c r="R220" s="21"/>
      <c r="S220" s="21"/>
      <c r="T220" s="21"/>
      <c r="U220" s="24"/>
      <c r="V220" s="21"/>
      <c r="W220" s="21"/>
      <c r="X220" s="21"/>
      <c r="Y220" s="25"/>
      <c r="Z220" s="23"/>
      <c r="AA220" s="21"/>
      <c r="AB220" s="24"/>
      <c r="AC220" s="24"/>
      <c r="AD220" s="21"/>
      <c r="AE220" s="24"/>
      <c r="AF220" s="24"/>
      <c r="AG220" s="25"/>
      <c r="AH220" s="24"/>
      <c r="AI220" s="23"/>
      <c r="AJ220" s="23"/>
      <c r="AK220" s="23"/>
      <c r="AL220" s="23"/>
      <c r="AM220" s="24">
        <f t="shared" si="2"/>
        <v>0</v>
      </c>
      <c r="AN220" s="24">
        <f t="shared" si="3"/>
        <v>0</v>
      </c>
      <c r="AO220" s="24">
        <f t="shared" si="4"/>
        <v>0</v>
      </c>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20">
        <f t="shared" ref="BP220:BQ220" si="228">IF(T220="", 0, IF(ISNUMBER(FIND(",", T220)), LEN(T220) - LEN(SUBSTITUTE(T220, ",", "")) + 1, 1))</f>
        <v>0</v>
      </c>
      <c r="BQ220" s="20">
        <f t="shared" si="228"/>
        <v>0</v>
      </c>
      <c r="BR220" s="20">
        <f t="shared" si="6"/>
        <v>0</v>
      </c>
      <c r="BS220" s="20">
        <f t="shared" si="7"/>
        <v>0</v>
      </c>
      <c r="BT220" s="20">
        <f t="array" ref="BT220">SUM(COUNTIF(W220, {"Fully Present*", "Open Book*", "Supportive Rock*"}))</f>
        <v>0</v>
      </c>
      <c r="BU220" s="20">
        <f t="array" ref="BU220">SUM(COUNTIF(W220, {"The Emotional Hide-and-Seek Champion*", "Emotional Rollercoaster*", "Emotionally Unavailable*"}))</f>
        <v>0</v>
      </c>
      <c r="BV220" s="20">
        <f t="array" ref="BV220">SUM(COUNTIF(X220, {"Comfortably Seen*", "Like I'm Home*", "Euphoric Spark*"}))</f>
        <v>0</v>
      </c>
      <c r="BW220" s="20">
        <f t="array" ref="BW220">SUM(COUNTIF(X220, {"On Edge*", "Emotionally Drained*", "A Little Confused*"}))</f>
        <v>0</v>
      </c>
      <c r="BX220" s="20">
        <f t="shared" si="8"/>
        <v>0</v>
      </c>
      <c r="BY220" s="20">
        <f t="array" ref="BY220">SUM(COUNTIF(Y220, {"*Avoidance:*", "*Passive-Aggressive Behavior:*", "*Defensiveness:*", "*Shutting Down Emotionally:*", "*Withdrawal:*", "*Escalating the Argument:*"}))</f>
        <v>0</v>
      </c>
      <c r="BZ220" s="20">
        <f t="shared" si="9"/>
        <v>0</v>
      </c>
      <c r="CA220" s="20">
        <f t="shared" si="10"/>
        <v>0</v>
      </c>
      <c r="CB220" s="20">
        <f t="shared" si="11"/>
        <v>0</v>
      </c>
      <c r="CC220" s="20">
        <f t="shared" si="12"/>
        <v>0</v>
      </c>
      <c r="CD220" s="19"/>
      <c r="CE220" s="19"/>
      <c r="CF220" s="19"/>
    </row>
    <row r="221">
      <c r="A221" s="15"/>
      <c r="B221" s="13"/>
      <c r="C221" s="13"/>
      <c r="D221" s="26"/>
      <c r="E221" s="13"/>
      <c r="F221" s="13"/>
      <c r="G221" s="13"/>
      <c r="H221" s="13"/>
      <c r="I221" s="13"/>
      <c r="J221" s="13"/>
      <c r="K221" s="13"/>
      <c r="L221" s="13"/>
      <c r="M221" s="13"/>
      <c r="N221" s="13"/>
      <c r="O221" s="13"/>
      <c r="P221" s="13"/>
      <c r="Q221" s="13"/>
      <c r="R221" s="15"/>
      <c r="S221" s="15"/>
      <c r="T221" s="13"/>
      <c r="U221" s="17"/>
      <c r="V221" s="13"/>
      <c r="W221" s="15"/>
      <c r="X221" s="13"/>
      <c r="Y221" s="13"/>
      <c r="Z221" s="13"/>
      <c r="AA221" s="13"/>
      <c r="AB221" s="16"/>
      <c r="AC221" s="16"/>
      <c r="AD221" s="13"/>
      <c r="AE221" s="16"/>
      <c r="AF221" s="13"/>
      <c r="AG221" s="17"/>
      <c r="AH221" s="16"/>
      <c r="AI221" s="15"/>
      <c r="AJ221" s="15"/>
      <c r="AK221" s="15"/>
      <c r="AL221" s="15"/>
      <c r="AM221" s="16">
        <f t="shared" si="2"/>
        <v>0</v>
      </c>
      <c r="AN221" s="16">
        <f t="shared" si="3"/>
        <v>0</v>
      </c>
      <c r="AO221" s="16">
        <f t="shared" si="4"/>
        <v>0</v>
      </c>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20">
        <f t="shared" ref="BP221:BQ221" si="229">IF(T221="", 0, IF(ISNUMBER(FIND(",", T221)), LEN(T221) - LEN(SUBSTITUTE(T221, ",", "")) + 1, 1))</f>
        <v>0</v>
      </c>
      <c r="BQ221" s="20">
        <f t="shared" si="229"/>
        <v>0</v>
      </c>
      <c r="BR221" s="20">
        <f t="shared" si="6"/>
        <v>0</v>
      </c>
      <c r="BS221" s="20">
        <f t="shared" si="7"/>
        <v>0</v>
      </c>
      <c r="BT221" s="20">
        <f t="array" ref="BT221">SUM(COUNTIF(W221, {"Fully Present*", "Open Book*", "Supportive Rock*"}))</f>
        <v>0</v>
      </c>
      <c r="BU221" s="20">
        <f t="array" ref="BU221">SUM(COUNTIF(W221, {"The Emotional Hide-and-Seek Champion*", "Emotional Rollercoaster*", "Emotionally Unavailable*"}))</f>
        <v>0</v>
      </c>
      <c r="BV221" s="20">
        <f t="array" ref="BV221">SUM(COUNTIF(X221, {"Comfortably Seen*", "Like I'm Home*", "Euphoric Spark*"}))</f>
        <v>0</v>
      </c>
      <c r="BW221" s="20">
        <f t="array" ref="BW221">SUM(COUNTIF(X221, {"On Edge*", "Emotionally Drained*", "A Little Confused*"}))</f>
        <v>0</v>
      </c>
      <c r="BX221" s="20">
        <f t="shared" si="8"/>
        <v>0</v>
      </c>
      <c r="BY221" s="20">
        <f t="array" ref="BY221">SUM(COUNTIF(Y221, {"*Avoidance:*", "*Passive-Aggressive Behavior:*", "*Defensiveness:*", "*Shutting Down Emotionally:*", "*Withdrawal:*", "*Escalating the Argument:*"}))</f>
        <v>0</v>
      </c>
      <c r="BZ221" s="20">
        <f t="shared" si="9"/>
        <v>0</v>
      </c>
      <c r="CA221" s="20">
        <f t="shared" si="10"/>
        <v>0</v>
      </c>
      <c r="CB221" s="20">
        <f t="shared" si="11"/>
        <v>0</v>
      </c>
      <c r="CC221" s="20">
        <f t="shared" si="12"/>
        <v>0</v>
      </c>
      <c r="CD221" s="19"/>
      <c r="CE221" s="19"/>
      <c r="CF221" s="19"/>
    </row>
    <row r="222">
      <c r="A222" s="21"/>
      <c r="B222" s="21"/>
      <c r="C222" s="21"/>
      <c r="D222" s="22"/>
      <c r="E222" s="21"/>
      <c r="F222" s="21"/>
      <c r="G222" s="21"/>
      <c r="H222" s="21"/>
      <c r="I222" s="21"/>
      <c r="J222" s="21"/>
      <c r="K222" s="21"/>
      <c r="L222" s="21"/>
      <c r="M222" s="21"/>
      <c r="N222" s="21"/>
      <c r="O222" s="23"/>
      <c r="P222" s="21"/>
      <c r="Q222" s="21"/>
      <c r="R222" s="21"/>
      <c r="S222" s="21"/>
      <c r="T222" s="21"/>
      <c r="U222" s="24"/>
      <c r="V222" s="21"/>
      <c r="W222" s="21"/>
      <c r="X222" s="21"/>
      <c r="Y222" s="25"/>
      <c r="Z222" s="23"/>
      <c r="AA222" s="21"/>
      <c r="AB222" s="24"/>
      <c r="AC222" s="24"/>
      <c r="AD222" s="21"/>
      <c r="AE222" s="24"/>
      <c r="AF222" s="24"/>
      <c r="AG222" s="25"/>
      <c r="AH222" s="24"/>
      <c r="AI222" s="23"/>
      <c r="AJ222" s="23"/>
      <c r="AK222" s="23"/>
      <c r="AL222" s="23"/>
      <c r="AM222" s="24">
        <f t="shared" si="2"/>
        <v>0</v>
      </c>
      <c r="AN222" s="24">
        <f t="shared" si="3"/>
        <v>0</v>
      </c>
      <c r="AO222" s="24">
        <f t="shared" si="4"/>
        <v>0</v>
      </c>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20">
        <f t="shared" ref="BP222:BQ222" si="230">IF(T222="", 0, IF(ISNUMBER(FIND(",", T222)), LEN(T222) - LEN(SUBSTITUTE(T222, ",", "")) + 1, 1))</f>
        <v>0</v>
      </c>
      <c r="BQ222" s="20">
        <f t="shared" si="230"/>
        <v>0</v>
      </c>
      <c r="BR222" s="20">
        <f t="shared" si="6"/>
        <v>0</v>
      </c>
      <c r="BS222" s="20">
        <f t="shared" si="7"/>
        <v>0</v>
      </c>
      <c r="BT222" s="20">
        <f t="array" ref="BT222">SUM(COUNTIF(W222, {"Fully Present*", "Open Book*", "Supportive Rock*"}))</f>
        <v>0</v>
      </c>
      <c r="BU222" s="20">
        <f t="array" ref="BU222">SUM(COUNTIF(W222, {"The Emotional Hide-and-Seek Champion*", "Emotional Rollercoaster*", "Emotionally Unavailable*"}))</f>
        <v>0</v>
      </c>
      <c r="BV222" s="20">
        <f t="array" ref="BV222">SUM(COUNTIF(X222, {"Comfortably Seen*", "Like I'm Home*", "Euphoric Spark*"}))</f>
        <v>0</v>
      </c>
      <c r="BW222" s="20">
        <f t="array" ref="BW222">SUM(COUNTIF(X222, {"On Edge*", "Emotionally Drained*", "A Little Confused*"}))</f>
        <v>0</v>
      </c>
      <c r="BX222" s="20">
        <f t="shared" si="8"/>
        <v>0</v>
      </c>
      <c r="BY222" s="20">
        <f t="array" ref="BY222">SUM(COUNTIF(Y222, {"*Avoidance:*", "*Passive-Aggressive Behavior:*", "*Defensiveness:*", "*Shutting Down Emotionally:*", "*Withdrawal:*", "*Escalating the Argument:*"}))</f>
        <v>0</v>
      </c>
      <c r="BZ222" s="20">
        <f t="shared" si="9"/>
        <v>0</v>
      </c>
      <c r="CA222" s="20">
        <f t="shared" si="10"/>
        <v>0</v>
      </c>
      <c r="CB222" s="20">
        <f t="shared" si="11"/>
        <v>0</v>
      </c>
      <c r="CC222" s="20">
        <f t="shared" si="12"/>
        <v>0</v>
      </c>
      <c r="CD222" s="19"/>
      <c r="CE222" s="19"/>
      <c r="CF222" s="19"/>
    </row>
    <row r="223">
      <c r="A223" s="13"/>
      <c r="B223" s="16"/>
      <c r="C223" s="16"/>
      <c r="D223" s="26"/>
      <c r="E223" s="16"/>
      <c r="F223" s="16"/>
      <c r="G223" s="16"/>
      <c r="H223" s="16"/>
      <c r="I223" s="16"/>
      <c r="J223" s="13"/>
      <c r="K223" s="13"/>
      <c r="L223" s="13"/>
      <c r="M223" s="13"/>
      <c r="N223" s="13"/>
      <c r="O223" s="15"/>
      <c r="P223" s="13"/>
      <c r="Q223" s="13"/>
      <c r="R223" s="13"/>
      <c r="S223" s="13"/>
      <c r="T223" s="13"/>
      <c r="U223" s="17"/>
      <c r="V223" s="13"/>
      <c r="W223" s="13"/>
      <c r="X223" s="13"/>
      <c r="Y223" s="17"/>
      <c r="Z223" s="13"/>
      <c r="AA223" s="13"/>
      <c r="AB223" s="16"/>
      <c r="AC223" s="16"/>
      <c r="AD223" s="16"/>
      <c r="AE223" s="16"/>
      <c r="AF223" s="16"/>
      <c r="AG223" s="16"/>
      <c r="AH223" s="16"/>
      <c r="AI223" s="15"/>
      <c r="AJ223" s="15"/>
      <c r="AK223" s="15"/>
      <c r="AL223" s="15"/>
      <c r="AM223" s="16">
        <f t="shared" si="2"/>
        <v>0</v>
      </c>
      <c r="AN223" s="16">
        <f t="shared" si="3"/>
        <v>0</v>
      </c>
      <c r="AO223" s="16">
        <f t="shared" si="4"/>
        <v>0</v>
      </c>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20">
        <f t="shared" ref="BP223:BQ223" si="231">IF(T223="", 0, IF(ISNUMBER(FIND(",", T223)), LEN(T223) - LEN(SUBSTITUTE(T223, ",", "")) + 1, 1))</f>
        <v>0</v>
      </c>
      <c r="BQ223" s="20">
        <f t="shared" si="231"/>
        <v>0</v>
      </c>
      <c r="BR223" s="20">
        <f t="shared" si="6"/>
        <v>0</v>
      </c>
      <c r="BS223" s="20">
        <f t="shared" si="7"/>
        <v>0</v>
      </c>
      <c r="BT223" s="20">
        <f t="array" ref="BT223">SUM(COUNTIF(W223, {"Fully Present*", "Open Book*", "Supportive Rock*"}))</f>
        <v>0</v>
      </c>
      <c r="BU223" s="20">
        <f t="array" ref="BU223">SUM(COUNTIF(W223, {"The Emotional Hide-and-Seek Champion*", "Emotional Rollercoaster*", "Emotionally Unavailable*"}))</f>
        <v>0</v>
      </c>
      <c r="BV223" s="20">
        <f t="array" ref="BV223">SUM(COUNTIF(X223, {"Comfortably Seen*", "Like I'm Home*", "Euphoric Spark*"}))</f>
        <v>0</v>
      </c>
      <c r="BW223" s="20">
        <f t="array" ref="BW223">SUM(COUNTIF(X223, {"On Edge*", "Emotionally Drained*", "A Little Confused*"}))</f>
        <v>0</v>
      </c>
      <c r="BX223" s="20">
        <f t="shared" si="8"/>
        <v>0</v>
      </c>
      <c r="BY223" s="20">
        <f t="array" ref="BY223">SUM(COUNTIF(Y223, {"*Avoidance:*", "*Passive-Aggressive Behavior:*", "*Defensiveness:*", "*Shutting Down Emotionally:*", "*Withdrawal:*", "*Escalating the Argument:*"}))</f>
        <v>0</v>
      </c>
      <c r="BZ223" s="20">
        <f t="shared" si="9"/>
        <v>0</v>
      </c>
      <c r="CA223" s="20">
        <f t="shared" si="10"/>
        <v>0</v>
      </c>
      <c r="CB223" s="20">
        <f t="shared" si="11"/>
        <v>0</v>
      </c>
      <c r="CC223" s="20">
        <f t="shared" si="12"/>
        <v>0</v>
      </c>
      <c r="CD223" s="19"/>
      <c r="CE223" s="19"/>
      <c r="CF223" s="19"/>
    </row>
    <row r="224">
      <c r="A224" s="21"/>
      <c r="B224" s="21"/>
      <c r="C224" s="21"/>
      <c r="D224" s="22"/>
      <c r="E224" s="21"/>
      <c r="F224" s="21"/>
      <c r="G224" s="21"/>
      <c r="H224" s="21"/>
      <c r="I224" s="21"/>
      <c r="J224" s="21"/>
      <c r="K224" s="21"/>
      <c r="L224" s="21"/>
      <c r="M224" s="21"/>
      <c r="N224" s="21"/>
      <c r="O224" s="23"/>
      <c r="P224" s="21"/>
      <c r="Q224" s="21"/>
      <c r="R224" s="21"/>
      <c r="S224" s="21"/>
      <c r="T224" s="21"/>
      <c r="U224" s="24"/>
      <c r="V224" s="21"/>
      <c r="W224" s="21"/>
      <c r="X224" s="21"/>
      <c r="Y224" s="25"/>
      <c r="Z224" s="23"/>
      <c r="AA224" s="21"/>
      <c r="AB224" s="24"/>
      <c r="AC224" s="24"/>
      <c r="AD224" s="21"/>
      <c r="AE224" s="24"/>
      <c r="AF224" s="24"/>
      <c r="AG224" s="25"/>
      <c r="AH224" s="24"/>
      <c r="AI224" s="23"/>
      <c r="AJ224" s="23"/>
      <c r="AK224" s="23"/>
      <c r="AL224" s="23"/>
      <c r="AM224" s="24">
        <f t="shared" si="2"/>
        <v>0</v>
      </c>
      <c r="AN224" s="24">
        <f t="shared" si="3"/>
        <v>0</v>
      </c>
      <c r="AO224" s="24">
        <f t="shared" si="4"/>
        <v>0</v>
      </c>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20">
        <f t="shared" ref="BP224:BQ224" si="232">IF(T224="", 0, IF(ISNUMBER(FIND(",", T224)), LEN(T224) - LEN(SUBSTITUTE(T224, ",", "")) + 1, 1))</f>
        <v>0</v>
      </c>
      <c r="BQ224" s="20">
        <f t="shared" si="232"/>
        <v>0</v>
      </c>
      <c r="BR224" s="20">
        <f t="shared" si="6"/>
        <v>0</v>
      </c>
      <c r="BS224" s="20">
        <f t="shared" si="7"/>
        <v>0</v>
      </c>
      <c r="BT224" s="20">
        <f t="array" ref="BT224">SUM(COUNTIF(W224, {"Fully Present*", "Open Book*", "Supportive Rock*"}))</f>
        <v>0</v>
      </c>
      <c r="BU224" s="20">
        <f t="array" ref="BU224">SUM(COUNTIF(W224, {"The Emotional Hide-and-Seek Champion*", "Emotional Rollercoaster*", "Emotionally Unavailable*"}))</f>
        <v>0</v>
      </c>
      <c r="BV224" s="20">
        <f t="array" ref="BV224">SUM(COUNTIF(X224, {"Comfortably Seen*", "Like I'm Home*", "Euphoric Spark*"}))</f>
        <v>0</v>
      </c>
      <c r="BW224" s="20">
        <f t="array" ref="BW224">SUM(COUNTIF(X224, {"On Edge*", "Emotionally Drained*", "A Little Confused*"}))</f>
        <v>0</v>
      </c>
      <c r="BX224" s="20">
        <f t="shared" si="8"/>
        <v>0</v>
      </c>
      <c r="BY224" s="20">
        <f t="array" ref="BY224">SUM(COUNTIF(Y224, {"*Avoidance:*", "*Passive-Aggressive Behavior:*", "*Defensiveness:*", "*Shutting Down Emotionally:*", "*Withdrawal:*", "*Escalating the Argument:*"}))</f>
        <v>0</v>
      </c>
      <c r="BZ224" s="20">
        <f t="shared" si="9"/>
        <v>0</v>
      </c>
      <c r="CA224" s="20">
        <f t="shared" si="10"/>
        <v>0</v>
      </c>
      <c r="CB224" s="20">
        <f t="shared" si="11"/>
        <v>0</v>
      </c>
      <c r="CC224" s="20">
        <f t="shared" si="12"/>
        <v>0</v>
      </c>
      <c r="CD224" s="19"/>
      <c r="CE224" s="19"/>
      <c r="CF224" s="19"/>
    </row>
    <row r="225">
      <c r="A225" s="13"/>
      <c r="B225" s="16"/>
      <c r="C225" s="16"/>
      <c r="D225" s="27"/>
      <c r="E225" s="16"/>
      <c r="F225" s="16"/>
      <c r="G225" s="16"/>
      <c r="H225" s="16"/>
      <c r="I225" s="16"/>
      <c r="J225" s="13"/>
      <c r="K225" s="13"/>
      <c r="L225" s="13"/>
      <c r="M225" s="13"/>
      <c r="N225" s="13"/>
      <c r="O225" s="13"/>
      <c r="P225" s="13"/>
      <c r="Q225" s="13"/>
      <c r="R225" s="15"/>
      <c r="S225" s="15"/>
      <c r="T225" s="13"/>
      <c r="U225" s="17"/>
      <c r="V225" s="13"/>
      <c r="W225" s="13"/>
      <c r="X225" s="13"/>
      <c r="Y225" s="17"/>
      <c r="Z225" s="13"/>
      <c r="AA225" s="13"/>
      <c r="AB225" s="16"/>
      <c r="AC225" s="16"/>
      <c r="AD225" s="16"/>
      <c r="AE225" s="15"/>
      <c r="AF225" s="16"/>
      <c r="AG225" s="16"/>
      <c r="AH225" s="16"/>
      <c r="AI225" s="13"/>
      <c r="AJ225" s="13"/>
      <c r="AK225" s="13"/>
      <c r="AL225" s="13"/>
      <c r="AM225" s="16">
        <f t="shared" si="2"/>
        <v>0</v>
      </c>
      <c r="AN225" s="16">
        <f t="shared" si="3"/>
        <v>0</v>
      </c>
      <c r="AO225" s="16">
        <f t="shared" si="4"/>
        <v>0</v>
      </c>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20">
        <f t="shared" ref="BP225:BQ225" si="233">IF(T225="", 0, IF(ISNUMBER(FIND(",", T225)), LEN(T225) - LEN(SUBSTITUTE(T225, ",", "")) + 1, 1))</f>
        <v>0</v>
      </c>
      <c r="BQ225" s="20">
        <f t="shared" si="233"/>
        <v>0</v>
      </c>
      <c r="BR225" s="20">
        <f t="shared" si="6"/>
        <v>0</v>
      </c>
      <c r="BS225" s="20">
        <f t="shared" si="7"/>
        <v>0</v>
      </c>
      <c r="BT225" s="20">
        <f t="array" ref="BT225">SUM(COUNTIF(W225, {"Fully Present*", "Open Book*", "Supportive Rock*"}))</f>
        <v>0</v>
      </c>
      <c r="BU225" s="20">
        <f t="array" ref="BU225">SUM(COUNTIF(W225, {"The Emotional Hide-and-Seek Champion*", "Emotional Rollercoaster*", "Emotionally Unavailable*"}))</f>
        <v>0</v>
      </c>
      <c r="BV225" s="20">
        <f t="array" ref="BV225">SUM(COUNTIF(X225, {"Comfortably Seen*", "Like I'm Home*", "Euphoric Spark*"}))</f>
        <v>0</v>
      </c>
      <c r="BW225" s="20">
        <f t="array" ref="BW225">SUM(COUNTIF(X225, {"On Edge*", "Emotionally Drained*", "A Little Confused*"}))</f>
        <v>0</v>
      </c>
      <c r="BX225" s="20">
        <f t="shared" si="8"/>
        <v>0</v>
      </c>
      <c r="BY225" s="20">
        <f t="array" ref="BY225">SUM(COUNTIF(Y225, {"*Avoidance:*", "*Passive-Aggressive Behavior:*", "*Defensiveness:*", "*Shutting Down Emotionally:*", "*Withdrawal:*", "*Escalating the Argument:*"}))</f>
        <v>0</v>
      </c>
      <c r="BZ225" s="20">
        <f t="shared" si="9"/>
        <v>0</v>
      </c>
      <c r="CA225" s="20">
        <f t="shared" si="10"/>
        <v>0</v>
      </c>
      <c r="CB225" s="20">
        <f t="shared" si="11"/>
        <v>0</v>
      </c>
      <c r="CC225" s="20">
        <f t="shared" si="12"/>
        <v>0</v>
      </c>
      <c r="CD225" s="19"/>
      <c r="CE225" s="19"/>
      <c r="CF225" s="19"/>
    </row>
    <row r="226">
      <c r="A226" s="21"/>
      <c r="B226" s="21"/>
      <c r="C226" s="21"/>
      <c r="D226" s="22"/>
      <c r="E226" s="21"/>
      <c r="F226" s="21"/>
      <c r="G226" s="21"/>
      <c r="H226" s="21"/>
      <c r="I226" s="21"/>
      <c r="J226" s="21"/>
      <c r="K226" s="21"/>
      <c r="L226" s="21"/>
      <c r="M226" s="21"/>
      <c r="N226" s="21"/>
      <c r="O226" s="23"/>
      <c r="P226" s="21"/>
      <c r="Q226" s="21"/>
      <c r="R226" s="21"/>
      <c r="S226" s="21"/>
      <c r="T226" s="21"/>
      <c r="U226" s="24"/>
      <c r="V226" s="21"/>
      <c r="W226" s="21"/>
      <c r="X226" s="21"/>
      <c r="Y226" s="25"/>
      <c r="Z226" s="23"/>
      <c r="AA226" s="21"/>
      <c r="AB226" s="24"/>
      <c r="AC226" s="24"/>
      <c r="AD226" s="21"/>
      <c r="AE226" s="24"/>
      <c r="AF226" s="24"/>
      <c r="AG226" s="25"/>
      <c r="AH226" s="24"/>
      <c r="AI226" s="23"/>
      <c r="AJ226" s="23"/>
      <c r="AK226" s="23"/>
      <c r="AL226" s="23"/>
      <c r="AM226" s="24">
        <f t="shared" si="2"/>
        <v>0</v>
      </c>
      <c r="AN226" s="24">
        <f t="shared" si="3"/>
        <v>0</v>
      </c>
      <c r="AO226" s="24">
        <f t="shared" si="4"/>
        <v>0</v>
      </c>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20">
        <f t="shared" ref="BP226:BQ226" si="234">IF(T226="", 0, IF(ISNUMBER(FIND(",", T226)), LEN(T226) - LEN(SUBSTITUTE(T226, ",", "")) + 1, 1))</f>
        <v>0</v>
      </c>
      <c r="BQ226" s="20">
        <f t="shared" si="234"/>
        <v>0</v>
      </c>
      <c r="BR226" s="20">
        <f t="shared" si="6"/>
        <v>0</v>
      </c>
      <c r="BS226" s="20">
        <f t="shared" si="7"/>
        <v>0</v>
      </c>
      <c r="BT226" s="20">
        <f t="array" ref="BT226">SUM(COUNTIF(W226, {"Fully Present*", "Open Book*", "Supportive Rock*"}))</f>
        <v>0</v>
      </c>
      <c r="BU226" s="20">
        <f t="array" ref="BU226">SUM(COUNTIF(W226, {"The Emotional Hide-and-Seek Champion*", "Emotional Rollercoaster*", "Emotionally Unavailable*"}))</f>
        <v>0</v>
      </c>
      <c r="BV226" s="20">
        <f t="array" ref="BV226">SUM(COUNTIF(X226, {"Comfortably Seen*", "Like I'm Home*", "Euphoric Spark*"}))</f>
        <v>0</v>
      </c>
      <c r="BW226" s="20">
        <f t="array" ref="BW226">SUM(COUNTIF(X226, {"On Edge*", "Emotionally Drained*", "A Little Confused*"}))</f>
        <v>0</v>
      </c>
      <c r="BX226" s="20">
        <f t="shared" si="8"/>
        <v>0</v>
      </c>
      <c r="BY226" s="20">
        <f t="array" ref="BY226">SUM(COUNTIF(Y226, {"*Avoidance:*", "*Passive-Aggressive Behavior:*", "*Defensiveness:*", "*Shutting Down Emotionally:*", "*Withdrawal:*", "*Escalating the Argument:*"}))</f>
        <v>0</v>
      </c>
      <c r="BZ226" s="20">
        <f t="shared" si="9"/>
        <v>0</v>
      </c>
      <c r="CA226" s="20">
        <f t="shared" si="10"/>
        <v>0</v>
      </c>
      <c r="CB226" s="20">
        <f t="shared" si="11"/>
        <v>0</v>
      </c>
      <c r="CC226" s="20">
        <f t="shared" si="12"/>
        <v>0</v>
      </c>
      <c r="CD226" s="19"/>
      <c r="CE226" s="19"/>
      <c r="CF226" s="19"/>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f t="shared" si="2"/>
        <v>0</v>
      </c>
      <c r="AN227" s="16">
        <f t="shared" si="3"/>
        <v>0</v>
      </c>
      <c r="AO227" s="16">
        <f t="shared" si="4"/>
        <v>0</v>
      </c>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20">
        <f t="shared" ref="BP227:BQ227" si="235">IF(T227="", 0, IF(ISNUMBER(FIND(",", T227)), LEN(T227) - LEN(SUBSTITUTE(T227, ",", "")) + 1, 1))</f>
        <v>0</v>
      </c>
      <c r="BQ227" s="20">
        <f t="shared" si="235"/>
        <v>0</v>
      </c>
      <c r="BR227" s="20">
        <f t="shared" si="6"/>
        <v>0</v>
      </c>
      <c r="BS227" s="20">
        <f t="shared" si="7"/>
        <v>0</v>
      </c>
      <c r="BT227" s="20">
        <f t="array" ref="BT227">SUM(COUNTIF(W227, {"Fully Present*", "Open Book*", "Supportive Rock*"}))</f>
        <v>0</v>
      </c>
      <c r="BU227" s="20">
        <f t="array" ref="BU227">SUM(COUNTIF(W227, {"The Emotional Hide-and-Seek Champion*", "Emotional Rollercoaster*", "Emotionally Unavailable*"}))</f>
        <v>0</v>
      </c>
      <c r="BV227" s="20">
        <f t="array" ref="BV227">SUM(COUNTIF(X227, {"Comfortably Seen*", "Like I'm Home*", "Euphoric Spark*"}))</f>
        <v>0</v>
      </c>
      <c r="BW227" s="20">
        <f t="array" ref="BW227">SUM(COUNTIF(X227, {"On Edge*", "Emotionally Drained*", "A Little Confused*"}))</f>
        <v>0</v>
      </c>
      <c r="BX227" s="20">
        <f t="shared" si="8"/>
        <v>0</v>
      </c>
      <c r="BY227" s="20">
        <f t="array" ref="BY227">SUM(COUNTIF(Y227, {"*Avoidance:*", "*Passive-Aggressive Behavior:*", "*Defensiveness:*", "*Shutting Down Emotionally:*", "*Withdrawal:*", "*Escalating the Argument:*"}))</f>
        <v>0</v>
      </c>
      <c r="BZ227" s="20">
        <f t="shared" si="9"/>
        <v>0</v>
      </c>
      <c r="CA227" s="20">
        <f t="shared" si="10"/>
        <v>0</v>
      </c>
      <c r="CB227" s="20">
        <f t="shared" si="11"/>
        <v>0</v>
      </c>
      <c r="CC227" s="20">
        <f t="shared" si="12"/>
        <v>0</v>
      </c>
      <c r="CD227" s="19"/>
      <c r="CE227" s="19"/>
      <c r="CF227" s="19"/>
    </row>
    <row r="228">
      <c r="A228" s="21"/>
      <c r="B228" s="21"/>
      <c r="C228" s="21"/>
      <c r="D228" s="22"/>
      <c r="E228" s="21"/>
      <c r="F228" s="21"/>
      <c r="G228" s="21"/>
      <c r="H228" s="21"/>
      <c r="I228" s="21"/>
      <c r="J228" s="21"/>
      <c r="K228" s="21"/>
      <c r="L228" s="21"/>
      <c r="M228" s="21"/>
      <c r="N228" s="21"/>
      <c r="O228" s="23"/>
      <c r="P228" s="21"/>
      <c r="Q228" s="21"/>
      <c r="R228" s="21"/>
      <c r="S228" s="21"/>
      <c r="T228" s="21"/>
      <c r="U228" s="24"/>
      <c r="V228" s="21"/>
      <c r="W228" s="21"/>
      <c r="X228" s="21"/>
      <c r="Y228" s="25"/>
      <c r="Z228" s="23"/>
      <c r="AA228" s="21"/>
      <c r="AB228" s="24"/>
      <c r="AC228" s="24"/>
      <c r="AD228" s="21"/>
      <c r="AE228" s="24"/>
      <c r="AF228" s="24"/>
      <c r="AG228" s="25"/>
      <c r="AH228" s="24"/>
      <c r="AI228" s="23"/>
      <c r="AJ228" s="23"/>
      <c r="AK228" s="23"/>
      <c r="AL228" s="23"/>
      <c r="AM228" s="24">
        <f t="shared" si="2"/>
        <v>0</v>
      </c>
      <c r="AN228" s="24">
        <f t="shared" si="3"/>
        <v>0</v>
      </c>
      <c r="AO228" s="24">
        <f t="shared" si="4"/>
        <v>0</v>
      </c>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20">
        <f t="shared" ref="BP228:BQ228" si="236">IF(T228="", 0, IF(ISNUMBER(FIND(",", T228)), LEN(T228) - LEN(SUBSTITUTE(T228, ",", "")) + 1, 1))</f>
        <v>0</v>
      </c>
      <c r="BQ228" s="20">
        <f t="shared" si="236"/>
        <v>0</v>
      </c>
      <c r="BR228" s="20">
        <f t="shared" si="6"/>
        <v>0</v>
      </c>
      <c r="BS228" s="20">
        <f t="shared" si="7"/>
        <v>0</v>
      </c>
      <c r="BT228" s="20">
        <f t="array" ref="BT228">SUM(COUNTIF(W228, {"Fully Present*", "Open Book*", "Supportive Rock*"}))</f>
        <v>0</v>
      </c>
      <c r="BU228" s="20">
        <f t="array" ref="BU228">SUM(COUNTIF(W228, {"The Emotional Hide-and-Seek Champion*", "Emotional Rollercoaster*", "Emotionally Unavailable*"}))</f>
        <v>0</v>
      </c>
      <c r="BV228" s="20">
        <f t="array" ref="BV228">SUM(COUNTIF(X228, {"Comfortably Seen*", "Like I'm Home*", "Euphoric Spark*"}))</f>
        <v>0</v>
      </c>
      <c r="BW228" s="20">
        <f t="array" ref="BW228">SUM(COUNTIF(X228, {"On Edge*", "Emotionally Drained*", "A Little Confused*"}))</f>
        <v>0</v>
      </c>
      <c r="BX228" s="20">
        <f t="shared" si="8"/>
        <v>0</v>
      </c>
      <c r="BY228" s="20">
        <f t="array" ref="BY228">SUM(COUNTIF(Y228, {"*Avoidance:*", "*Passive-Aggressive Behavior:*", "*Defensiveness:*", "*Shutting Down Emotionally:*", "*Withdrawal:*", "*Escalating the Argument:*"}))</f>
        <v>0</v>
      </c>
      <c r="BZ228" s="20">
        <f t="shared" si="9"/>
        <v>0</v>
      </c>
      <c r="CA228" s="20">
        <f t="shared" si="10"/>
        <v>0</v>
      </c>
      <c r="CB228" s="20">
        <f t="shared" si="11"/>
        <v>0</v>
      </c>
      <c r="CC228" s="20">
        <f t="shared" si="12"/>
        <v>0</v>
      </c>
      <c r="CD228" s="19"/>
      <c r="CE228" s="19"/>
      <c r="CF228" s="19"/>
    </row>
    <row r="229">
      <c r="A229" s="13"/>
      <c r="B229" s="13"/>
      <c r="C229" s="13"/>
      <c r="D229" s="26"/>
      <c r="E229" s="13"/>
      <c r="F229" s="13"/>
      <c r="G229" s="13"/>
      <c r="H229" s="13"/>
      <c r="I229" s="13"/>
      <c r="J229" s="13"/>
      <c r="K229" s="13"/>
      <c r="L229" s="13"/>
      <c r="M229" s="13"/>
      <c r="N229" s="13"/>
      <c r="O229" s="13"/>
      <c r="P229" s="13"/>
      <c r="Q229" s="13"/>
      <c r="R229" s="13"/>
      <c r="S229" s="13"/>
      <c r="T229" s="13"/>
      <c r="U229" s="17"/>
      <c r="V229" s="13"/>
      <c r="W229" s="13"/>
      <c r="X229" s="13"/>
      <c r="Y229" s="13"/>
      <c r="Z229" s="15"/>
      <c r="AA229" s="13"/>
      <c r="AB229" s="13"/>
      <c r="AC229" s="13"/>
      <c r="AD229" s="13"/>
      <c r="AE229" s="16"/>
      <c r="AF229" s="13"/>
      <c r="AG229" s="17"/>
      <c r="AH229" s="16"/>
      <c r="AI229" s="13"/>
      <c r="AJ229" s="13"/>
      <c r="AK229" s="13"/>
      <c r="AL229" s="13"/>
      <c r="AM229" s="16">
        <f t="shared" si="2"/>
        <v>0</v>
      </c>
      <c r="AN229" s="16">
        <f t="shared" si="3"/>
        <v>0</v>
      </c>
      <c r="AO229" s="16">
        <f t="shared" si="4"/>
        <v>0</v>
      </c>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20">
        <f t="shared" ref="BP229:BQ229" si="237">IF(T229="", 0, IF(ISNUMBER(FIND(",", T229)), LEN(T229) - LEN(SUBSTITUTE(T229, ",", "")) + 1, 1))</f>
        <v>0</v>
      </c>
      <c r="BQ229" s="20">
        <f t="shared" si="237"/>
        <v>0</v>
      </c>
      <c r="BR229" s="20">
        <f t="shared" si="6"/>
        <v>0</v>
      </c>
      <c r="BS229" s="20">
        <f t="shared" si="7"/>
        <v>0</v>
      </c>
      <c r="BT229" s="20">
        <f t="array" ref="BT229">SUM(COUNTIF(W229, {"Fully Present*", "Open Book*", "Supportive Rock*"}))</f>
        <v>0</v>
      </c>
      <c r="BU229" s="20">
        <f t="array" ref="BU229">SUM(COUNTIF(W229, {"The Emotional Hide-and-Seek Champion*", "Emotional Rollercoaster*", "Emotionally Unavailable*"}))</f>
        <v>0</v>
      </c>
      <c r="BV229" s="20">
        <f t="array" ref="BV229">SUM(COUNTIF(X229, {"Comfortably Seen*", "Like I'm Home*", "Euphoric Spark*"}))</f>
        <v>0</v>
      </c>
      <c r="BW229" s="20">
        <f t="array" ref="BW229">SUM(COUNTIF(X229, {"On Edge*", "Emotionally Drained*", "A Little Confused*"}))</f>
        <v>0</v>
      </c>
      <c r="BX229" s="20">
        <f t="shared" si="8"/>
        <v>0</v>
      </c>
      <c r="BY229" s="20">
        <f t="array" ref="BY229">SUM(COUNTIF(Y229, {"*Avoidance:*", "*Passive-Aggressive Behavior:*", "*Defensiveness:*", "*Shutting Down Emotionally:*", "*Withdrawal:*", "*Escalating the Argument:*"}))</f>
        <v>0</v>
      </c>
      <c r="BZ229" s="20">
        <f t="shared" si="9"/>
        <v>0</v>
      </c>
      <c r="CA229" s="20">
        <f t="shared" si="10"/>
        <v>0</v>
      </c>
      <c r="CB229" s="20">
        <f t="shared" si="11"/>
        <v>0</v>
      </c>
      <c r="CC229" s="20">
        <f t="shared" si="12"/>
        <v>0</v>
      </c>
      <c r="CD229" s="19"/>
      <c r="CE229" s="19"/>
      <c r="CF229" s="19"/>
    </row>
    <row r="230">
      <c r="A230" s="21"/>
      <c r="B230" s="21"/>
      <c r="C230" s="21"/>
      <c r="D230" s="22"/>
      <c r="E230" s="21"/>
      <c r="F230" s="21"/>
      <c r="G230" s="21"/>
      <c r="H230" s="21"/>
      <c r="I230" s="21"/>
      <c r="J230" s="21"/>
      <c r="K230" s="21"/>
      <c r="L230" s="21"/>
      <c r="M230" s="21"/>
      <c r="N230" s="21"/>
      <c r="O230" s="23"/>
      <c r="P230" s="21"/>
      <c r="Q230" s="21"/>
      <c r="R230" s="21"/>
      <c r="S230" s="21"/>
      <c r="T230" s="21"/>
      <c r="U230" s="24"/>
      <c r="V230" s="21"/>
      <c r="W230" s="21"/>
      <c r="X230" s="21"/>
      <c r="Y230" s="25"/>
      <c r="Z230" s="23"/>
      <c r="AA230" s="21"/>
      <c r="AB230" s="24"/>
      <c r="AC230" s="24"/>
      <c r="AD230" s="21"/>
      <c r="AE230" s="24"/>
      <c r="AF230" s="24"/>
      <c r="AG230" s="25"/>
      <c r="AH230" s="24"/>
      <c r="AI230" s="23"/>
      <c r="AJ230" s="23"/>
      <c r="AK230" s="23"/>
      <c r="AL230" s="23"/>
      <c r="AM230" s="24">
        <f t="shared" si="2"/>
        <v>0</v>
      </c>
      <c r="AN230" s="24">
        <f t="shared" si="3"/>
        <v>0</v>
      </c>
      <c r="AO230" s="24">
        <f t="shared" si="4"/>
        <v>0</v>
      </c>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20">
        <f t="shared" ref="BP230:BQ230" si="238">IF(T230="", 0, IF(ISNUMBER(FIND(",", T230)), LEN(T230) - LEN(SUBSTITUTE(T230, ",", "")) + 1, 1))</f>
        <v>0</v>
      </c>
      <c r="BQ230" s="20">
        <f t="shared" si="238"/>
        <v>0</v>
      </c>
      <c r="BR230" s="20">
        <f t="shared" si="6"/>
        <v>0</v>
      </c>
      <c r="BS230" s="20">
        <f t="shared" si="7"/>
        <v>0</v>
      </c>
      <c r="BT230" s="20">
        <f t="array" ref="BT230">SUM(COUNTIF(W230, {"Fully Present*", "Open Book*", "Supportive Rock*"}))</f>
        <v>0</v>
      </c>
      <c r="BU230" s="20">
        <f t="array" ref="BU230">SUM(COUNTIF(W230, {"The Emotional Hide-and-Seek Champion*", "Emotional Rollercoaster*", "Emotionally Unavailable*"}))</f>
        <v>0</v>
      </c>
      <c r="BV230" s="20">
        <f t="array" ref="BV230">SUM(COUNTIF(X230, {"Comfortably Seen*", "Like I'm Home*", "Euphoric Spark*"}))</f>
        <v>0</v>
      </c>
      <c r="BW230" s="20">
        <f t="array" ref="BW230">SUM(COUNTIF(X230, {"On Edge*", "Emotionally Drained*", "A Little Confused*"}))</f>
        <v>0</v>
      </c>
      <c r="BX230" s="20">
        <f t="shared" si="8"/>
        <v>0</v>
      </c>
      <c r="BY230" s="20">
        <f t="array" ref="BY230">SUM(COUNTIF(Y230, {"*Avoidance:*", "*Passive-Aggressive Behavior:*", "*Defensiveness:*", "*Shutting Down Emotionally:*", "*Withdrawal:*", "*Escalating the Argument:*"}))</f>
        <v>0</v>
      </c>
      <c r="BZ230" s="20">
        <f t="shared" si="9"/>
        <v>0</v>
      </c>
      <c r="CA230" s="20">
        <f t="shared" si="10"/>
        <v>0</v>
      </c>
      <c r="CB230" s="20">
        <f t="shared" si="11"/>
        <v>0</v>
      </c>
      <c r="CC230" s="20">
        <f t="shared" si="12"/>
        <v>0</v>
      </c>
      <c r="CD230" s="19"/>
      <c r="CE230" s="19"/>
      <c r="CF230" s="19"/>
    </row>
    <row r="231">
      <c r="A231" s="13"/>
      <c r="B231" s="13"/>
      <c r="C231" s="13"/>
      <c r="D231" s="26"/>
      <c r="E231" s="13"/>
      <c r="F231" s="13"/>
      <c r="G231" s="13"/>
      <c r="H231" s="13"/>
      <c r="I231" s="13"/>
      <c r="J231" s="13"/>
      <c r="K231" s="13"/>
      <c r="L231" s="13"/>
      <c r="M231" s="13"/>
      <c r="N231" s="13"/>
      <c r="O231" s="13"/>
      <c r="P231" s="13"/>
      <c r="Q231" s="13"/>
      <c r="R231" s="15"/>
      <c r="S231" s="15"/>
      <c r="T231" s="13"/>
      <c r="U231" s="17"/>
      <c r="V231" s="13"/>
      <c r="W231" s="15"/>
      <c r="X231" s="13"/>
      <c r="Y231" s="13"/>
      <c r="Z231" s="13"/>
      <c r="AA231" s="13"/>
      <c r="AB231" s="13"/>
      <c r="AC231" s="13"/>
      <c r="AD231" s="13"/>
      <c r="AE231" s="13"/>
      <c r="AF231" s="13"/>
      <c r="AG231" s="17"/>
      <c r="AH231" s="16"/>
      <c r="AI231" s="13"/>
      <c r="AJ231" s="13"/>
      <c r="AK231" s="13"/>
      <c r="AL231" s="13"/>
      <c r="AM231" s="16">
        <f t="shared" si="2"/>
        <v>0</v>
      </c>
      <c r="AN231" s="16">
        <f t="shared" si="3"/>
        <v>0</v>
      </c>
      <c r="AO231" s="16">
        <f t="shared" si="4"/>
        <v>0</v>
      </c>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20">
        <f t="shared" ref="BP231:BQ231" si="239">IF(T231="", 0, IF(ISNUMBER(FIND(",", T231)), LEN(T231) - LEN(SUBSTITUTE(T231, ",", "")) + 1, 1))</f>
        <v>0</v>
      </c>
      <c r="BQ231" s="20">
        <f t="shared" si="239"/>
        <v>0</v>
      </c>
      <c r="BR231" s="20">
        <f t="shared" si="6"/>
        <v>0</v>
      </c>
      <c r="BS231" s="20">
        <f t="shared" si="7"/>
        <v>0</v>
      </c>
      <c r="BT231" s="20">
        <f t="array" ref="BT231">SUM(COUNTIF(W231, {"Fully Present*", "Open Book*", "Supportive Rock*"}))</f>
        <v>0</v>
      </c>
      <c r="BU231" s="20">
        <f t="array" ref="BU231">SUM(COUNTIF(W231, {"The Emotional Hide-and-Seek Champion*", "Emotional Rollercoaster*", "Emotionally Unavailable*"}))</f>
        <v>0</v>
      </c>
      <c r="BV231" s="20">
        <f t="array" ref="BV231">SUM(COUNTIF(X231, {"Comfortably Seen*", "Like I'm Home*", "Euphoric Spark*"}))</f>
        <v>0</v>
      </c>
      <c r="BW231" s="20">
        <f t="array" ref="BW231">SUM(COUNTIF(X231, {"On Edge*", "Emotionally Drained*", "A Little Confused*"}))</f>
        <v>0</v>
      </c>
      <c r="BX231" s="20">
        <f t="shared" si="8"/>
        <v>0</v>
      </c>
      <c r="BY231" s="20">
        <f t="array" ref="BY231">SUM(COUNTIF(Y231, {"*Avoidance:*", "*Passive-Aggressive Behavior:*", "*Defensiveness:*", "*Shutting Down Emotionally:*", "*Withdrawal:*", "*Escalating the Argument:*"}))</f>
        <v>0</v>
      </c>
      <c r="BZ231" s="20">
        <f t="shared" si="9"/>
        <v>0</v>
      </c>
      <c r="CA231" s="20">
        <f t="shared" si="10"/>
        <v>0</v>
      </c>
      <c r="CB231" s="20">
        <f t="shared" si="11"/>
        <v>0</v>
      </c>
      <c r="CC231" s="20">
        <f t="shared" si="12"/>
        <v>0</v>
      </c>
      <c r="CD231" s="19"/>
      <c r="CE231" s="19"/>
      <c r="CF231" s="19"/>
    </row>
    <row r="232">
      <c r="A232" s="21"/>
      <c r="B232" s="21"/>
      <c r="C232" s="21"/>
      <c r="D232" s="22"/>
      <c r="E232" s="21"/>
      <c r="F232" s="21"/>
      <c r="G232" s="21"/>
      <c r="H232" s="21"/>
      <c r="I232" s="21"/>
      <c r="J232" s="21"/>
      <c r="K232" s="21"/>
      <c r="L232" s="21"/>
      <c r="M232" s="21"/>
      <c r="N232" s="21"/>
      <c r="O232" s="23"/>
      <c r="P232" s="21"/>
      <c r="Q232" s="21"/>
      <c r="R232" s="21"/>
      <c r="S232" s="21"/>
      <c r="T232" s="21"/>
      <c r="U232" s="24"/>
      <c r="V232" s="21"/>
      <c r="W232" s="21"/>
      <c r="X232" s="21"/>
      <c r="Y232" s="25"/>
      <c r="Z232" s="23"/>
      <c r="AA232" s="21"/>
      <c r="AB232" s="24"/>
      <c r="AC232" s="24"/>
      <c r="AD232" s="21"/>
      <c r="AE232" s="24"/>
      <c r="AF232" s="24"/>
      <c r="AG232" s="25"/>
      <c r="AH232" s="24"/>
      <c r="AI232" s="23"/>
      <c r="AJ232" s="23"/>
      <c r="AK232" s="23"/>
      <c r="AL232" s="23"/>
      <c r="AM232" s="24">
        <f t="shared" si="2"/>
        <v>0</v>
      </c>
      <c r="AN232" s="24">
        <f t="shared" si="3"/>
        <v>0</v>
      </c>
      <c r="AO232" s="24">
        <f t="shared" si="4"/>
        <v>0</v>
      </c>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20">
        <f t="shared" ref="BP232:BQ232" si="240">IF(T232="", 0, IF(ISNUMBER(FIND(",", T232)), LEN(T232) - LEN(SUBSTITUTE(T232, ",", "")) + 1, 1))</f>
        <v>0</v>
      </c>
      <c r="BQ232" s="20">
        <f t="shared" si="240"/>
        <v>0</v>
      </c>
      <c r="BR232" s="20">
        <f t="shared" si="6"/>
        <v>0</v>
      </c>
      <c r="BS232" s="20">
        <f t="shared" si="7"/>
        <v>0</v>
      </c>
      <c r="BT232" s="20">
        <f t="array" ref="BT232">SUM(COUNTIF(W232, {"Fully Present*", "Open Book*", "Supportive Rock*"}))</f>
        <v>0</v>
      </c>
      <c r="BU232" s="20">
        <f t="array" ref="BU232">SUM(COUNTIF(W232, {"The Emotional Hide-and-Seek Champion*", "Emotional Rollercoaster*", "Emotionally Unavailable*"}))</f>
        <v>0</v>
      </c>
      <c r="BV232" s="20">
        <f t="array" ref="BV232">SUM(COUNTIF(X232, {"Comfortably Seen*", "Like I'm Home*", "Euphoric Spark*"}))</f>
        <v>0</v>
      </c>
      <c r="BW232" s="20">
        <f t="array" ref="BW232">SUM(COUNTIF(X232, {"On Edge*", "Emotionally Drained*", "A Little Confused*"}))</f>
        <v>0</v>
      </c>
      <c r="BX232" s="20">
        <f t="shared" si="8"/>
        <v>0</v>
      </c>
      <c r="BY232" s="20">
        <f t="array" ref="BY232">SUM(COUNTIF(Y232, {"*Avoidance:*", "*Passive-Aggressive Behavior:*", "*Defensiveness:*", "*Shutting Down Emotionally:*", "*Withdrawal:*", "*Escalating the Argument:*"}))</f>
        <v>0</v>
      </c>
      <c r="BZ232" s="20">
        <f t="shared" si="9"/>
        <v>0</v>
      </c>
      <c r="CA232" s="20">
        <f t="shared" si="10"/>
        <v>0</v>
      </c>
      <c r="CB232" s="20">
        <f t="shared" si="11"/>
        <v>0</v>
      </c>
      <c r="CC232" s="20">
        <f t="shared" si="12"/>
        <v>0</v>
      </c>
      <c r="CD232" s="19"/>
      <c r="CE232" s="19"/>
      <c r="CF232" s="19"/>
    </row>
    <row r="233">
      <c r="A233" s="13"/>
      <c r="B233" s="13"/>
      <c r="C233" s="13"/>
      <c r="D233" s="26"/>
      <c r="E233" s="13"/>
      <c r="F233" s="13"/>
      <c r="G233" s="13"/>
      <c r="H233" s="13"/>
      <c r="I233" s="13"/>
      <c r="J233" s="13"/>
      <c r="K233" s="13"/>
      <c r="L233" s="13"/>
      <c r="M233" s="15"/>
      <c r="N233" s="13"/>
      <c r="O233" s="15"/>
      <c r="P233" s="13"/>
      <c r="Q233" s="13"/>
      <c r="R233" s="13"/>
      <c r="S233" s="13"/>
      <c r="T233" s="13"/>
      <c r="U233" s="17"/>
      <c r="V233" s="13"/>
      <c r="W233" s="13"/>
      <c r="X233" s="13"/>
      <c r="Y233" s="13"/>
      <c r="Z233" s="13"/>
      <c r="AA233" s="13"/>
      <c r="AB233" s="16"/>
      <c r="AC233" s="16"/>
      <c r="AD233" s="16"/>
      <c r="AE233" s="15"/>
      <c r="AF233" s="16"/>
      <c r="AG233" s="16"/>
      <c r="AH233" s="16"/>
      <c r="AI233" s="13"/>
      <c r="AJ233" s="13"/>
      <c r="AK233" s="13"/>
      <c r="AL233" s="13"/>
      <c r="AM233" s="16">
        <f t="shared" si="2"/>
        <v>0</v>
      </c>
      <c r="AN233" s="16">
        <f t="shared" si="3"/>
        <v>0</v>
      </c>
      <c r="AO233" s="16">
        <f t="shared" si="4"/>
        <v>0</v>
      </c>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20">
        <f t="shared" ref="BP233:BQ233" si="241">IF(T233="", 0, IF(ISNUMBER(FIND(",", T233)), LEN(T233) - LEN(SUBSTITUTE(T233, ",", "")) + 1, 1))</f>
        <v>0</v>
      </c>
      <c r="BQ233" s="20">
        <f t="shared" si="241"/>
        <v>0</v>
      </c>
      <c r="BR233" s="20">
        <f t="shared" si="6"/>
        <v>0</v>
      </c>
      <c r="BS233" s="20">
        <f t="shared" si="7"/>
        <v>0</v>
      </c>
      <c r="BT233" s="20">
        <f t="array" ref="BT233">SUM(COUNTIF(W233, {"Fully Present*", "Open Book*", "Supportive Rock*"}))</f>
        <v>0</v>
      </c>
      <c r="BU233" s="20">
        <f t="array" ref="BU233">SUM(COUNTIF(W233, {"The Emotional Hide-and-Seek Champion*", "Emotional Rollercoaster*", "Emotionally Unavailable*"}))</f>
        <v>0</v>
      </c>
      <c r="BV233" s="20">
        <f t="array" ref="BV233">SUM(COUNTIF(X233, {"Comfortably Seen*", "Like I'm Home*", "Euphoric Spark*"}))</f>
        <v>0</v>
      </c>
      <c r="BW233" s="20">
        <f t="array" ref="BW233">SUM(COUNTIF(X233, {"On Edge*", "Emotionally Drained*", "A Little Confused*"}))</f>
        <v>0</v>
      </c>
      <c r="BX233" s="20">
        <f t="shared" si="8"/>
        <v>0</v>
      </c>
      <c r="BY233" s="20">
        <f t="array" ref="BY233">SUM(COUNTIF(Y233, {"*Avoidance:*", "*Passive-Aggressive Behavior:*", "*Defensiveness:*", "*Shutting Down Emotionally:*", "*Withdrawal:*", "*Escalating the Argument:*"}))</f>
        <v>0</v>
      </c>
      <c r="BZ233" s="20">
        <f t="shared" si="9"/>
        <v>0</v>
      </c>
      <c r="CA233" s="20">
        <f t="shared" si="10"/>
        <v>0</v>
      </c>
      <c r="CB233" s="20">
        <f t="shared" si="11"/>
        <v>0</v>
      </c>
      <c r="CC233" s="20">
        <f t="shared" si="12"/>
        <v>0</v>
      </c>
      <c r="CD233" s="19"/>
      <c r="CE233" s="19"/>
      <c r="CF233" s="19"/>
    </row>
    <row r="234">
      <c r="A234" s="21"/>
      <c r="B234" s="21"/>
      <c r="C234" s="21"/>
      <c r="D234" s="22"/>
      <c r="E234" s="21"/>
      <c r="F234" s="21"/>
      <c r="G234" s="21"/>
      <c r="H234" s="21"/>
      <c r="I234" s="21"/>
      <c r="J234" s="21"/>
      <c r="K234" s="21"/>
      <c r="L234" s="21"/>
      <c r="M234" s="21"/>
      <c r="N234" s="21"/>
      <c r="O234" s="23"/>
      <c r="P234" s="21"/>
      <c r="Q234" s="21"/>
      <c r="R234" s="21"/>
      <c r="S234" s="21"/>
      <c r="T234" s="21"/>
      <c r="U234" s="24"/>
      <c r="V234" s="21"/>
      <c r="W234" s="21"/>
      <c r="X234" s="21"/>
      <c r="Y234" s="25"/>
      <c r="Z234" s="23"/>
      <c r="AA234" s="21"/>
      <c r="AB234" s="24"/>
      <c r="AC234" s="24"/>
      <c r="AD234" s="21"/>
      <c r="AE234" s="24"/>
      <c r="AF234" s="24"/>
      <c r="AG234" s="25"/>
      <c r="AH234" s="24"/>
      <c r="AI234" s="23"/>
      <c r="AJ234" s="23"/>
      <c r="AK234" s="23"/>
      <c r="AL234" s="23"/>
      <c r="AM234" s="24">
        <f t="shared" si="2"/>
        <v>0</v>
      </c>
      <c r="AN234" s="24">
        <f t="shared" si="3"/>
        <v>0</v>
      </c>
      <c r="AO234" s="24">
        <f t="shared" si="4"/>
        <v>0</v>
      </c>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20">
        <f t="shared" ref="BP234:BQ234" si="242">IF(T234="", 0, IF(ISNUMBER(FIND(",", T234)), LEN(T234) - LEN(SUBSTITUTE(T234, ",", "")) + 1, 1))</f>
        <v>0</v>
      </c>
      <c r="BQ234" s="20">
        <f t="shared" si="242"/>
        <v>0</v>
      </c>
      <c r="BR234" s="20">
        <f t="shared" si="6"/>
        <v>0</v>
      </c>
      <c r="BS234" s="20">
        <f t="shared" si="7"/>
        <v>0</v>
      </c>
      <c r="BT234" s="20">
        <f t="array" ref="BT234">SUM(COUNTIF(W234, {"Fully Present*", "Open Book*", "Supportive Rock*"}))</f>
        <v>0</v>
      </c>
      <c r="BU234" s="20">
        <f t="array" ref="BU234">SUM(COUNTIF(W234, {"The Emotional Hide-and-Seek Champion*", "Emotional Rollercoaster*", "Emotionally Unavailable*"}))</f>
        <v>0</v>
      </c>
      <c r="BV234" s="20">
        <f t="array" ref="BV234">SUM(COUNTIF(X234, {"Comfortably Seen*", "Like I'm Home*", "Euphoric Spark*"}))</f>
        <v>0</v>
      </c>
      <c r="BW234" s="20">
        <f t="array" ref="BW234">SUM(COUNTIF(X234, {"On Edge*", "Emotionally Drained*", "A Little Confused*"}))</f>
        <v>0</v>
      </c>
      <c r="BX234" s="20">
        <f t="shared" si="8"/>
        <v>0</v>
      </c>
      <c r="BY234" s="20">
        <f t="array" ref="BY234">SUM(COUNTIF(Y234, {"*Avoidance:*", "*Passive-Aggressive Behavior:*", "*Defensiveness:*", "*Shutting Down Emotionally:*", "*Withdrawal:*", "*Escalating the Argument:*"}))</f>
        <v>0</v>
      </c>
      <c r="BZ234" s="20">
        <f t="shared" si="9"/>
        <v>0</v>
      </c>
      <c r="CA234" s="20">
        <f t="shared" si="10"/>
        <v>0</v>
      </c>
      <c r="CB234" s="20">
        <f t="shared" si="11"/>
        <v>0</v>
      </c>
      <c r="CC234" s="20">
        <f t="shared" si="12"/>
        <v>0</v>
      </c>
      <c r="CD234" s="19"/>
      <c r="CE234" s="19"/>
      <c r="CF234" s="19"/>
    </row>
    <row r="235">
      <c r="A235" s="15"/>
      <c r="B235" s="13"/>
      <c r="C235" s="13"/>
      <c r="D235" s="26"/>
      <c r="E235" s="13"/>
      <c r="F235" s="13"/>
      <c r="G235" s="13"/>
      <c r="H235" s="13"/>
      <c r="I235" s="13"/>
      <c r="J235" s="13"/>
      <c r="K235" s="13"/>
      <c r="L235" s="13"/>
      <c r="M235" s="13"/>
      <c r="N235" s="13"/>
      <c r="O235" s="13"/>
      <c r="P235" s="13"/>
      <c r="Q235" s="13"/>
      <c r="R235" s="15"/>
      <c r="S235" s="15"/>
      <c r="T235" s="13"/>
      <c r="U235" s="17"/>
      <c r="V235" s="13"/>
      <c r="W235" s="15"/>
      <c r="X235" s="13"/>
      <c r="Y235" s="13"/>
      <c r="Z235" s="13"/>
      <c r="AA235" s="13"/>
      <c r="AB235" s="16"/>
      <c r="AC235" s="16"/>
      <c r="AD235" s="13"/>
      <c r="AE235" s="16"/>
      <c r="AF235" s="13"/>
      <c r="AG235" s="17"/>
      <c r="AH235" s="16"/>
      <c r="AI235" s="15"/>
      <c r="AJ235" s="15"/>
      <c r="AK235" s="15"/>
      <c r="AL235" s="15"/>
      <c r="AM235" s="16">
        <f t="shared" si="2"/>
        <v>0</v>
      </c>
      <c r="AN235" s="16">
        <f t="shared" si="3"/>
        <v>0</v>
      </c>
      <c r="AO235" s="16">
        <f t="shared" si="4"/>
        <v>0</v>
      </c>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20">
        <f t="shared" ref="BP235:BQ235" si="243">IF(T235="", 0, IF(ISNUMBER(FIND(",", T235)), LEN(T235) - LEN(SUBSTITUTE(T235, ",", "")) + 1, 1))</f>
        <v>0</v>
      </c>
      <c r="BQ235" s="20">
        <f t="shared" si="243"/>
        <v>0</v>
      </c>
      <c r="BR235" s="20">
        <f t="shared" si="6"/>
        <v>0</v>
      </c>
      <c r="BS235" s="20">
        <f t="shared" si="7"/>
        <v>0</v>
      </c>
      <c r="BT235" s="20">
        <f t="array" ref="BT235">SUM(COUNTIF(W235, {"Fully Present*", "Open Book*", "Supportive Rock*"}))</f>
        <v>0</v>
      </c>
      <c r="BU235" s="20">
        <f t="array" ref="BU235">SUM(COUNTIF(W235, {"The Emotional Hide-and-Seek Champion*", "Emotional Rollercoaster*", "Emotionally Unavailable*"}))</f>
        <v>0</v>
      </c>
      <c r="BV235" s="20">
        <f t="array" ref="BV235">SUM(COUNTIF(X235, {"Comfortably Seen*", "Like I'm Home*", "Euphoric Spark*"}))</f>
        <v>0</v>
      </c>
      <c r="BW235" s="20">
        <f t="array" ref="BW235">SUM(COUNTIF(X235, {"On Edge*", "Emotionally Drained*", "A Little Confused*"}))</f>
        <v>0</v>
      </c>
      <c r="BX235" s="20">
        <f t="shared" si="8"/>
        <v>0</v>
      </c>
      <c r="BY235" s="20">
        <f t="array" ref="BY235">SUM(COUNTIF(Y235, {"*Avoidance:*", "*Passive-Aggressive Behavior:*", "*Defensiveness:*", "*Shutting Down Emotionally:*", "*Withdrawal:*", "*Escalating the Argument:*"}))</f>
        <v>0</v>
      </c>
      <c r="BZ235" s="20">
        <f t="shared" si="9"/>
        <v>0</v>
      </c>
      <c r="CA235" s="20">
        <f t="shared" si="10"/>
        <v>0</v>
      </c>
      <c r="CB235" s="20">
        <f t="shared" si="11"/>
        <v>0</v>
      </c>
      <c r="CC235" s="20">
        <f t="shared" si="12"/>
        <v>0</v>
      </c>
      <c r="CD235" s="19"/>
      <c r="CE235" s="19"/>
      <c r="CF235" s="19"/>
    </row>
    <row r="236">
      <c r="A236" s="21"/>
      <c r="B236" s="21"/>
      <c r="C236" s="21"/>
      <c r="D236" s="22"/>
      <c r="E236" s="21"/>
      <c r="F236" s="21"/>
      <c r="G236" s="21"/>
      <c r="H236" s="21"/>
      <c r="I236" s="21"/>
      <c r="J236" s="21"/>
      <c r="K236" s="21"/>
      <c r="L236" s="21"/>
      <c r="M236" s="21"/>
      <c r="N236" s="21"/>
      <c r="O236" s="23"/>
      <c r="P236" s="21"/>
      <c r="Q236" s="21"/>
      <c r="R236" s="21"/>
      <c r="S236" s="21"/>
      <c r="T236" s="21"/>
      <c r="U236" s="24"/>
      <c r="V236" s="21"/>
      <c r="W236" s="21"/>
      <c r="X236" s="21"/>
      <c r="Y236" s="25"/>
      <c r="Z236" s="23"/>
      <c r="AA236" s="21"/>
      <c r="AB236" s="24"/>
      <c r="AC236" s="24"/>
      <c r="AD236" s="21"/>
      <c r="AE236" s="24"/>
      <c r="AF236" s="24"/>
      <c r="AG236" s="25"/>
      <c r="AH236" s="24"/>
      <c r="AI236" s="23"/>
      <c r="AJ236" s="23"/>
      <c r="AK236" s="23"/>
      <c r="AL236" s="23"/>
      <c r="AM236" s="24">
        <f t="shared" si="2"/>
        <v>0</v>
      </c>
      <c r="AN236" s="24">
        <f t="shared" si="3"/>
        <v>0</v>
      </c>
      <c r="AO236" s="24">
        <f t="shared" si="4"/>
        <v>0</v>
      </c>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20">
        <f t="shared" ref="BP236:BQ236" si="244">IF(T236="", 0, IF(ISNUMBER(FIND(",", T236)), LEN(T236) - LEN(SUBSTITUTE(T236, ",", "")) + 1, 1))</f>
        <v>0</v>
      </c>
      <c r="BQ236" s="20">
        <f t="shared" si="244"/>
        <v>0</v>
      </c>
      <c r="BR236" s="20">
        <f t="shared" si="6"/>
        <v>0</v>
      </c>
      <c r="BS236" s="20">
        <f t="shared" si="7"/>
        <v>0</v>
      </c>
      <c r="BT236" s="20">
        <f t="array" ref="BT236">SUM(COUNTIF(W236, {"Fully Present*", "Open Book*", "Supportive Rock*"}))</f>
        <v>0</v>
      </c>
      <c r="BU236" s="20">
        <f t="array" ref="BU236">SUM(COUNTIF(W236, {"The Emotional Hide-and-Seek Champion*", "Emotional Rollercoaster*", "Emotionally Unavailable*"}))</f>
        <v>0</v>
      </c>
      <c r="BV236" s="20">
        <f t="array" ref="BV236">SUM(COUNTIF(X236, {"Comfortably Seen*", "Like I'm Home*", "Euphoric Spark*"}))</f>
        <v>0</v>
      </c>
      <c r="BW236" s="20">
        <f t="array" ref="BW236">SUM(COUNTIF(X236, {"On Edge*", "Emotionally Drained*", "A Little Confused*"}))</f>
        <v>0</v>
      </c>
      <c r="BX236" s="20">
        <f t="shared" si="8"/>
        <v>0</v>
      </c>
      <c r="BY236" s="20">
        <f t="array" ref="BY236">SUM(COUNTIF(Y236, {"*Avoidance:*", "*Passive-Aggressive Behavior:*", "*Defensiveness:*", "*Shutting Down Emotionally:*", "*Withdrawal:*", "*Escalating the Argument:*"}))</f>
        <v>0</v>
      </c>
      <c r="BZ236" s="20">
        <f t="shared" si="9"/>
        <v>0</v>
      </c>
      <c r="CA236" s="20">
        <f t="shared" si="10"/>
        <v>0</v>
      </c>
      <c r="CB236" s="20">
        <f t="shared" si="11"/>
        <v>0</v>
      </c>
      <c r="CC236" s="20">
        <f t="shared" si="12"/>
        <v>0</v>
      </c>
      <c r="CD236" s="19"/>
      <c r="CE236" s="19"/>
      <c r="CF236" s="19"/>
    </row>
    <row r="237">
      <c r="A237" s="13"/>
      <c r="B237" s="16"/>
      <c r="C237" s="16"/>
      <c r="D237" s="26"/>
      <c r="E237" s="16"/>
      <c r="F237" s="16"/>
      <c r="G237" s="16"/>
      <c r="H237" s="16"/>
      <c r="I237" s="16"/>
      <c r="J237" s="13"/>
      <c r="K237" s="13"/>
      <c r="L237" s="13"/>
      <c r="M237" s="13"/>
      <c r="N237" s="13"/>
      <c r="O237" s="15"/>
      <c r="P237" s="13"/>
      <c r="Q237" s="13"/>
      <c r="R237" s="13"/>
      <c r="S237" s="13"/>
      <c r="T237" s="13"/>
      <c r="U237" s="17"/>
      <c r="V237" s="13"/>
      <c r="W237" s="13"/>
      <c r="X237" s="13"/>
      <c r="Y237" s="17"/>
      <c r="Z237" s="13"/>
      <c r="AA237" s="13"/>
      <c r="AB237" s="16"/>
      <c r="AC237" s="16"/>
      <c r="AD237" s="16"/>
      <c r="AE237" s="16"/>
      <c r="AF237" s="16"/>
      <c r="AG237" s="16"/>
      <c r="AH237" s="16"/>
      <c r="AI237" s="15"/>
      <c r="AJ237" s="15"/>
      <c r="AK237" s="15"/>
      <c r="AL237" s="15"/>
      <c r="AM237" s="16">
        <f t="shared" si="2"/>
        <v>0</v>
      </c>
      <c r="AN237" s="16">
        <f t="shared" si="3"/>
        <v>0</v>
      </c>
      <c r="AO237" s="16">
        <f t="shared" si="4"/>
        <v>0</v>
      </c>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20">
        <f t="shared" ref="BP237:BQ237" si="245">IF(T237="", 0, IF(ISNUMBER(FIND(",", T237)), LEN(T237) - LEN(SUBSTITUTE(T237, ",", "")) + 1, 1))</f>
        <v>0</v>
      </c>
      <c r="BQ237" s="20">
        <f t="shared" si="245"/>
        <v>0</v>
      </c>
      <c r="BR237" s="20">
        <f t="shared" si="6"/>
        <v>0</v>
      </c>
      <c r="BS237" s="20">
        <f t="shared" si="7"/>
        <v>0</v>
      </c>
      <c r="BT237" s="20">
        <f t="array" ref="BT237">SUM(COUNTIF(W237, {"Fully Present*", "Open Book*", "Supportive Rock*"}))</f>
        <v>0</v>
      </c>
      <c r="BU237" s="20">
        <f t="array" ref="BU237">SUM(COUNTIF(W237, {"The Emotional Hide-and-Seek Champion*", "Emotional Rollercoaster*", "Emotionally Unavailable*"}))</f>
        <v>0</v>
      </c>
      <c r="BV237" s="20">
        <f t="array" ref="BV237">SUM(COUNTIF(X237, {"Comfortably Seen*", "Like I'm Home*", "Euphoric Spark*"}))</f>
        <v>0</v>
      </c>
      <c r="BW237" s="20">
        <f t="array" ref="BW237">SUM(COUNTIF(X237, {"On Edge*", "Emotionally Drained*", "A Little Confused*"}))</f>
        <v>0</v>
      </c>
      <c r="BX237" s="20">
        <f t="shared" si="8"/>
        <v>0</v>
      </c>
      <c r="BY237" s="20">
        <f t="array" ref="BY237">SUM(COUNTIF(Y237, {"*Avoidance:*", "*Passive-Aggressive Behavior:*", "*Defensiveness:*", "*Shutting Down Emotionally:*", "*Withdrawal:*", "*Escalating the Argument:*"}))</f>
        <v>0</v>
      </c>
      <c r="BZ237" s="20">
        <f t="shared" si="9"/>
        <v>0</v>
      </c>
      <c r="CA237" s="20">
        <f t="shared" si="10"/>
        <v>0</v>
      </c>
      <c r="CB237" s="20">
        <f t="shared" si="11"/>
        <v>0</v>
      </c>
      <c r="CC237" s="20">
        <f t="shared" si="12"/>
        <v>0</v>
      </c>
      <c r="CD237" s="19"/>
      <c r="CE237" s="19"/>
      <c r="CF237" s="19"/>
    </row>
    <row r="238">
      <c r="A238" s="21"/>
      <c r="B238" s="21"/>
      <c r="C238" s="21"/>
      <c r="D238" s="22"/>
      <c r="E238" s="21"/>
      <c r="F238" s="21"/>
      <c r="G238" s="21"/>
      <c r="H238" s="21"/>
      <c r="I238" s="21"/>
      <c r="J238" s="21"/>
      <c r="K238" s="21"/>
      <c r="L238" s="21"/>
      <c r="M238" s="21"/>
      <c r="N238" s="21"/>
      <c r="O238" s="23"/>
      <c r="P238" s="21"/>
      <c r="Q238" s="21"/>
      <c r="R238" s="21"/>
      <c r="S238" s="21"/>
      <c r="T238" s="21"/>
      <c r="U238" s="24"/>
      <c r="V238" s="21"/>
      <c r="W238" s="21"/>
      <c r="X238" s="21"/>
      <c r="Y238" s="25"/>
      <c r="Z238" s="23"/>
      <c r="AA238" s="21"/>
      <c r="AB238" s="24"/>
      <c r="AC238" s="24"/>
      <c r="AD238" s="21"/>
      <c r="AE238" s="24"/>
      <c r="AF238" s="24"/>
      <c r="AG238" s="25"/>
      <c r="AH238" s="24"/>
      <c r="AI238" s="23"/>
      <c r="AJ238" s="23"/>
      <c r="AK238" s="23"/>
      <c r="AL238" s="23"/>
      <c r="AM238" s="24">
        <f t="shared" si="2"/>
        <v>0</v>
      </c>
      <c r="AN238" s="24">
        <f t="shared" si="3"/>
        <v>0</v>
      </c>
      <c r="AO238" s="24">
        <f t="shared" si="4"/>
        <v>0</v>
      </c>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20">
        <f t="shared" ref="BP238:BQ238" si="246">IF(T238="", 0, IF(ISNUMBER(FIND(",", T238)), LEN(T238) - LEN(SUBSTITUTE(T238, ",", "")) + 1, 1))</f>
        <v>0</v>
      </c>
      <c r="BQ238" s="20">
        <f t="shared" si="246"/>
        <v>0</v>
      </c>
      <c r="BR238" s="20">
        <f t="shared" si="6"/>
        <v>0</v>
      </c>
      <c r="BS238" s="20">
        <f t="shared" si="7"/>
        <v>0</v>
      </c>
      <c r="BT238" s="20">
        <f t="array" ref="BT238">SUM(COUNTIF(W238, {"Fully Present*", "Open Book*", "Supportive Rock*"}))</f>
        <v>0</v>
      </c>
      <c r="BU238" s="20">
        <f t="array" ref="BU238">SUM(COUNTIF(W238, {"The Emotional Hide-and-Seek Champion*", "Emotional Rollercoaster*", "Emotionally Unavailable*"}))</f>
        <v>0</v>
      </c>
      <c r="BV238" s="20">
        <f t="array" ref="BV238">SUM(COUNTIF(X238, {"Comfortably Seen*", "Like I'm Home*", "Euphoric Spark*"}))</f>
        <v>0</v>
      </c>
      <c r="BW238" s="20">
        <f t="array" ref="BW238">SUM(COUNTIF(X238, {"On Edge*", "Emotionally Drained*", "A Little Confused*"}))</f>
        <v>0</v>
      </c>
      <c r="BX238" s="20">
        <f t="shared" si="8"/>
        <v>0</v>
      </c>
      <c r="BY238" s="20">
        <f t="array" ref="BY238">SUM(COUNTIF(Y238, {"*Avoidance:*", "*Passive-Aggressive Behavior:*", "*Defensiveness:*", "*Shutting Down Emotionally:*", "*Withdrawal:*", "*Escalating the Argument:*"}))</f>
        <v>0</v>
      </c>
      <c r="BZ238" s="20">
        <f t="shared" si="9"/>
        <v>0</v>
      </c>
      <c r="CA238" s="20">
        <f t="shared" si="10"/>
        <v>0</v>
      </c>
      <c r="CB238" s="20">
        <f t="shared" si="11"/>
        <v>0</v>
      </c>
      <c r="CC238" s="20">
        <f t="shared" si="12"/>
        <v>0</v>
      </c>
      <c r="CD238" s="19"/>
      <c r="CE238" s="19"/>
      <c r="CF238" s="19"/>
    </row>
    <row r="239">
      <c r="A239" s="13"/>
      <c r="B239" s="16"/>
      <c r="C239" s="16"/>
      <c r="D239" s="27"/>
      <c r="E239" s="16"/>
      <c r="F239" s="16"/>
      <c r="G239" s="16"/>
      <c r="H239" s="16"/>
      <c r="I239" s="16"/>
      <c r="J239" s="13"/>
      <c r="K239" s="13"/>
      <c r="L239" s="13"/>
      <c r="M239" s="13"/>
      <c r="N239" s="13"/>
      <c r="O239" s="13"/>
      <c r="P239" s="13"/>
      <c r="Q239" s="13"/>
      <c r="R239" s="15"/>
      <c r="S239" s="15"/>
      <c r="T239" s="13"/>
      <c r="U239" s="17"/>
      <c r="V239" s="13"/>
      <c r="W239" s="13"/>
      <c r="X239" s="13"/>
      <c r="Y239" s="17"/>
      <c r="Z239" s="13"/>
      <c r="AA239" s="13"/>
      <c r="AB239" s="16"/>
      <c r="AC239" s="16"/>
      <c r="AD239" s="16"/>
      <c r="AE239" s="15"/>
      <c r="AF239" s="16"/>
      <c r="AG239" s="16"/>
      <c r="AH239" s="16"/>
      <c r="AI239" s="13"/>
      <c r="AJ239" s="13"/>
      <c r="AK239" s="13"/>
      <c r="AL239" s="13"/>
      <c r="AM239" s="16">
        <f t="shared" si="2"/>
        <v>0</v>
      </c>
      <c r="AN239" s="16">
        <f t="shared" si="3"/>
        <v>0</v>
      </c>
      <c r="AO239" s="16">
        <f t="shared" si="4"/>
        <v>0</v>
      </c>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20">
        <f t="shared" ref="BP239:BQ239" si="247">IF(T239="", 0, IF(ISNUMBER(FIND(",", T239)), LEN(T239) - LEN(SUBSTITUTE(T239, ",", "")) + 1, 1))</f>
        <v>0</v>
      </c>
      <c r="BQ239" s="20">
        <f t="shared" si="247"/>
        <v>0</v>
      </c>
      <c r="BR239" s="20">
        <f t="shared" si="6"/>
        <v>0</v>
      </c>
      <c r="BS239" s="20">
        <f t="shared" si="7"/>
        <v>0</v>
      </c>
      <c r="BT239" s="20">
        <f t="array" ref="BT239">SUM(COUNTIF(W239, {"Fully Present*", "Open Book*", "Supportive Rock*"}))</f>
        <v>0</v>
      </c>
      <c r="BU239" s="20">
        <f t="array" ref="BU239">SUM(COUNTIF(W239, {"The Emotional Hide-and-Seek Champion*", "Emotional Rollercoaster*", "Emotionally Unavailable*"}))</f>
        <v>0</v>
      </c>
      <c r="BV239" s="20">
        <f t="array" ref="BV239">SUM(COUNTIF(X239, {"Comfortably Seen*", "Like I'm Home*", "Euphoric Spark*"}))</f>
        <v>0</v>
      </c>
      <c r="BW239" s="20">
        <f t="array" ref="BW239">SUM(COUNTIF(X239, {"On Edge*", "Emotionally Drained*", "A Little Confused*"}))</f>
        <v>0</v>
      </c>
      <c r="BX239" s="20">
        <f t="shared" si="8"/>
        <v>0</v>
      </c>
      <c r="BY239" s="20">
        <f t="array" ref="BY239">SUM(COUNTIF(Y239, {"*Avoidance:*", "*Passive-Aggressive Behavior:*", "*Defensiveness:*", "*Shutting Down Emotionally:*", "*Withdrawal:*", "*Escalating the Argument:*"}))</f>
        <v>0</v>
      </c>
      <c r="BZ239" s="20">
        <f t="shared" si="9"/>
        <v>0</v>
      </c>
      <c r="CA239" s="20">
        <f t="shared" si="10"/>
        <v>0</v>
      </c>
      <c r="CB239" s="20">
        <f t="shared" si="11"/>
        <v>0</v>
      </c>
      <c r="CC239" s="20">
        <f t="shared" si="12"/>
        <v>0</v>
      </c>
      <c r="CD239" s="19"/>
      <c r="CE239" s="19"/>
      <c r="CF239" s="19"/>
    </row>
    <row r="240">
      <c r="A240" s="21"/>
      <c r="B240" s="21"/>
      <c r="C240" s="21"/>
      <c r="D240" s="22"/>
      <c r="E240" s="21"/>
      <c r="F240" s="21"/>
      <c r="G240" s="21"/>
      <c r="H240" s="21"/>
      <c r="I240" s="21"/>
      <c r="J240" s="21"/>
      <c r="K240" s="21"/>
      <c r="L240" s="21"/>
      <c r="M240" s="21"/>
      <c r="N240" s="21"/>
      <c r="O240" s="23"/>
      <c r="P240" s="21"/>
      <c r="Q240" s="21"/>
      <c r="R240" s="21"/>
      <c r="S240" s="21"/>
      <c r="T240" s="21"/>
      <c r="U240" s="24"/>
      <c r="V240" s="21"/>
      <c r="W240" s="21"/>
      <c r="X240" s="21"/>
      <c r="Y240" s="25"/>
      <c r="Z240" s="23"/>
      <c r="AA240" s="21"/>
      <c r="AB240" s="24"/>
      <c r="AC240" s="24"/>
      <c r="AD240" s="21"/>
      <c r="AE240" s="24"/>
      <c r="AF240" s="24"/>
      <c r="AG240" s="25"/>
      <c r="AH240" s="24"/>
      <c r="AI240" s="23"/>
      <c r="AJ240" s="23"/>
      <c r="AK240" s="23"/>
      <c r="AL240" s="23"/>
      <c r="AM240" s="24">
        <f t="shared" si="2"/>
        <v>0</v>
      </c>
      <c r="AN240" s="24">
        <f t="shared" si="3"/>
        <v>0</v>
      </c>
      <c r="AO240" s="24">
        <f t="shared" si="4"/>
        <v>0</v>
      </c>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20">
        <f t="shared" ref="BP240:BQ240" si="248">IF(T240="", 0, IF(ISNUMBER(FIND(",", T240)), LEN(T240) - LEN(SUBSTITUTE(T240, ",", "")) + 1, 1))</f>
        <v>0</v>
      </c>
      <c r="BQ240" s="20">
        <f t="shared" si="248"/>
        <v>0</v>
      </c>
      <c r="BR240" s="20">
        <f t="shared" si="6"/>
        <v>0</v>
      </c>
      <c r="BS240" s="20">
        <f t="shared" si="7"/>
        <v>0</v>
      </c>
      <c r="BT240" s="20">
        <f t="array" ref="BT240">SUM(COUNTIF(W240, {"Fully Present*", "Open Book*", "Supportive Rock*"}))</f>
        <v>0</v>
      </c>
      <c r="BU240" s="20">
        <f t="array" ref="BU240">SUM(COUNTIF(W240, {"The Emotional Hide-and-Seek Champion*", "Emotional Rollercoaster*", "Emotionally Unavailable*"}))</f>
        <v>0</v>
      </c>
      <c r="BV240" s="20">
        <f t="array" ref="BV240">SUM(COUNTIF(X240, {"Comfortably Seen*", "Like I'm Home*", "Euphoric Spark*"}))</f>
        <v>0</v>
      </c>
      <c r="BW240" s="20">
        <f t="array" ref="BW240">SUM(COUNTIF(X240, {"On Edge*", "Emotionally Drained*", "A Little Confused*"}))</f>
        <v>0</v>
      </c>
      <c r="BX240" s="20">
        <f t="shared" si="8"/>
        <v>0</v>
      </c>
      <c r="BY240" s="20">
        <f t="array" ref="BY240">SUM(COUNTIF(Y240, {"*Avoidance:*", "*Passive-Aggressive Behavior:*", "*Defensiveness:*", "*Shutting Down Emotionally:*", "*Withdrawal:*", "*Escalating the Argument:*"}))</f>
        <v>0</v>
      </c>
      <c r="BZ240" s="20">
        <f t="shared" si="9"/>
        <v>0</v>
      </c>
      <c r="CA240" s="20">
        <f t="shared" si="10"/>
        <v>0</v>
      </c>
      <c r="CB240" s="20">
        <f t="shared" si="11"/>
        <v>0</v>
      </c>
      <c r="CC240" s="20">
        <f t="shared" si="12"/>
        <v>0</v>
      </c>
      <c r="CD240" s="19"/>
      <c r="CE240" s="19"/>
      <c r="CF240" s="19"/>
    </row>
    <row r="241">
      <c r="A241" s="13"/>
      <c r="B241" s="16"/>
      <c r="C241" s="16"/>
      <c r="D241" s="26"/>
      <c r="E241" s="16"/>
      <c r="F241" s="16"/>
      <c r="G241" s="16"/>
      <c r="H241" s="16"/>
      <c r="I241" s="16"/>
      <c r="J241" s="13"/>
      <c r="K241" s="13"/>
      <c r="L241" s="13"/>
      <c r="M241" s="13"/>
      <c r="N241" s="13"/>
      <c r="O241" s="13"/>
      <c r="P241" s="16"/>
      <c r="Q241" s="16"/>
      <c r="R241" s="13"/>
      <c r="S241" s="13"/>
      <c r="T241" s="17"/>
      <c r="U241" s="16"/>
      <c r="V241" s="13"/>
      <c r="W241" s="13"/>
      <c r="X241" s="13"/>
      <c r="Y241" s="17"/>
      <c r="Z241" s="13"/>
      <c r="AA241" s="13"/>
      <c r="AB241" s="16"/>
      <c r="AC241" s="16"/>
      <c r="AD241" s="13"/>
      <c r="AE241" s="15"/>
      <c r="AF241" s="13"/>
      <c r="AG241" s="16"/>
      <c r="AH241" s="16"/>
      <c r="AI241" s="13"/>
      <c r="AJ241" s="13"/>
      <c r="AK241" s="13"/>
      <c r="AL241" s="13"/>
      <c r="AM241" s="16">
        <f t="shared" si="2"/>
        <v>0</v>
      </c>
      <c r="AN241" s="16">
        <f t="shared" si="3"/>
        <v>0</v>
      </c>
      <c r="AO241" s="16">
        <f t="shared" si="4"/>
        <v>0</v>
      </c>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20">
        <f t="shared" ref="BP241:BQ241" si="249">IF(T241="", 0, IF(ISNUMBER(FIND(",", T241)), LEN(T241) - LEN(SUBSTITUTE(T241, ",", "")) + 1, 1))</f>
        <v>0</v>
      </c>
      <c r="BQ241" s="20">
        <f t="shared" si="249"/>
        <v>0</v>
      </c>
      <c r="BR241" s="20">
        <f t="shared" si="6"/>
        <v>0</v>
      </c>
      <c r="BS241" s="20">
        <f t="shared" si="7"/>
        <v>0</v>
      </c>
      <c r="BT241" s="20">
        <f t="array" ref="BT241">SUM(COUNTIF(W241, {"Fully Present*", "Open Book*", "Supportive Rock*"}))</f>
        <v>0</v>
      </c>
      <c r="BU241" s="20">
        <f t="array" ref="BU241">SUM(COUNTIF(W241, {"The Emotional Hide-and-Seek Champion*", "Emotional Rollercoaster*", "Emotionally Unavailable*"}))</f>
        <v>0</v>
      </c>
      <c r="BV241" s="20">
        <f t="array" ref="BV241">SUM(COUNTIF(X241, {"Comfortably Seen*", "Like I'm Home*", "Euphoric Spark*"}))</f>
        <v>0</v>
      </c>
      <c r="BW241" s="20">
        <f t="array" ref="BW241">SUM(COUNTIF(X241, {"On Edge*", "Emotionally Drained*", "A Little Confused*"}))</f>
        <v>0</v>
      </c>
      <c r="BX241" s="20">
        <f t="shared" si="8"/>
        <v>0</v>
      </c>
      <c r="BY241" s="20">
        <f t="array" ref="BY241">SUM(COUNTIF(Y241, {"*Avoidance:*", "*Passive-Aggressive Behavior:*", "*Defensiveness:*", "*Shutting Down Emotionally:*", "*Withdrawal:*", "*Escalating the Argument:*"}))</f>
        <v>0</v>
      </c>
      <c r="BZ241" s="20">
        <f t="shared" si="9"/>
        <v>0</v>
      </c>
      <c r="CA241" s="20">
        <f t="shared" si="10"/>
        <v>0</v>
      </c>
      <c r="CB241" s="20">
        <f t="shared" si="11"/>
        <v>0</v>
      </c>
      <c r="CC241" s="20">
        <f t="shared" si="12"/>
        <v>0</v>
      </c>
      <c r="CD241" s="19"/>
      <c r="CE241" s="19"/>
      <c r="CF241" s="19"/>
    </row>
    <row r="242">
      <c r="A242" s="21"/>
      <c r="B242" s="21"/>
      <c r="C242" s="21"/>
      <c r="D242" s="22"/>
      <c r="E242" s="21"/>
      <c r="F242" s="21"/>
      <c r="G242" s="21"/>
      <c r="H242" s="21"/>
      <c r="I242" s="21"/>
      <c r="J242" s="21"/>
      <c r="K242" s="21"/>
      <c r="L242" s="21"/>
      <c r="M242" s="21"/>
      <c r="N242" s="21"/>
      <c r="O242" s="23"/>
      <c r="P242" s="21"/>
      <c r="Q242" s="21"/>
      <c r="R242" s="21"/>
      <c r="S242" s="21"/>
      <c r="T242" s="21"/>
      <c r="U242" s="24"/>
      <c r="V242" s="21"/>
      <c r="W242" s="21"/>
      <c r="X242" s="21"/>
      <c r="Y242" s="25"/>
      <c r="Z242" s="23"/>
      <c r="AA242" s="21"/>
      <c r="AB242" s="24"/>
      <c r="AC242" s="24"/>
      <c r="AD242" s="21"/>
      <c r="AE242" s="24"/>
      <c r="AF242" s="24"/>
      <c r="AG242" s="25"/>
      <c r="AH242" s="24"/>
      <c r="AI242" s="23"/>
      <c r="AJ242" s="23"/>
      <c r="AK242" s="23"/>
      <c r="AL242" s="23"/>
      <c r="AM242" s="24">
        <f t="shared" si="2"/>
        <v>0</v>
      </c>
      <c r="AN242" s="24">
        <f t="shared" si="3"/>
        <v>0</v>
      </c>
      <c r="AO242" s="24">
        <f t="shared" si="4"/>
        <v>0</v>
      </c>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20">
        <f t="shared" ref="BP242:BQ242" si="250">IF(T242="", 0, IF(ISNUMBER(FIND(",", T242)), LEN(T242) - LEN(SUBSTITUTE(T242, ",", "")) + 1, 1))</f>
        <v>0</v>
      </c>
      <c r="BQ242" s="20">
        <f t="shared" si="250"/>
        <v>0</v>
      </c>
      <c r="BR242" s="20">
        <f t="shared" si="6"/>
        <v>0</v>
      </c>
      <c r="BS242" s="20">
        <f t="shared" si="7"/>
        <v>0</v>
      </c>
      <c r="BT242" s="20">
        <f t="array" ref="BT242">SUM(COUNTIF(W242, {"Fully Present*", "Open Book*", "Supportive Rock*"}))</f>
        <v>0</v>
      </c>
      <c r="BU242" s="20">
        <f t="array" ref="BU242">SUM(COUNTIF(W242, {"The Emotional Hide-and-Seek Champion*", "Emotional Rollercoaster*", "Emotionally Unavailable*"}))</f>
        <v>0</v>
      </c>
      <c r="BV242" s="20">
        <f t="array" ref="BV242">SUM(COUNTIF(X242, {"Comfortably Seen*", "Like I'm Home*", "Euphoric Spark*"}))</f>
        <v>0</v>
      </c>
      <c r="BW242" s="20">
        <f t="array" ref="BW242">SUM(COUNTIF(X242, {"On Edge*", "Emotionally Drained*", "A Little Confused*"}))</f>
        <v>0</v>
      </c>
      <c r="BX242" s="20">
        <f t="shared" si="8"/>
        <v>0</v>
      </c>
      <c r="BY242" s="20">
        <f t="array" ref="BY242">SUM(COUNTIF(Y242, {"*Avoidance:*", "*Passive-Aggressive Behavior:*", "*Defensiveness:*", "*Shutting Down Emotionally:*", "*Withdrawal:*", "*Escalating the Argument:*"}))</f>
        <v>0</v>
      </c>
      <c r="BZ242" s="20">
        <f t="shared" si="9"/>
        <v>0</v>
      </c>
      <c r="CA242" s="20">
        <f t="shared" si="10"/>
        <v>0</v>
      </c>
      <c r="CB242" s="20">
        <f t="shared" si="11"/>
        <v>0</v>
      </c>
      <c r="CC242" s="20">
        <f t="shared" si="12"/>
        <v>0</v>
      </c>
      <c r="CD242" s="19"/>
      <c r="CE242" s="19"/>
      <c r="CF242" s="19"/>
    </row>
    <row r="243">
      <c r="A243" s="13"/>
      <c r="B243" s="13"/>
      <c r="C243" s="13"/>
      <c r="D243" s="26"/>
      <c r="E243" s="13"/>
      <c r="F243" s="13"/>
      <c r="G243" s="13"/>
      <c r="H243" s="13"/>
      <c r="I243" s="13"/>
      <c r="J243" s="13"/>
      <c r="K243" s="13"/>
      <c r="L243" s="13"/>
      <c r="M243" s="13"/>
      <c r="N243" s="13"/>
      <c r="O243" s="13"/>
      <c r="P243" s="13"/>
      <c r="Q243" s="13"/>
      <c r="R243" s="13"/>
      <c r="S243" s="13"/>
      <c r="T243" s="13"/>
      <c r="U243" s="17"/>
      <c r="V243" s="13"/>
      <c r="W243" s="13"/>
      <c r="X243" s="13"/>
      <c r="Y243" s="13"/>
      <c r="Z243" s="15"/>
      <c r="AA243" s="13"/>
      <c r="AB243" s="13"/>
      <c r="AC243" s="13"/>
      <c r="AD243" s="13"/>
      <c r="AE243" s="16"/>
      <c r="AF243" s="13"/>
      <c r="AG243" s="17"/>
      <c r="AH243" s="16"/>
      <c r="AI243" s="13"/>
      <c r="AJ243" s="13"/>
      <c r="AK243" s="13"/>
      <c r="AL243" s="13"/>
      <c r="AM243" s="16">
        <f t="shared" si="2"/>
        <v>0</v>
      </c>
      <c r="AN243" s="16">
        <f t="shared" si="3"/>
        <v>0</v>
      </c>
      <c r="AO243" s="16">
        <f t="shared" si="4"/>
        <v>0</v>
      </c>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20">
        <f t="shared" ref="BP243:BQ243" si="251">IF(T243="", 0, IF(ISNUMBER(FIND(",", T243)), LEN(T243) - LEN(SUBSTITUTE(T243, ",", "")) + 1, 1))</f>
        <v>0</v>
      </c>
      <c r="BQ243" s="20">
        <f t="shared" si="251"/>
        <v>0</v>
      </c>
      <c r="BR243" s="20">
        <f t="shared" si="6"/>
        <v>0</v>
      </c>
      <c r="BS243" s="20">
        <f t="shared" si="7"/>
        <v>0</v>
      </c>
      <c r="BT243" s="20">
        <f t="array" ref="BT243">SUM(COUNTIF(W243, {"Fully Present*", "Open Book*", "Supportive Rock*"}))</f>
        <v>0</v>
      </c>
      <c r="BU243" s="20">
        <f t="array" ref="BU243">SUM(COUNTIF(W243, {"The Emotional Hide-and-Seek Champion*", "Emotional Rollercoaster*", "Emotionally Unavailable*"}))</f>
        <v>0</v>
      </c>
      <c r="BV243" s="20">
        <f t="array" ref="BV243">SUM(COUNTIF(X243, {"Comfortably Seen*", "Like I'm Home*", "Euphoric Spark*"}))</f>
        <v>0</v>
      </c>
      <c r="BW243" s="20">
        <f t="array" ref="BW243">SUM(COUNTIF(X243, {"On Edge*", "Emotionally Drained*", "A Little Confused*"}))</f>
        <v>0</v>
      </c>
      <c r="BX243" s="20">
        <f t="shared" si="8"/>
        <v>0</v>
      </c>
      <c r="BY243" s="20">
        <f t="array" ref="BY243">SUM(COUNTIF(Y243, {"*Avoidance:*", "*Passive-Aggressive Behavior:*", "*Defensiveness:*", "*Shutting Down Emotionally:*", "*Withdrawal:*", "*Escalating the Argument:*"}))</f>
        <v>0</v>
      </c>
      <c r="BZ243" s="20">
        <f t="shared" si="9"/>
        <v>0</v>
      </c>
      <c r="CA243" s="20">
        <f t="shared" si="10"/>
        <v>0</v>
      </c>
      <c r="CB243" s="20">
        <f t="shared" si="11"/>
        <v>0</v>
      </c>
      <c r="CC243" s="20">
        <f t="shared" si="12"/>
        <v>0</v>
      </c>
      <c r="CD243" s="19"/>
      <c r="CE243" s="19"/>
      <c r="CF243" s="19"/>
    </row>
    <row r="244">
      <c r="A244" s="21"/>
      <c r="B244" s="21"/>
      <c r="C244" s="21"/>
      <c r="D244" s="22"/>
      <c r="E244" s="21"/>
      <c r="F244" s="21"/>
      <c r="G244" s="21"/>
      <c r="H244" s="21"/>
      <c r="I244" s="21"/>
      <c r="J244" s="21"/>
      <c r="K244" s="21"/>
      <c r="L244" s="21"/>
      <c r="M244" s="21"/>
      <c r="N244" s="21"/>
      <c r="O244" s="23"/>
      <c r="P244" s="21"/>
      <c r="Q244" s="21"/>
      <c r="R244" s="21"/>
      <c r="S244" s="21"/>
      <c r="T244" s="21"/>
      <c r="U244" s="24"/>
      <c r="V244" s="21"/>
      <c r="W244" s="21"/>
      <c r="X244" s="21"/>
      <c r="Y244" s="25"/>
      <c r="Z244" s="23"/>
      <c r="AA244" s="21"/>
      <c r="AB244" s="24"/>
      <c r="AC244" s="24"/>
      <c r="AD244" s="21"/>
      <c r="AE244" s="24"/>
      <c r="AF244" s="24"/>
      <c r="AG244" s="25"/>
      <c r="AH244" s="24"/>
      <c r="AI244" s="23"/>
      <c r="AJ244" s="23"/>
      <c r="AK244" s="23"/>
      <c r="AL244" s="23"/>
      <c r="AM244" s="24">
        <f t="shared" si="2"/>
        <v>0</v>
      </c>
      <c r="AN244" s="24">
        <f t="shared" si="3"/>
        <v>0</v>
      </c>
      <c r="AO244" s="24">
        <f t="shared" si="4"/>
        <v>0</v>
      </c>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20">
        <f t="shared" ref="BP244:BQ244" si="252">IF(T244="", 0, IF(ISNUMBER(FIND(",", T244)), LEN(T244) - LEN(SUBSTITUTE(T244, ",", "")) + 1, 1))</f>
        <v>0</v>
      </c>
      <c r="BQ244" s="20">
        <f t="shared" si="252"/>
        <v>0</v>
      </c>
      <c r="BR244" s="20">
        <f t="shared" si="6"/>
        <v>0</v>
      </c>
      <c r="BS244" s="20">
        <f t="shared" si="7"/>
        <v>0</v>
      </c>
      <c r="BT244" s="20">
        <f t="array" ref="BT244">SUM(COUNTIF(W244, {"Fully Present*", "Open Book*", "Supportive Rock*"}))</f>
        <v>0</v>
      </c>
      <c r="BU244" s="20">
        <f t="array" ref="BU244">SUM(COUNTIF(W244, {"The Emotional Hide-and-Seek Champion*", "Emotional Rollercoaster*", "Emotionally Unavailable*"}))</f>
        <v>0</v>
      </c>
      <c r="BV244" s="20">
        <f t="array" ref="BV244">SUM(COUNTIF(X244, {"Comfortably Seen*", "Like I'm Home*", "Euphoric Spark*"}))</f>
        <v>0</v>
      </c>
      <c r="BW244" s="20">
        <f t="array" ref="BW244">SUM(COUNTIF(X244, {"On Edge*", "Emotionally Drained*", "A Little Confused*"}))</f>
        <v>0</v>
      </c>
      <c r="BX244" s="20">
        <f t="shared" si="8"/>
        <v>0</v>
      </c>
      <c r="BY244" s="20">
        <f t="array" ref="BY244">SUM(COUNTIF(Y244, {"*Avoidance:*", "*Passive-Aggressive Behavior:*", "*Defensiveness:*", "*Shutting Down Emotionally:*", "*Withdrawal:*", "*Escalating the Argument:*"}))</f>
        <v>0</v>
      </c>
      <c r="BZ244" s="20">
        <f t="shared" si="9"/>
        <v>0</v>
      </c>
      <c r="CA244" s="20">
        <f t="shared" si="10"/>
        <v>0</v>
      </c>
      <c r="CB244" s="20">
        <f t="shared" si="11"/>
        <v>0</v>
      </c>
      <c r="CC244" s="20">
        <f t="shared" si="12"/>
        <v>0</v>
      </c>
      <c r="CD244" s="19"/>
      <c r="CE244" s="19"/>
      <c r="CF244" s="19"/>
    </row>
    <row r="245">
      <c r="A245" s="13"/>
      <c r="B245" s="13"/>
      <c r="C245" s="13"/>
      <c r="D245" s="26"/>
      <c r="E245" s="13"/>
      <c r="F245" s="13"/>
      <c r="G245" s="13"/>
      <c r="H245" s="13"/>
      <c r="I245" s="13"/>
      <c r="J245" s="13"/>
      <c r="K245" s="13"/>
      <c r="L245" s="13"/>
      <c r="M245" s="13"/>
      <c r="N245" s="13"/>
      <c r="O245" s="13"/>
      <c r="P245" s="13"/>
      <c r="Q245" s="13"/>
      <c r="R245" s="15"/>
      <c r="S245" s="15"/>
      <c r="T245" s="13"/>
      <c r="U245" s="17"/>
      <c r="V245" s="13"/>
      <c r="W245" s="15"/>
      <c r="X245" s="13"/>
      <c r="Y245" s="13"/>
      <c r="Z245" s="13"/>
      <c r="AA245" s="13"/>
      <c r="AB245" s="13"/>
      <c r="AC245" s="13"/>
      <c r="AD245" s="13"/>
      <c r="AE245" s="13"/>
      <c r="AF245" s="13"/>
      <c r="AG245" s="17"/>
      <c r="AH245" s="16"/>
      <c r="AI245" s="13"/>
      <c r="AJ245" s="13"/>
      <c r="AK245" s="13"/>
      <c r="AL245" s="13"/>
      <c r="AM245" s="16">
        <f t="shared" si="2"/>
        <v>0</v>
      </c>
      <c r="AN245" s="16">
        <f t="shared" si="3"/>
        <v>0</v>
      </c>
      <c r="AO245" s="16">
        <f t="shared" si="4"/>
        <v>0</v>
      </c>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20">
        <f t="shared" ref="BP245:BQ245" si="253">IF(T245="", 0, IF(ISNUMBER(FIND(",", T245)), LEN(T245) - LEN(SUBSTITUTE(T245, ",", "")) + 1, 1))</f>
        <v>0</v>
      </c>
      <c r="BQ245" s="20">
        <f t="shared" si="253"/>
        <v>0</v>
      </c>
      <c r="BR245" s="20">
        <f t="shared" si="6"/>
        <v>0</v>
      </c>
      <c r="BS245" s="20">
        <f t="shared" si="7"/>
        <v>0</v>
      </c>
      <c r="BT245" s="20">
        <f t="array" ref="BT245">SUM(COUNTIF(W245, {"Fully Present*", "Open Book*", "Supportive Rock*"}))</f>
        <v>0</v>
      </c>
      <c r="BU245" s="20">
        <f t="array" ref="BU245">SUM(COUNTIF(W245, {"The Emotional Hide-and-Seek Champion*", "Emotional Rollercoaster*", "Emotionally Unavailable*"}))</f>
        <v>0</v>
      </c>
      <c r="BV245" s="20">
        <f t="array" ref="BV245">SUM(COUNTIF(X245, {"Comfortably Seen*", "Like I'm Home*", "Euphoric Spark*"}))</f>
        <v>0</v>
      </c>
      <c r="BW245" s="20">
        <f t="array" ref="BW245">SUM(COUNTIF(X245, {"On Edge*", "Emotionally Drained*", "A Little Confused*"}))</f>
        <v>0</v>
      </c>
      <c r="BX245" s="20">
        <f t="shared" si="8"/>
        <v>0</v>
      </c>
      <c r="BY245" s="20">
        <f t="array" ref="BY245">SUM(COUNTIF(Y245, {"*Avoidance:*", "*Passive-Aggressive Behavior:*", "*Defensiveness:*", "*Shutting Down Emotionally:*", "*Withdrawal:*", "*Escalating the Argument:*"}))</f>
        <v>0</v>
      </c>
      <c r="BZ245" s="20">
        <f t="shared" si="9"/>
        <v>0</v>
      </c>
      <c r="CA245" s="20">
        <f t="shared" si="10"/>
        <v>0</v>
      </c>
      <c r="CB245" s="20">
        <f t="shared" si="11"/>
        <v>0</v>
      </c>
      <c r="CC245" s="20">
        <f t="shared" si="12"/>
        <v>0</v>
      </c>
      <c r="CD245" s="19"/>
      <c r="CE245" s="19"/>
      <c r="CF245" s="19"/>
    </row>
    <row r="246">
      <c r="A246" s="21"/>
      <c r="B246" s="21"/>
      <c r="C246" s="21"/>
      <c r="D246" s="22"/>
      <c r="E246" s="21"/>
      <c r="F246" s="21"/>
      <c r="G246" s="21"/>
      <c r="H246" s="21"/>
      <c r="I246" s="21"/>
      <c r="J246" s="21"/>
      <c r="K246" s="21"/>
      <c r="L246" s="21"/>
      <c r="M246" s="21"/>
      <c r="N246" s="21"/>
      <c r="O246" s="23"/>
      <c r="P246" s="21"/>
      <c r="Q246" s="21"/>
      <c r="R246" s="21"/>
      <c r="S246" s="21"/>
      <c r="T246" s="21"/>
      <c r="U246" s="24"/>
      <c r="V246" s="21"/>
      <c r="W246" s="21"/>
      <c r="X246" s="21"/>
      <c r="Y246" s="25"/>
      <c r="Z246" s="23"/>
      <c r="AA246" s="21"/>
      <c r="AB246" s="24"/>
      <c r="AC246" s="24"/>
      <c r="AD246" s="21"/>
      <c r="AE246" s="24"/>
      <c r="AF246" s="24"/>
      <c r="AG246" s="25"/>
      <c r="AH246" s="24"/>
      <c r="AI246" s="23"/>
      <c r="AJ246" s="23"/>
      <c r="AK246" s="23"/>
      <c r="AL246" s="23"/>
      <c r="AM246" s="24">
        <f t="shared" si="2"/>
        <v>0</v>
      </c>
      <c r="AN246" s="24">
        <f t="shared" si="3"/>
        <v>0</v>
      </c>
      <c r="AO246" s="24">
        <f t="shared" si="4"/>
        <v>0</v>
      </c>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20">
        <f t="shared" ref="BP246:BQ246" si="254">IF(T246="", 0, IF(ISNUMBER(FIND(",", T246)), LEN(T246) - LEN(SUBSTITUTE(T246, ",", "")) + 1, 1))</f>
        <v>0</v>
      </c>
      <c r="BQ246" s="20">
        <f t="shared" si="254"/>
        <v>0</v>
      </c>
      <c r="BR246" s="20">
        <f t="shared" si="6"/>
        <v>0</v>
      </c>
      <c r="BS246" s="20">
        <f t="shared" si="7"/>
        <v>0</v>
      </c>
      <c r="BT246" s="20">
        <f t="array" ref="BT246">SUM(COUNTIF(W246, {"Fully Present*", "Open Book*", "Supportive Rock*"}))</f>
        <v>0</v>
      </c>
      <c r="BU246" s="20">
        <f t="array" ref="BU246">SUM(COUNTIF(W246, {"The Emotional Hide-and-Seek Champion*", "Emotional Rollercoaster*", "Emotionally Unavailable*"}))</f>
        <v>0</v>
      </c>
      <c r="BV246" s="20">
        <f t="array" ref="BV246">SUM(COUNTIF(X246, {"Comfortably Seen*", "Like I'm Home*", "Euphoric Spark*"}))</f>
        <v>0</v>
      </c>
      <c r="BW246" s="20">
        <f t="array" ref="BW246">SUM(COUNTIF(X246, {"On Edge*", "Emotionally Drained*", "A Little Confused*"}))</f>
        <v>0</v>
      </c>
      <c r="BX246" s="20">
        <f t="shared" si="8"/>
        <v>0</v>
      </c>
      <c r="BY246" s="20">
        <f t="array" ref="BY246">SUM(COUNTIF(Y246, {"*Avoidance:*", "*Passive-Aggressive Behavior:*", "*Defensiveness:*", "*Shutting Down Emotionally:*", "*Withdrawal:*", "*Escalating the Argument:*"}))</f>
        <v>0</v>
      </c>
      <c r="BZ246" s="20">
        <f t="shared" si="9"/>
        <v>0</v>
      </c>
      <c r="CA246" s="20">
        <f t="shared" si="10"/>
        <v>0</v>
      </c>
      <c r="CB246" s="20">
        <f t="shared" si="11"/>
        <v>0</v>
      </c>
      <c r="CC246" s="20">
        <f t="shared" si="12"/>
        <v>0</v>
      </c>
      <c r="CD246" s="19"/>
      <c r="CE246" s="19"/>
      <c r="CF246" s="19"/>
    </row>
    <row r="247">
      <c r="A247" s="13"/>
      <c r="B247" s="13"/>
      <c r="C247" s="13"/>
      <c r="D247" s="26"/>
      <c r="E247" s="13"/>
      <c r="F247" s="13"/>
      <c r="G247" s="13"/>
      <c r="H247" s="13"/>
      <c r="I247" s="13"/>
      <c r="J247" s="13"/>
      <c r="K247" s="13"/>
      <c r="L247" s="13"/>
      <c r="M247" s="15"/>
      <c r="N247" s="13"/>
      <c r="O247" s="15"/>
      <c r="P247" s="13"/>
      <c r="Q247" s="13"/>
      <c r="R247" s="13"/>
      <c r="S247" s="13"/>
      <c r="T247" s="13"/>
      <c r="U247" s="17"/>
      <c r="V247" s="13"/>
      <c r="W247" s="13"/>
      <c r="X247" s="13"/>
      <c r="Y247" s="13"/>
      <c r="Z247" s="13"/>
      <c r="AA247" s="13"/>
      <c r="AB247" s="16"/>
      <c r="AC247" s="16"/>
      <c r="AD247" s="16"/>
      <c r="AE247" s="15"/>
      <c r="AF247" s="16"/>
      <c r="AG247" s="16"/>
      <c r="AH247" s="16"/>
      <c r="AI247" s="13"/>
      <c r="AJ247" s="13"/>
      <c r="AK247" s="13"/>
      <c r="AL247" s="13"/>
      <c r="AM247" s="16">
        <f t="shared" si="2"/>
        <v>0</v>
      </c>
      <c r="AN247" s="16">
        <f t="shared" si="3"/>
        <v>0</v>
      </c>
      <c r="AO247" s="16">
        <f t="shared" si="4"/>
        <v>0</v>
      </c>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20">
        <f t="shared" ref="BP247:BQ247" si="255">IF(T247="", 0, IF(ISNUMBER(FIND(",", T247)), LEN(T247) - LEN(SUBSTITUTE(T247, ",", "")) + 1, 1))</f>
        <v>0</v>
      </c>
      <c r="BQ247" s="20">
        <f t="shared" si="255"/>
        <v>0</v>
      </c>
      <c r="BR247" s="20">
        <f t="shared" si="6"/>
        <v>0</v>
      </c>
      <c r="BS247" s="20">
        <f t="shared" si="7"/>
        <v>0</v>
      </c>
      <c r="BT247" s="20">
        <f t="array" ref="BT247">SUM(COUNTIF(W247, {"Fully Present*", "Open Book*", "Supportive Rock*"}))</f>
        <v>0</v>
      </c>
      <c r="BU247" s="20">
        <f t="array" ref="BU247">SUM(COUNTIF(W247, {"The Emotional Hide-and-Seek Champion*", "Emotional Rollercoaster*", "Emotionally Unavailable*"}))</f>
        <v>0</v>
      </c>
      <c r="BV247" s="20">
        <f t="array" ref="BV247">SUM(COUNTIF(X247, {"Comfortably Seen*", "Like I'm Home*", "Euphoric Spark*"}))</f>
        <v>0</v>
      </c>
      <c r="BW247" s="20">
        <f t="array" ref="BW247">SUM(COUNTIF(X247, {"On Edge*", "Emotionally Drained*", "A Little Confused*"}))</f>
        <v>0</v>
      </c>
      <c r="BX247" s="20">
        <f t="shared" si="8"/>
        <v>0</v>
      </c>
      <c r="BY247" s="20">
        <f t="array" ref="BY247">SUM(COUNTIF(Y247, {"*Avoidance:*", "*Passive-Aggressive Behavior:*", "*Defensiveness:*", "*Shutting Down Emotionally:*", "*Withdrawal:*", "*Escalating the Argument:*"}))</f>
        <v>0</v>
      </c>
      <c r="BZ247" s="20">
        <f t="shared" si="9"/>
        <v>0</v>
      </c>
      <c r="CA247" s="20">
        <f t="shared" si="10"/>
        <v>0</v>
      </c>
      <c r="CB247" s="20">
        <f t="shared" si="11"/>
        <v>0</v>
      </c>
      <c r="CC247" s="20">
        <f t="shared" si="12"/>
        <v>0</v>
      </c>
      <c r="CD247" s="19"/>
      <c r="CE247" s="19"/>
      <c r="CF247" s="19"/>
    </row>
    <row r="248">
      <c r="A248" s="21"/>
      <c r="B248" s="21"/>
      <c r="C248" s="21"/>
      <c r="D248" s="22"/>
      <c r="E248" s="21"/>
      <c r="F248" s="21"/>
      <c r="G248" s="21"/>
      <c r="H248" s="21"/>
      <c r="I248" s="21"/>
      <c r="J248" s="21"/>
      <c r="K248" s="21"/>
      <c r="L248" s="21"/>
      <c r="M248" s="21"/>
      <c r="N248" s="21"/>
      <c r="O248" s="23"/>
      <c r="P248" s="21"/>
      <c r="Q248" s="21"/>
      <c r="R248" s="21"/>
      <c r="S248" s="21"/>
      <c r="T248" s="21"/>
      <c r="U248" s="24"/>
      <c r="V248" s="21"/>
      <c r="W248" s="21"/>
      <c r="X248" s="21"/>
      <c r="Y248" s="25"/>
      <c r="Z248" s="23"/>
      <c r="AA248" s="21"/>
      <c r="AB248" s="24"/>
      <c r="AC248" s="24"/>
      <c r="AD248" s="21"/>
      <c r="AE248" s="24"/>
      <c r="AF248" s="24"/>
      <c r="AG248" s="25"/>
      <c r="AH248" s="24"/>
      <c r="AI248" s="23"/>
      <c r="AJ248" s="23"/>
      <c r="AK248" s="23"/>
      <c r="AL248" s="23"/>
      <c r="AM248" s="24">
        <f t="shared" si="2"/>
        <v>0</v>
      </c>
      <c r="AN248" s="24">
        <f t="shared" si="3"/>
        <v>0</v>
      </c>
      <c r="AO248" s="24">
        <f t="shared" si="4"/>
        <v>0</v>
      </c>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20">
        <f t="shared" ref="BP248:BQ248" si="256">IF(T248="", 0, IF(ISNUMBER(FIND(",", T248)), LEN(T248) - LEN(SUBSTITUTE(T248, ",", "")) + 1, 1))</f>
        <v>0</v>
      </c>
      <c r="BQ248" s="20">
        <f t="shared" si="256"/>
        <v>0</v>
      </c>
      <c r="BR248" s="20">
        <f t="shared" si="6"/>
        <v>0</v>
      </c>
      <c r="BS248" s="20">
        <f t="shared" si="7"/>
        <v>0</v>
      </c>
      <c r="BT248" s="20">
        <f t="array" ref="BT248">SUM(COUNTIF(W248, {"Fully Present*", "Open Book*", "Supportive Rock*"}))</f>
        <v>0</v>
      </c>
      <c r="BU248" s="20">
        <f t="array" ref="BU248">SUM(COUNTIF(W248, {"The Emotional Hide-and-Seek Champion*", "Emotional Rollercoaster*", "Emotionally Unavailable*"}))</f>
        <v>0</v>
      </c>
      <c r="BV248" s="20">
        <f t="array" ref="BV248">SUM(COUNTIF(X248, {"Comfortably Seen*", "Like I'm Home*", "Euphoric Spark*"}))</f>
        <v>0</v>
      </c>
      <c r="BW248" s="20">
        <f t="array" ref="BW248">SUM(COUNTIF(X248, {"On Edge*", "Emotionally Drained*", "A Little Confused*"}))</f>
        <v>0</v>
      </c>
      <c r="BX248" s="20">
        <f t="shared" si="8"/>
        <v>0</v>
      </c>
      <c r="BY248" s="20">
        <f t="array" ref="BY248">SUM(COUNTIF(Y248, {"*Avoidance:*", "*Passive-Aggressive Behavior:*", "*Defensiveness:*", "*Shutting Down Emotionally:*", "*Withdrawal:*", "*Escalating the Argument:*"}))</f>
        <v>0</v>
      </c>
      <c r="BZ248" s="20">
        <f t="shared" si="9"/>
        <v>0</v>
      </c>
      <c r="CA248" s="20">
        <f t="shared" si="10"/>
        <v>0</v>
      </c>
      <c r="CB248" s="20">
        <f t="shared" si="11"/>
        <v>0</v>
      </c>
      <c r="CC248" s="20">
        <f t="shared" si="12"/>
        <v>0</v>
      </c>
      <c r="CD248" s="19"/>
      <c r="CE248" s="19"/>
      <c r="CF248" s="19"/>
    </row>
    <row r="249">
      <c r="A249" s="15"/>
      <c r="B249" s="13"/>
      <c r="C249" s="13"/>
      <c r="D249" s="26"/>
      <c r="E249" s="13"/>
      <c r="F249" s="13"/>
      <c r="G249" s="13"/>
      <c r="H249" s="13"/>
      <c r="I249" s="13"/>
      <c r="J249" s="13"/>
      <c r="K249" s="13"/>
      <c r="L249" s="13"/>
      <c r="M249" s="13"/>
      <c r="N249" s="13"/>
      <c r="O249" s="13"/>
      <c r="P249" s="13"/>
      <c r="Q249" s="13"/>
      <c r="R249" s="15"/>
      <c r="S249" s="15"/>
      <c r="T249" s="13"/>
      <c r="U249" s="17"/>
      <c r="V249" s="13"/>
      <c r="W249" s="15"/>
      <c r="X249" s="13"/>
      <c r="Y249" s="13"/>
      <c r="Z249" s="13"/>
      <c r="AA249" s="13"/>
      <c r="AB249" s="16"/>
      <c r="AC249" s="16"/>
      <c r="AD249" s="13"/>
      <c r="AE249" s="16"/>
      <c r="AF249" s="13"/>
      <c r="AG249" s="17"/>
      <c r="AH249" s="16"/>
      <c r="AI249" s="15"/>
      <c r="AJ249" s="15"/>
      <c r="AK249" s="15"/>
      <c r="AL249" s="15"/>
      <c r="AM249" s="16">
        <f t="shared" si="2"/>
        <v>0</v>
      </c>
      <c r="AN249" s="16">
        <f t="shared" si="3"/>
        <v>0</v>
      </c>
      <c r="AO249" s="16">
        <f t="shared" si="4"/>
        <v>0</v>
      </c>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20">
        <f t="shared" ref="BP249:BQ249" si="257">IF(T249="", 0, IF(ISNUMBER(FIND(",", T249)), LEN(T249) - LEN(SUBSTITUTE(T249, ",", "")) + 1, 1))</f>
        <v>0</v>
      </c>
      <c r="BQ249" s="20">
        <f t="shared" si="257"/>
        <v>0</v>
      </c>
      <c r="BR249" s="20">
        <f t="shared" si="6"/>
        <v>0</v>
      </c>
      <c r="BS249" s="20">
        <f t="shared" si="7"/>
        <v>0</v>
      </c>
      <c r="BT249" s="20">
        <f t="array" ref="BT249">SUM(COUNTIF(W249, {"Fully Present*", "Open Book*", "Supportive Rock*"}))</f>
        <v>0</v>
      </c>
      <c r="BU249" s="20">
        <f t="array" ref="BU249">SUM(COUNTIF(W249, {"The Emotional Hide-and-Seek Champion*", "Emotional Rollercoaster*", "Emotionally Unavailable*"}))</f>
        <v>0</v>
      </c>
      <c r="BV249" s="20">
        <f t="array" ref="BV249">SUM(COUNTIF(X249, {"Comfortably Seen*", "Like I'm Home*", "Euphoric Spark*"}))</f>
        <v>0</v>
      </c>
      <c r="BW249" s="20">
        <f t="array" ref="BW249">SUM(COUNTIF(X249, {"On Edge*", "Emotionally Drained*", "A Little Confused*"}))</f>
        <v>0</v>
      </c>
      <c r="BX249" s="20">
        <f t="shared" si="8"/>
        <v>0</v>
      </c>
      <c r="BY249" s="20">
        <f t="array" ref="BY249">SUM(COUNTIF(Y249, {"*Avoidance:*", "*Passive-Aggressive Behavior:*", "*Defensiveness:*", "*Shutting Down Emotionally:*", "*Withdrawal:*", "*Escalating the Argument:*"}))</f>
        <v>0</v>
      </c>
      <c r="BZ249" s="20">
        <f t="shared" si="9"/>
        <v>0</v>
      </c>
      <c r="CA249" s="20">
        <f t="shared" si="10"/>
        <v>0</v>
      </c>
      <c r="CB249" s="20">
        <f t="shared" si="11"/>
        <v>0</v>
      </c>
      <c r="CC249" s="20">
        <f t="shared" si="12"/>
        <v>0</v>
      </c>
      <c r="CD249" s="19"/>
      <c r="CE249" s="19"/>
      <c r="CF249" s="19"/>
    </row>
    <row r="250">
      <c r="A250" s="21"/>
      <c r="B250" s="21"/>
      <c r="C250" s="21"/>
      <c r="D250" s="22"/>
      <c r="E250" s="21"/>
      <c r="F250" s="21"/>
      <c r="G250" s="21"/>
      <c r="H250" s="21"/>
      <c r="I250" s="21"/>
      <c r="J250" s="21"/>
      <c r="K250" s="21"/>
      <c r="L250" s="21"/>
      <c r="M250" s="21"/>
      <c r="N250" s="21"/>
      <c r="O250" s="23"/>
      <c r="P250" s="21"/>
      <c r="Q250" s="21"/>
      <c r="R250" s="21"/>
      <c r="S250" s="21"/>
      <c r="T250" s="21"/>
      <c r="U250" s="24"/>
      <c r="V250" s="21"/>
      <c r="W250" s="21"/>
      <c r="X250" s="21"/>
      <c r="Y250" s="25"/>
      <c r="Z250" s="23"/>
      <c r="AA250" s="21"/>
      <c r="AB250" s="24"/>
      <c r="AC250" s="24"/>
      <c r="AD250" s="21"/>
      <c r="AE250" s="24"/>
      <c r="AF250" s="24"/>
      <c r="AG250" s="25"/>
      <c r="AH250" s="24"/>
      <c r="AI250" s="23"/>
      <c r="AJ250" s="23"/>
      <c r="AK250" s="23"/>
      <c r="AL250" s="23"/>
      <c r="AM250" s="24">
        <f t="shared" si="2"/>
        <v>0</v>
      </c>
      <c r="AN250" s="24">
        <f t="shared" si="3"/>
        <v>0</v>
      </c>
      <c r="AO250" s="24">
        <f t="shared" si="4"/>
        <v>0</v>
      </c>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20">
        <f t="shared" ref="BP250:BQ250" si="258">IF(T250="", 0, IF(ISNUMBER(FIND(",", T250)), LEN(T250) - LEN(SUBSTITUTE(T250, ",", "")) + 1, 1))</f>
        <v>0</v>
      </c>
      <c r="BQ250" s="20">
        <f t="shared" si="258"/>
        <v>0</v>
      </c>
      <c r="BR250" s="20">
        <f t="shared" si="6"/>
        <v>0</v>
      </c>
      <c r="BS250" s="20">
        <f t="shared" si="7"/>
        <v>0</v>
      </c>
      <c r="BT250" s="20">
        <f t="array" ref="BT250">SUM(COUNTIF(W250, {"Fully Present*", "Open Book*", "Supportive Rock*"}))</f>
        <v>0</v>
      </c>
      <c r="BU250" s="20">
        <f t="array" ref="BU250">SUM(COUNTIF(W250, {"The Emotional Hide-and-Seek Champion*", "Emotional Rollercoaster*", "Emotionally Unavailable*"}))</f>
        <v>0</v>
      </c>
      <c r="BV250" s="20">
        <f t="array" ref="BV250">SUM(COUNTIF(X250, {"Comfortably Seen*", "Like I'm Home*", "Euphoric Spark*"}))</f>
        <v>0</v>
      </c>
      <c r="BW250" s="20">
        <f t="array" ref="BW250">SUM(COUNTIF(X250, {"On Edge*", "Emotionally Drained*", "A Little Confused*"}))</f>
        <v>0</v>
      </c>
      <c r="BX250" s="20">
        <f t="shared" si="8"/>
        <v>0</v>
      </c>
      <c r="BY250" s="20">
        <f t="array" ref="BY250">SUM(COUNTIF(Y250, {"*Avoidance:*", "*Passive-Aggressive Behavior:*", "*Defensiveness:*", "*Shutting Down Emotionally:*", "*Withdrawal:*", "*Escalating the Argument:*"}))</f>
        <v>0</v>
      </c>
      <c r="BZ250" s="20">
        <f t="shared" si="9"/>
        <v>0</v>
      </c>
      <c r="CA250" s="20">
        <f t="shared" si="10"/>
        <v>0</v>
      </c>
      <c r="CB250" s="20">
        <f t="shared" si="11"/>
        <v>0</v>
      </c>
      <c r="CC250" s="20">
        <f t="shared" si="12"/>
        <v>0</v>
      </c>
      <c r="CD250" s="19"/>
      <c r="CE250" s="19"/>
      <c r="CF250" s="19"/>
    </row>
    <row r="251">
      <c r="A251" s="13"/>
      <c r="B251" s="16"/>
      <c r="C251" s="16"/>
      <c r="D251" s="26"/>
      <c r="E251" s="16"/>
      <c r="F251" s="16"/>
      <c r="G251" s="16"/>
      <c r="H251" s="16"/>
      <c r="I251" s="16"/>
      <c r="J251" s="13"/>
      <c r="K251" s="13"/>
      <c r="L251" s="13"/>
      <c r="M251" s="13"/>
      <c r="N251" s="13"/>
      <c r="O251" s="15"/>
      <c r="P251" s="13"/>
      <c r="Q251" s="13"/>
      <c r="R251" s="13"/>
      <c r="S251" s="13"/>
      <c r="T251" s="13"/>
      <c r="U251" s="17"/>
      <c r="V251" s="13"/>
      <c r="W251" s="13"/>
      <c r="X251" s="13"/>
      <c r="Y251" s="17"/>
      <c r="Z251" s="13"/>
      <c r="AA251" s="13"/>
      <c r="AB251" s="16"/>
      <c r="AC251" s="16"/>
      <c r="AD251" s="16"/>
      <c r="AE251" s="16"/>
      <c r="AF251" s="16"/>
      <c r="AG251" s="16"/>
      <c r="AH251" s="16"/>
      <c r="AI251" s="15"/>
      <c r="AJ251" s="15"/>
      <c r="AK251" s="15"/>
      <c r="AL251" s="15"/>
      <c r="AM251" s="16">
        <f t="shared" si="2"/>
        <v>0</v>
      </c>
      <c r="AN251" s="16">
        <f t="shared" si="3"/>
        <v>0</v>
      </c>
      <c r="AO251" s="16">
        <f t="shared" si="4"/>
        <v>0</v>
      </c>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20">
        <f t="shared" ref="BP251:BQ251" si="259">IF(T251="", 0, IF(ISNUMBER(FIND(",", T251)), LEN(T251) - LEN(SUBSTITUTE(T251, ",", "")) + 1, 1))</f>
        <v>0</v>
      </c>
      <c r="BQ251" s="20">
        <f t="shared" si="259"/>
        <v>0</v>
      </c>
      <c r="BR251" s="20">
        <f t="shared" si="6"/>
        <v>0</v>
      </c>
      <c r="BS251" s="20">
        <f t="shared" si="7"/>
        <v>0</v>
      </c>
      <c r="BT251" s="20">
        <f t="array" ref="BT251">SUM(COUNTIF(W251, {"Fully Present*", "Open Book*", "Supportive Rock*"}))</f>
        <v>0</v>
      </c>
      <c r="BU251" s="20">
        <f t="array" ref="BU251">SUM(COUNTIF(W251, {"The Emotional Hide-and-Seek Champion*", "Emotional Rollercoaster*", "Emotionally Unavailable*"}))</f>
        <v>0</v>
      </c>
      <c r="BV251" s="20">
        <f t="array" ref="BV251">SUM(COUNTIF(X251, {"Comfortably Seen*", "Like I'm Home*", "Euphoric Spark*"}))</f>
        <v>0</v>
      </c>
      <c r="BW251" s="20">
        <f t="array" ref="BW251">SUM(COUNTIF(X251, {"On Edge*", "Emotionally Drained*", "A Little Confused*"}))</f>
        <v>0</v>
      </c>
      <c r="BX251" s="20">
        <f t="shared" si="8"/>
        <v>0</v>
      </c>
      <c r="BY251" s="20">
        <f t="array" ref="BY251">SUM(COUNTIF(Y251, {"*Avoidance:*", "*Passive-Aggressive Behavior:*", "*Defensiveness:*", "*Shutting Down Emotionally:*", "*Withdrawal:*", "*Escalating the Argument:*"}))</f>
        <v>0</v>
      </c>
      <c r="BZ251" s="20">
        <f t="shared" si="9"/>
        <v>0</v>
      </c>
      <c r="CA251" s="20">
        <f t="shared" si="10"/>
        <v>0</v>
      </c>
      <c r="CB251" s="20">
        <f t="shared" si="11"/>
        <v>0</v>
      </c>
      <c r="CC251" s="20">
        <f t="shared" si="12"/>
        <v>0</v>
      </c>
      <c r="CD251" s="19"/>
      <c r="CE251" s="19"/>
      <c r="CF251" s="19"/>
    </row>
    <row r="252">
      <c r="A252" s="21"/>
      <c r="B252" s="21"/>
      <c r="C252" s="21"/>
      <c r="D252" s="22"/>
      <c r="E252" s="21"/>
      <c r="F252" s="21"/>
      <c r="G252" s="21"/>
      <c r="H252" s="21"/>
      <c r="I252" s="21"/>
      <c r="J252" s="21"/>
      <c r="K252" s="21"/>
      <c r="L252" s="21"/>
      <c r="M252" s="21"/>
      <c r="N252" s="21"/>
      <c r="O252" s="23"/>
      <c r="P252" s="21"/>
      <c r="Q252" s="21"/>
      <c r="R252" s="21"/>
      <c r="S252" s="21"/>
      <c r="T252" s="21"/>
      <c r="U252" s="24"/>
      <c r="V252" s="21"/>
      <c r="W252" s="21"/>
      <c r="X252" s="21"/>
      <c r="Y252" s="25"/>
      <c r="Z252" s="23"/>
      <c r="AA252" s="21"/>
      <c r="AB252" s="24"/>
      <c r="AC252" s="24"/>
      <c r="AD252" s="21"/>
      <c r="AE252" s="24"/>
      <c r="AF252" s="24"/>
      <c r="AG252" s="25"/>
      <c r="AH252" s="24"/>
      <c r="AI252" s="23"/>
      <c r="AJ252" s="23"/>
      <c r="AK252" s="23"/>
      <c r="AL252" s="23"/>
      <c r="AM252" s="24">
        <f t="shared" si="2"/>
        <v>0</v>
      </c>
      <c r="AN252" s="24">
        <f t="shared" si="3"/>
        <v>0</v>
      </c>
      <c r="AO252" s="24">
        <f t="shared" si="4"/>
        <v>0</v>
      </c>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20">
        <f t="shared" ref="BP252:BQ252" si="260">IF(T252="", 0, IF(ISNUMBER(FIND(",", T252)), LEN(T252) - LEN(SUBSTITUTE(T252, ",", "")) + 1, 1))</f>
        <v>0</v>
      </c>
      <c r="BQ252" s="20">
        <f t="shared" si="260"/>
        <v>0</v>
      </c>
      <c r="BR252" s="20">
        <f t="shared" si="6"/>
        <v>0</v>
      </c>
      <c r="BS252" s="20">
        <f t="shared" si="7"/>
        <v>0</v>
      </c>
      <c r="BT252" s="20">
        <f t="array" ref="BT252">SUM(COUNTIF(W252, {"Fully Present*", "Open Book*", "Supportive Rock*"}))</f>
        <v>0</v>
      </c>
      <c r="BU252" s="20">
        <f t="array" ref="BU252">SUM(COUNTIF(W252, {"The Emotional Hide-and-Seek Champion*", "Emotional Rollercoaster*", "Emotionally Unavailable*"}))</f>
        <v>0</v>
      </c>
      <c r="BV252" s="20">
        <f t="array" ref="BV252">SUM(COUNTIF(X252, {"Comfortably Seen*", "Like I'm Home*", "Euphoric Spark*"}))</f>
        <v>0</v>
      </c>
      <c r="BW252" s="20">
        <f t="array" ref="BW252">SUM(COUNTIF(X252, {"On Edge*", "Emotionally Drained*", "A Little Confused*"}))</f>
        <v>0</v>
      </c>
      <c r="BX252" s="20">
        <f t="shared" si="8"/>
        <v>0</v>
      </c>
      <c r="BY252" s="20">
        <f t="array" ref="BY252">SUM(COUNTIF(Y252, {"*Avoidance:*", "*Passive-Aggressive Behavior:*", "*Defensiveness:*", "*Shutting Down Emotionally:*", "*Withdrawal:*", "*Escalating the Argument:*"}))</f>
        <v>0</v>
      </c>
      <c r="BZ252" s="20">
        <f t="shared" si="9"/>
        <v>0</v>
      </c>
      <c r="CA252" s="20">
        <f t="shared" si="10"/>
        <v>0</v>
      </c>
      <c r="CB252" s="20">
        <f t="shared" si="11"/>
        <v>0</v>
      </c>
      <c r="CC252" s="20">
        <f t="shared" si="12"/>
        <v>0</v>
      </c>
      <c r="CD252" s="19"/>
      <c r="CE252" s="19"/>
      <c r="CF252" s="19"/>
    </row>
    <row r="253">
      <c r="A253" s="13"/>
      <c r="B253" s="16"/>
      <c r="C253" s="16"/>
      <c r="D253" s="27"/>
      <c r="E253" s="16"/>
      <c r="F253" s="16"/>
      <c r="G253" s="16"/>
      <c r="H253" s="16"/>
      <c r="I253" s="16"/>
      <c r="J253" s="13"/>
      <c r="K253" s="13"/>
      <c r="L253" s="13"/>
      <c r="M253" s="13"/>
      <c r="N253" s="13"/>
      <c r="O253" s="13"/>
      <c r="P253" s="13"/>
      <c r="Q253" s="13"/>
      <c r="R253" s="15"/>
      <c r="S253" s="15"/>
      <c r="T253" s="13"/>
      <c r="U253" s="17"/>
      <c r="V253" s="13"/>
      <c r="W253" s="13"/>
      <c r="X253" s="13"/>
      <c r="Y253" s="17"/>
      <c r="Z253" s="13"/>
      <c r="AA253" s="13"/>
      <c r="AB253" s="16"/>
      <c r="AC253" s="16"/>
      <c r="AD253" s="16"/>
      <c r="AE253" s="15"/>
      <c r="AF253" s="16"/>
      <c r="AG253" s="16"/>
      <c r="AH253" s="16"/>
      <c r="AI253" s="13"/>
      <c r="AJ253" s="13"/>
      <c r="AK253" s="13"/>
      <c r="AL253" s="13"/>
      <c r="AM253" s="16">
        <f t="shared" si="2"/>
        <v>0</v>
      </c>
      <c r="AN253" s="16">
        <f t="shared" si="3"/>
        <v>0</v>
      </c>
      <c r="AO253" s="16">
        <f t="shared" si="4"/>
        <v>0</v>
      </c>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20">
        <f t="shared" ref="BP253:BQ253" si="261">IF(T253="", 0, IF(ISNUMBER(FIND(",", T253)), LEN(T253) - LEN(SUBSTITUTE(T253, ",", "")) + 1, 1))</f>
        <v>0</v>
      </c>
      <c r="BQ253" s="20">
        <f t="shared" si="261"/>
        <v>0</v>
      </c>
      <c r="BR253" s="20">
        <f t="shared" si="6"/>
        <v>0</v>
      </c>
      <c r="BS253" s="20">
        <f t="shared" si="7"/>
        <v>0</v>
      </c>
      <c r="BT253" s="20">
        <f t="array" ref="BT253">SUM(COUNTIF(W253, {"Fully Present*", "Open Book*", "Supportive Rock*"}))</f>
        <v>0</v>
      </c>
      <c r="BU253" s="20">
        <f t="array" ref="BU253">SUM(COUNTIF(W253, {"The Emotional Hide-and-Seek Champion*", "Emotional Rollercoaster*", "Emotionally Unavailable*"}))</f>
        <v>0</v>
      </c>
      <c r="BV253" s="20">
        <f t="array" ref="BV253">SUM(COUNTIF(X253, {"Comfortably Seen*", "Like I'm Home*", "Euphoric Spark*"}))</f>
        <v>0</v>
      </c>
      <c r="BW253" s="20">
        <f t="array" ref="BW253">SUM(COUNTIF(X253, {"On Edge*", "Emotionally Drained*", "A Little Confused*"}))</f>
        <v>0</v>
      </c>
      <c r="BX253" s="20">
        <f t="shared" si="8"/>
        <v>0</v>
      </c>
      <c r="BY253" s="20">
        <f t="array" ref="BY253">SUM(COUNTIF(Y253, {"*Avoidance:*", "*Passive-Aggressive Behavior:*", "*Defensiveness:*", "*Shutting Down Emotionally:*", "*Withdrawal:*", "*Escalating the Argument:*"}))</f>
        <v>0</v>
      </c>
      <c r="BZ253" s="20">
        <f t="shared" si="9"/>
        <v>0</v>
      </c>
      <c r="CA253" s="20">
        <f t="shared" si="10"/>
        <v>0</v>
      </c>
      <c r="CB253" s="20">
        <f t="shared" si="11"/>
        <v>0</v>
      </c>
      <c r="CC253" s="20">
        <f t="shared" si="12"/>
        <v>0</v>
      </c>
      <c r="CD253" s="19"/>
      <c r="CE253" s="19"/>
      <c r="CF253" s="19"/>
    </row>
    <row r="254">
      <c r="A254" s="21"/>
      <c r="B254" s="21"/>
      <c r="C254" s="21"/>
      <c r="D254" s="22"/>
      <c r="E254" s="21"/>
      <c r="F254" s="21"/>
      <c r="G254" s="21"/>
      <c r="H254" s="21"/>
      <c r="I254" s="21"/>
      <c r="J254" s="21"/>
      <c r="K254" s="21"/>
      <c r="L254" s="21"/>
      <c r="M254" s="21"/>
      <c r="N254" s="21"/>
      <c r="O254" s="23"/>
      <c r="P254" s="21"/>
      <c r="Q254" s="21"/>
      <c r="R254" s="21"/>
      <c r="S254" s="21"/>
      <c r="T254" s="21"/>
      <c r="U254" s="24"/>
      <c r="V254" s="21"/>
      <c r="W254" s="21"/>
      <c r="X254" s="21"/>
      <c r="Y254" s="25"/>
      <c r="Z254" s="23"/>
      <c r="AA254" s="21"/>
      <c r="AB254" s="24"/>
      <c r="AC254" s="24"/>
      <c r="AD254" s="21"/>
      <c r="AE254" s="24"/>
      <c r="AF254" s="24"/>
      <c r="AG254" s="25"/>
      <c r="AH254" s="24"/>
      <c r="AI254" s="23"/>
      <c r="AJ254" s="23"/>
      <c r="AK254" s="23"/>
      <c r="AL254" s="23"/>
      <c r="AM254" s="24">
        <f t="shared" si="2"/>
        <v>0</v>
      </c>
      <c r="AN254" s="24">
        <f t="shared" si="3"/>
        <v>0</v>
      </c>
      <c r="AO254" s="24">
        <f t="shared" si="4"/>
        <v>0</v>
      </c>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20">
        <f t="shared" ref="BP254:BQ254" si="262">IF(T254="", 0, IF(ISNUMBER(FIND(",", T254)), LEN(T254) - LEN(SUBSTITUTE(T254, ",", "")) + 1, 1))</f>
        <v>0</v>
      </c>
      <c r="BQ254" s="20">
        <f t="shared" si="262"/>
        <v>0</v>
      </c>
      <c r="BR254" s="20">
        <f t="shared" si="6"/>
        <v>0</v>
      </c>
      <c r="BS254" s="20">
        <f t="shared" si="7"/>
        <v>0</v>
      </c>
      <c r="BT254" s="20">
        <f t="array" ref="BT254">SUM(COUNTIF(W254, {"Fully Present*", "Open Book*", "Supportive Rock*"}))</f>
        <v>0</v>
      </c>
      <c r="BU254" s="20">
        <f t="array" ref="BU254">SUM(COUNTIF(W254, {"The Emotional Hide-and-Seek Champion*", "Emotional Rollercoaster*", "Emotionally Unavailable*"}))</f>
        <v>0</v>
      </c>
      <c r="BV254" s="20">
        <f t="array" ref="BV254">SUM(COUNTIF(X254, {"Comfortably Seen*", "Like I'm Home*", "Euphoric Spark*"}))</f>
        <v>0</v>
      </c>
      <c r="BW254" s="20">
        <f t="array" ref="BW254">SUM(COUNTIF(X254, {"On Edge*", "Emotionally Drained*", "A Little Confused*"}))</f>
        <v>0</v>
      </c>
      <c r="BX254" s="20">
        <f t="shared" si="8"/>
        <v>0</v>
      </c>
      <c r="BY254" s="20">
        <f t="array" ref="BY254">SUM(COUNTIF(Y254, {"*Avoidance:*", "*Passive-Aggressive Behavior:*", "*Defensiveness:*", "*Shutting Down Emotionally:*", "*Withdrawal:*", "*Escalating the Argument:*"}))</f>
        <v>0</v>
      </c>
      <c r="BZ254" s="20">
        <f t="shared" si="9"/>
        <v>0</v>
      </c>
      <c r="CA254" s="20">
        <f t="shared" si="10"/>
        <v>0</v>
      </c>
      <c r="CB254" s="20">
        <f t="shared" si="11"/>
        <v>0</v>
      </c>
      <c r="CC254" s="20">
        <f t="shared" si="12"/>
        <v>0</v>
      </c>
      <c r="CD254" s="19"/>
      <c r="CE254" s="19"/>
      <c r="CF254" s="19"/>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f t="shared" si="2"/>
        <v>0</v>
      </c>
      <c r="AN255" s="16">
        <f t="shared" si="3"/>
        <v>0</v>
      </c>
      <c r="AO255" s="16">
        <f t="shared" si="4"/>
        <v>0</v>
      </c>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20">
        <f t="shared" ref="BP255:BQ255" si="263">IF(T255="", 0, IF(ISNUMBER(FIND(",", T255)), LEN(T255) - LEN(SUBSTITUTE(T255, ",", "")) + 1, 1))</f>
        <v>0</v>
      </c>
      <c r="BQ255" s="20">
        <f t="shared" si="263"/>
        <v>0</v>
      </c>
      <c r="BR255" s="20">
        <f t="shared" si="6"/>
        <v>0</v>
      </c>
      <c r="BS255" s="20">
        <f t="shared" si="7"/>
        <v>0</v>
      </c>
      <c r="BT255" s="20">
        <f t="array" ref="BT255">SUM(COUNTIF(W255, {"Fully Present*", "Open Book*", "Supportive Rock*"}))</f>
        <v>0</v>
      </c>
      <c r="BU255" s="20">
        <f t="array" ref="BU255">SUM(COUNTIF(W255, {"The Emotional Hide-and-Seek Champion*", "Emotional Rollercoaster*", "Emotionally Unavailable*"}))</f>
        <v>0</v>
      </c>
      <c r="BV255" s="20">
        <f t="array" ref="BV255">SUM(COUNTIF(X255, {"Comfortably Seen*", "Like I'm Home*", "Euphoric Spark*"}))</f>
        <v>0</v>
      </c>
      <c r="BW255" s="20">
        <f t="array" ref="BW255">SUM(COUNTIF(X255, {"On Edge*", "Emotionally Drained*", "A Little Confused*"}))</f>
        <v>0</v>
      </c>
      <c r="BX255" s="20">
        <f t="shared" si="8"/>
        <v>0</v>
      </c>
      <c r="BY255" s="20">
        <f t="array" ref="BY255">SUM(COUNTIF(Y255, {"*Avoidance:*", "*Passive-Aggressive Behavior:*", "*Defensiveness:*", "*Shutting Down Emotionally:*", "*Withdrawal:*", "*Escalating the Argument:*"}))</f>
        <v>0</v>
      </c>
      <c r="BZ255" s="20">
        <f t="shared" si="9"/>
        <v>0</v>
      </c>
      <c r="CA255" s="20">
        <f t="shared" si="10"/>
        <v>0</v>
      </c>
      <c r="CB255" s="20">
        <f t="shared" si="11"/>
        <v>0</v>
      </c>
      <c r="CC255" s="20">
        <f t="shared" si="12"/>
        <v>0</v>
      </c>
      <c r="CD255" s="19"/>
      <c r="CE255" s="19"/>
      <c r="CF255" s="19"/>
    </row>
    <row r="256">
      <c r="A256" s="21"/>
      <c r="B256" s="21"/>
      <c r="C256" s="21"/>
      <c r="D256" s="22"/>
      <c r="E256" s="21"/>
      <c r="F256" s="21"/>
      <c r="G256" s="21"/>
      <c r="H256" s="21"/>
      <c r="I256" s="21"/>
      <c r="J256" s="21"/>
      <c r="K256" s="21"/>
      <c r="L256" s="21"/>
      <c r="M256" s="21"/>
      <c r="N256" s="21"/>
      <c r="O256" s="23"/>
      <c r="P256" s="21"/>
      <c r="Q256" s="21"/>
      <c r="R256" s="21"/>
      <c r="S256" s="21"/>
      <c r="T256" s="21"/>
      <c r="U256" s="24"/>
      <c r="V256" s="21"/>
      <c r="W256" s="21"/>
      <c r="X256" s="21"/>
      <c r="Y256" s="25"/>
      <c r="Z256" s="23"/>
      <c r="AA256" s="21"/>
      <c r="AB256" s="24"/>
      <c r="AC256" s="24"/>
      <c r="AD256" s="21"/>
      <c r="AE256" s="24"/>
      <c r="AF256" s="24"/>
      <c r="AG256" s="25"/>
      <c r="AH256" s="24"/>
      <c r="AI256" s="23"/>
      <c r="AJ256" s="23"/>
      <c r="AK256" s="23"/>
      <c r="AL256" s="23"/>
      <c r="AM256" s="24">
        <f t="shared" si="2"/>
        <v>0</v>
      </c>
      <c r="AN256" s="24">
        <f t="shared" si="3"/>
        <v>0</v>
      </c>
      <c r="AO256" s="24">
        <f t="shared" si="4"/>
        <v>0</v>
      </c>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20">
        <f t="shared" ref="BP256:BQ256" si="264">IF(T256="", 0, IF(ISNUMBER(FIND(",", T256)), LEN(T256) - LEN(SUBSTITUTE(T256, ",", "")) + 1, 1))</f>
        <v>0</v>
      </c>
      <c r="BQ256" s="20">
        <f t="shared" si="264"/>
        <v>0</v>
      </c>
      <c r="BR256" s="20">
        <f t="shared" si="6"/>
        <v>0</v>
      </c>
      <c r="BS256" s="20">
        <f t="shared" si="7"/>
        <v>0</v>
      </c>
      <c r="BT256" s="20">
        <f t="array" ref="BT256">SUM(COUNTIF(W256, {"Fully Present*", "Open Book*", "Supportive Rock*"}))</f>
        <v>0</v>
      </c>
      <c r="BU256" s="20">
        <f t="array" ref="BU256">SUM(COUNTIF(W256, {"The Emotional Hide-and-Seek Champion*", "Emotional Rollercoaster*", "Emotionally Unavailable*"}))</f>
        <v>0</v>
      </c>
      <c r="BV256" s="20">
        <f t="array" ref="BV256">SUM(COUNTIF(X256, {"Comfortably Seen*", "Like I'm Home*", "Euphoric Spark*"}))</f>
        <v>0</v>
      </c>
      <c r="BW256" s="20">
        <f t="array" ref="BW256">SUM(COUNTIF(X256, {"On Edge*", "Emotionally Drained*", "A Little Confused*"}))</f>
        <v>0</v>
      </c>
      <c r="BX256" s="20">
        <f t="shared" si="8"/>
        <v>0</v>
      </c>
      <c r="BY256" s="20">
        <f t="array" ref="BY256">SUM(COUNTIF(Y256, {"*Avoidance:*", "*Passive-Aggressive Behavior:*", "*Defensiveness:*", "*Shutting Down Emotionally:*", "*Withdrawal:*", "*Escalating the Argument:*"}))</f>
        <v>0</v>
      </c>
      <c r="BZ256" s="20">
        <f t="shared" si="9"/>
        <v>0</v>
      </c>
      <c r="CA256" s="20">
        <f t="shared" si="10"/>
        <v>0</v>
      </c>
      <c r="CB256" s="20">
        <f t="shared" si="11"/>
        <v>0</v>
      </c>
      <c r="CC256" s="20">
        <f t="shared" si="12"/>
        <v>0</v>
      </c>
      <c r="CD256" s="19"/>
      <c r="CE256" s="19"/>
      <c r="CF256" s="19"/>
    </row>
    <row r="257">
      <c r="A257" s="13"/>
      <c r="B257" s="13"/>
      <c r="C257" s="13"/>
      <c r="D257" s="26"/>
      <c r="E257" s="13"/>
      <c r="F257" s="13"/>
      <c r="G257" s="13"/>
      <c r="H257" s="13"/>
      <c r="I257" s="13"/>
      <c r="J257" s="13"/>
      <c r="K257" s="13"/>
      <c r="L257" s="13"/>
      <c r="M257" s="13"/>
      <c r="N257" s="13"/>
      <c r="O257" s="13"/>
      <c r="P257" s="13"/>
      <c r="Q257" s="13"/>
      <c r="R257" s="13"/>
      <c r="S257" s="13"/>
      <c r="T257" s="13"/>
      <c r="U257" s="17"/>
      <c r="V257" s="13"/>
      <c r="W257" s="13"/>
      <c r="X257" s="13"/>
      <c r="Y257" s="13"/>
      <c r="Z257" s="15"/>
      <c r="AA257" s="13"/>
      <c r="AB257" s="13"/>
      <c r="AC257" s="13"/>
      <c r="AD257" s="13"/>
      <c r="AE257" s="16"/>
      <c r="AF257" s="13"/>
      <c r="AG257" s="17"/>
      <c r="AH257" s="16"/>
      <c r="AI257" s="13"/>
      <c r="AJ257" s="13"/>
      <c r="AK257" s="13"/>
      <c r="AL257" s="13"/>
      <c r="AM257" s="16">
        <f t="shared" si="2"/>
        <v>0</v>
      </c>
      <c r="AN257" s="16">
        <f t="shared" si="3"/>
        <v>0</v>
      </c>
      <c r="AO257" s="16">
        <f t="shared" si="4"/>
        <v>0</v>
      </c>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20">
        <f t="shared" ref="BP257:BQ257" si="265">IF(T257="", 0, IF(ISNUMBER(FIND(",", T257)), LEN(T257) - LEN(SUBSTITUTE(T257, ",", "")) + 1, 1))</f>
        <v>0</v>
      </c>
      <c r="BQ257" s="20">
        <f t="shared" si="265"/>
        <v>0</v>
      </c>
      <c r="BR257" s="20">
        <f t="shared" si="6"/>
        <v>0</v>
      </c>
      <c r="BS257" s="20">
        <f t="shared" si="7"/>
        <v>0</v>
      </c>
      <c r="BT257" s="20">
        <f t="array" ref="BT257">SUM(COUNTIF(W257, {"Fully Present*", "Open Book*", "Supportive Rock*"}))</f>
        <v>0</v>
      </c>
      <c r="BU257" s="20">
        <f t="array" ref="BU257">SUM(COUNTIF(W257, {"The Emotional Hide-and-Seek Champion*", "Emotional Rollercoaster*", "Emotionally Unavailable*"}))</f>
        <v>0</v>
      </c>
      <c r="BV257" s="20">
        <f t="array" ref="BV257">SUM(COUNTIF(X257, {"Comfortably Seen*", "Like I'm Home*", "Euphoric Spark*"}))</f>
        <v>0</v>
      </c>
      <c r="BW257" s="20">
        <f t="array" ref="BW257">SUM(COUNTIF(X257, {"On Edge*", "Emotionally Drained*", "A Little Confused*"}))</f>
        <v>0</v>
      </c>
      <c r="BX257" s="20">
        <f t="shared" si="8"/>
        <v>0</v>
      </c>
      <c r="BY257" s="20">
        <f t="array" ref="BY257">SUM(COUNTIF(Y257, {"*Avoidance:*", "*Passive-Aggressive Behavior:*", "*Defensiveness:*", "*Shutting Down Emotionally:*", "*Withdrawal:*", "*Escalating the Argument:*"}))</f>
        <v>0</v>
      </c>
      <c r="BZ257" s="20">
        <f t="shared" si="9"/>
        <v>0</v>
      </c>
      <c r="CA257" s="20">
        <f t="shared" si="10"/>
        <v>0</v>
      </c>
      <c r="CB257" s="20">
        <f t="shared" si="11"/>
        <v>0</v>
      </c>
      <c r="CC257" s="20">
        <f t="shared" si="12"/>
        <v>0</v>
      </c>
      <c r="CD257" s="19"/>
      <c r="CE257" s="19"/>
      <c r="CF257" s="19"/>
    </row>
    <row r="258">
      <c r="A258" s="21"/>
      <c r="B258" s="21"/>
      <c r="C258" s="21"/>
      <c r="D258" s="22"/>
      <c r="E258" s="21"/>
      <c r="F258" s="21"/>
      <c r="G258" s="21"/>
      <c r="H258" s="21"/>
      <c r="I258" s="21"/>
      <c r="J258" s="21"/>
      <c r="K258" s="21"/>
      <c r="L258" s="21"/>
      <c r="M258" s="21"/>
      <c r="N258" s="21"/>
      <c r="O258" s="23"/>
      <c r="P258" s="21"/>
      <c r="Q258" s="21"/>
      <c r="R258" s="21"/>
      <c r="S258" s="21"/>
      <c r="T258" s="21"/>
      <c r="U258" s="24"/>
      <c r="V258" s="21"/>
      <c r="W258" s="21"/>
      <c r="X258" s="21"/>
      <c r="Y258" s="25"/>
      <c r="Z258" s="23"/>
      <c r="AA258" s="21"/>
      <c r="AB258" s="24"/>
      <c r="AC258" s="24"/>
      <c r="AD258" s="21"/>
      <c r="AE258" s="24"/>
      <c r="AF258" s="24"/>
      <c r="AG258" s="25"/>
      <c r="AH258" s="24"/>
      <c r="AI258" s="23"/>
      <c r="AJ258" s="23"/>
      <c r="AK258" s="23"/>
      <c r="AL258" s="23"/>
      <c r="AM258" s="24">
        <f t="shared" si="2"/>
        <v>0</v>
      </c>
      <c r="AN258" s="24">
        <f t="shared" si="3"/>
        <v>0</v>
      </c>
      <c r="AO258" s="24">
        <f t="shared" si="4"/>
        <v>0</v>
      </c>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20">
        <f t="shared" ref="BP258:BQ258" si="266">IF(T258="", 0, IF(ISNUMBER(FIND(",", T258)), LEN(T258) - LEN(SUBSTITUTE(T258, ",", "")) + 1, 1))</f>
        <v>0</v>
      </c>
      <c r="BQ258" s="20">
        <f t="shared" si="266"/>
        <v>0</v>
      </c>
      <c r="BR258" s="20">
        <f t="shared" si="6"/>
        <v>0</v>
      </c>
      <c r="BS258" s="20">
        <f t="shared" si="7"/>
        <v>0</v>
      </c>
      <c r="BT258" s="20">
        <f t="array" ref="BT258">SUM(COUNTIF(W258, {"Fully Present*", "Open Book*", "Supportive Rock*"}))</f>
        <v>0</v>
      </c>
      <c r="BU258" s="20">
        <f t="array" ref="BU258">SUM(COUNTIF(W258, {"The Emotional Hide-and-Seek Champion*", "Emotional Rollercoaster*", "Emotionally Unavailable*"}))</f>
        <v>0</v>
      </c>
      <c r="BV258" s="20">
        <f t="array" ref="BV258">SUM(COUNTIF(X258, {"Comfortably Seen*", "Like I'm Home*", "Euphoric Spark*"}))</f>
        <v>0</v>
      </c>
      <c r="BW258" s="20">
        <f t="array" ref="BW258">SUM(COUNTIF(X258, {"On Edge*", "Emotionally Drained*", "A Little Confused*"}))</f>
        <v>0</v>
      </c>
      <c r="BX258" s="20">
        <f t="shared" si="8"/>
        <v>0</v>
      </c>
      <c r="BY258" s="20">
        <f t="array" ref="BY258">SUM(COUNTIF(Y258, {"*Avoidance:*", "*Passive-Aggressive Behavior:*", "*Defensiveness:*", "*Shutting Down Emotionally:*", "*Withdrawal:*", "*Escalating the Argument:*"}))</f>
        <v>0</v>
      </c>
      <c r="BZ258" s="20">
        <f t="shared" si="9"/>
        <v>0</v>
      </c>
      <c r="CA258" s="20">
        <f t="shared" si="10"/>
        <v>0</v>
      </c>
      <c r="CB258" s="20">
        <f t="shared" si="11"/>
        <v>0</v>
      </c>
      <c r="CC258" s="20">
        <f t="shared" si="12"/>
        <v>0</v>
      </c>
      <c r="CD258" s="19"/>
      <c r="CE258" s="19"/>
      <c r="CF258" s="19"/>
    </row>
    <row r="259">
      <c r="A259" s="13"/>
      <c r="B259" s="13"/>
      <c r="C259" s="13"/>
      <c r="D259" s="26"/>
      <c r="E259" s="13"/>
      <c r="F259" s="13"/>
      <c r="G259" s="13"/>
      <c r="H259" s="13"/>
      <c r="I259" s="13"/>
      <c r="J259" s="13"/>
      <c r="K259" s="13"/>
      <c r="L259" s="13"/>
      <c r="M259" s="13"/>
      <c r="N259" s="13"/>
      <c r="O259" s="13"/>
      <c r="P259" s="13"/>
      <c r="Q259" s="13"/>
      <c r="R259" s="15"/>
      <c r="S259" s="15"/>
      <c r="T259" s="13"/>
      <c r="U259" s="17"/>
      <c r="V259" s="13"/>
      <c r="W259" s="15"/>
      <c r="X259" s="13"/>
      <c r="Y259" s="13"/>
      <c r="Z259" s="13"/>
      <c r="AA259" s="13"/>
      <c r="AB259" s="13"/>
      <c r="AC259" s="13"/>
      <c r="AD259" s="13"/>
      <c r="AE259" s="13"/>
      <c r="AF259" s="13"/>
      <c r="AG259" s="17"/>
      <c r="AH259" s="16"/>
      <c r="AI259" s="13"/>
      <c r="AJ259" s="13"/>
      <c r="AK259" s="13"/>
      <c r="AL259" s="13"/>
      <c r="AM259" s="16">
        <f t="shared" si="2"/>
        <v>0</v>
      </c>
      <c r="AN259" s="16">
        <f t="shared" si="3"/>
        <v>0</v>
      </c>
      <c r="AO259" s="16">
        <f t="shared" si="4"/>
        <v>0</v>
      </c>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20">
        <f t="shared" ref="BP259:BQ259" si="267">IF(T259="", 0, IF(ISNUMBER(FIND(",", T259)), LEN(T259) - LEN(SUBSTITUTE(T259, ",", "")) + 1, 1))</f>
        <v>0</v>
      </c>
      <c r="BQ259" s="20">
        <f t="shared" si="267"/>
        <v>0</v>
      </c>
      <c r="BR259" s="20">
        <f t="shared" si="6"/>
        <v>0</v>
      </c>
      <c r="BS259" s="20">
        <f t="shared" si="7"/>
        <v>0</v>
      </c>
      <c r="BT259" s="20">
        <f t="array" ref="BT259">SUM(COUNTIF(W259, {"Fully Present*", "Open Book*", "Supportive Rock*"}))</f>
        <v>0</v>
      </c>
      <c r="BU259" s="20">
        <f t="array" ref="BU259">SUM(COUNTIF(W259, {"The Emotional Hide-and-Seek Champion*", "Emotional Rollercoaster*", "Emotionally Unavailable*"}))</f>
        <v>0</v>
      </c>
      <c r="BV259" s="20">
        <f t="array" ref="BV259">SUM(COUNTIF(X259, {"Comfortably Seen*", "Like I'm Home*", "Euphoric Spark*"}))</f>
        <v>0</v>
      </c>
      <c r="BW259" s="20">
        <f t="array" ref="BW259">SUM(COUNTIF(X259, {"On Edge*", "Emotionally Drained*", "A Little Confused*"}))</f>
        <v>0</v>
      </c>
      <c r="BX259" s="20">
        <f t="shared" si="8"/>
        <v>0</v>
      </c>
      <c r="BY259" s="20">
        <f t="array" ref="BY259">SUM(COUNTIF(Y259, {"*Avoidance:*", "*Passive-Aggressive Behavior:*", "*Defensiveness:*", "*Shutting Down Emotionally:*", "*Withdrawal:*", "*Escalating the Argument:*"}))</f>
        <v>0</v>
      </c>
      <c r="BZ259" s="20">
        <f t="shared" si="9"/>
        <v>0</v>
      </c>
      <c r="CA259" s="20">
        <f t="shared" si="10"/>
        <v>0</v>
      </c>
      <c r="CB259" s="20">
        <f t="shared" si="11"/>
        <v>0</v>
      </c>
      <c r="CC259" s="20">
        <f t="shared" si="12"/>
        <v>0</v>
      </c>
      <c r="CD259" s="19"/>
      <c r="CE259" s="19"/>
      <c r="CF259" s="19"/>
    </row>
    <row r="260">
      <c r="A260" s="21"/>
      <c r="B260" s="21"/>
      <c r="C260" s="21"/>
      <c r="D260" s="22"/>
      <c r="E260" s="21"/>
      <c r="F260" s="21"/>
      <c r="G260" s="21"/>
      <c r="H260" s="21"/>
      <c r="I260" s="21"/>
      <c r="J260" s="21"/>
      <c r="K260" s="21"/>
      <c r="L260" s="21"/>
      <c r="M260" s="21"/>
      <c r="N260" s="21"/>
      <c r="O260" s="23"/>
      <c r="P260" s="21"/>
      <c r="Q260" s="21"/>
      <c r="R260" s="21"/>
      <c r="S260" s="21"/>
      <c r="T260" s="21"/>
      <c r="U260" s="24"/>
      <c r="V260" s="21"/>
      <c r="W260" s="21"/>
      <c r="X260" s="21"/>
      <c r="Y260" s="25"/>
      <c r="Z260" s="23"/>
      <c r="AA260" s="21"/>
      <c r="AB260" s="24"/>
      <c r="AC260" s="24"/>
      <c r="AD260" s="21"/>
      <c r="AE260" s="24"/>
      <c r="AF260" s="24"/>
      <c r="AG260" s="25"/>
      <c r="AH260" s="24"/>
      <c r="AI260" s="23"/>
      <c r="AJ260" s="23"/>
      <c r="AK260" s="23"/>
      <c r="AL260" s="23"/>
      <c r="AM260" s="24">
        <f t="shared" si="2"/>
        <v>0</v>
      </c>
      <c r="AN260" s="24">
        <f t="shared" si="3"/>
        <v>0</v>
      </c>
      <c r="AO260" s="24">
        <f t="shared" si="4"/>
        <v>0</v>
      </c>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20">
        <f t="shared" ref="BP260:BQ260" si="268">IF(T260="", 0, IF(ISNUMBER(FIND(",", T260)), LEN(T260) - LEN(SUBSTITUTE(T260, ",", "")) + 1, 1))</f>
        <v>0</v>
      </c>
      <c r="BQ260" s="20">
        <f t="shared" si="268"/>
        <v>0</v>
      </c>
      <c r="BR260" s="20">
        <f t="shared" si="6"/>
        <v>0</v>
      </c>
      <c r="BS260" s="20">
        <f t="shared" si="7"/>
        <v>0</v>
      </c>
      <c r="BT260" s="20">
        <f t="array" ref="BT260">SUM(COUNTIF(W260, {"Fully Present*", "Open Book*", "Supportive Rock*"}))</f>
        <v>0</v>
      </c>
      <c r="BU260" s="20">
        <f t="array" ref="BU260">SUM(COUNTIF(W260, {"The Emotional Hide-and-Seek Champion*", "Emotional Rollercoaster*", "Emotionally Unavailable*"}))</f>
        <v>0</v>
      </c>
      <c r="BV260" s="20">
        <f t="array" ref="BV260">SUM(COUNTIF(X260, {"Comfortably Seen*", "Like I'm Home*", "Euphoric Spark*"}))</f>
        <v>0</v>
      </c>
      <c r="BW260" s="20">
        <f t="array" ref="BW260">SUM(COUNTIF(X260, {"On Edge*", "Emotionally Drained*", "A Little Confused*"}))</f>
        <v>0</v>
      </c>
      <c r="BX260" s="20">
        <f t="shared" si="8"/>
        <v>0</v>
      </c>
      <c r="BY260" s="20">
        <f t="array" ref="BY260">SUM(COUNTIF(Y260, {"*Avoidance:*", "*Passive-Aggressive Behavior:*", "*Defensiveness:*", "*Shutting Down Emotionally:*", "*Withdrawal:*", "*Escalating the Argument:*"}))</f>
        <v>0</v>
      </c>
      <c r="BZ260" s="20">
        <f t="shared" si="9"/>
        <v>0</v>
      </c>
      <c r="CA260" s="20">
        <f t="shared" si="10"/>
        <v>0</v>
      </c>
      <c r="CB260" s="20">
        <f t="shared" si="11"/>
        <v>0</v>
      </c>
      <c r="CC260" s="20">
        <f t="shared" si="12"/>
        <v>0</v>
      </c>
      <c r="CD260" s="19"/>
      <c r="CE260" s="19"/>
      <c r="CF260" s="19"/>
    </row>
    <row r="261">
      <c r="A261" s="13"/>
      <c r="B261" s="13"/>
      <c r="C261" s="13"/>
      <c r="D261" s="26"/>
      <c r="E261" s="13"/>
      <c r="F261" s="13"/>
      <c r="G261" s="13"/>
      <c r="H261" s="13"/>
      <c r="I261" s="13"/>
      <c r="J261" s="13"/>
      <c r="K261" s="13"/>
      <c r="L261" s="13"/>
      <c r="M261" s="15"/>
      <c r="N261" s="13"/>
      <c r="O261" s="15"/>
      <c r="P261" s="13"/>
      <c r="Q261" s="13"/>
      <c r="R261" s="13"/>
      <c r="S261" s="13"/>
      <c r="T261" s="13"/>
      <c r="U261" s="17"/>
      <c r="V261" s="13"/>
      <c r="W261" s="13"/>
      <c r="X261" s="13"/>
      <c r="Y261" s="13"/>
      <c r="Z261" s="13"/>
      <c r="AA261" s="13"/>
      <c r="AB261" s="16"/>
      <c r="AC261" s="16"/>
      <c r="AD261" s="16"/>
      <c r="AE261" s="15"/>
      <c r="AF261" s="16"/>
      <c r="AG261" s="16"/>
      <c r="AH261" s="16"/>
      <c r="AI261" s="13"/>
      <c r="AJ261" s="13"/>
      <c r="AK261" s="13"/>
      <c r="AL261" s="13"/>
      <c r="AM261" s="16">
        <f t="shared" si="2"/>
        <v>0</v>
      </c>
      <c r="AN261" s="16">
        <f t="shared" si="3"/>
        <v>0</v>
      </c>
      <c r="AO261" s="16">
        <f t="shared" si="4"/>
        <v>0</v>
      </c>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20">
        <f t="shared" ref="BP261:BQ261" si="269">IF(T261="", 0, IF(ISNUMBER(FIND(",", T261)), LEN(T261) - LEN(SUBSTITUTE(T261, ",", "")) + 1, 1))</f>
        <v>0</v>
      </c>
      <c r="BQ261" s="20">
        <f t="shared" si="269"/>
        <v>0</v>
      </c>
      <c r="BR261" s="20">
        <f t="shared" si="6"/>
        <v>0</v>
      </c>
      <c r="BS261" s="20">
        <f t="shared" si="7"/>
        <v>0</v>
      </c>
      <c r="BT261" s="20">
        <f t="array" ref="BT261">SUM(COUNTIF(W261, {"Fully Present*", "Open Book*", "Supportive Rock*"}))</f>
        <v>0</v>
      </c>
      <c r="BU261" s="20">
        <f t="array" ref="BU261">SUM(COUNTIF(W261, {"The Emotional Hide-and-Seek Champion*", "Emotional Rollercoaster*", "Emotionally Unavailable*"}))</f>
        <v>0</v>
      </c>
      <c r="BV261" s="20">
        <f t="array" ref="BV261">SUM(COUNTIF(X261, {"Comfortably Seen*", "Like I'm Home*", "Euphoric Spark*"}))</f>
        <v>0</v>
      </c>
      <c r="BW261" s="20">
        <f t="array" ref="BW261">SUM(COUNTIF(X261, {"On Edge*", "Emotionally Drained*", "A Little Confused*"}))</f>
        <v>0</v>
      </c>
      <c r="BX261" s="20">
        <f t="shared" si="8"/>
        <v>0</v>
      </c>
      <c r="BY261" s="20">
        <f t="array" ref="BY261">SUM(COUNTIF(Y261, {"*Avoidance:*", "*Passive-Aggressive Behavior:*", "*Defensiveness:*", "*Shutting Down Emotionally:*", "*Withdrawal:*", "*Escalating the Argument:*"}))</f>
        <v>0</v>
      </c>
      <c r="BZ261" s="20">
        <f t="shared" si="9"/>
        <v>0</v>
      </c>
      <c r="CA261" s="20">
        <f t="shared" si="10"/>
        <v>0</v>
      </c>
      <c r="CB261" s="20">
        <f t="shared" si="11"/>
        <v>0</v>
      </c>
      <c r="CC261" s="20">
        <f t="shared" si="12"/>
        <v>0</v>
      </c>
      <c r="CD261" s="19"/>
      <c r="CE261" s="19"/>
      <c r="CF261" s="19"/>
    </row>
    <row r="262">
      <c r="A262" s="21"/>
      <c r="B262" s="21"/>
      <c r="C262" s="21"/>
      <c r="D262" s="22"/>
      <c r="E262" s="21"/>
      <c r="F262" s="21"/>
      <c r="G262" s="21"/>
      <c r="H262" s="21"/>
      <c r="I262" s="21"/>
      <c r="J262" s="21"/>
      <c r="K262" s="21"/>
      <c r="L262" s="21"/>
      <c r="M262" s="21"/>
      <c r="N262" s="21"/>
      <c r="O262" s="23"/>
      <c r="P262" s="21"/>
      <c r="Q262" s="21"/>
      <c r="R262" s="21"/>
      <c r="S262" s="21"/>
      <c r="T262" s="21"/>
      <c r="U262" s="24"/>
      <c r="V262" s="21"/>
      <c r="W262" s="21"/>
      <c r="X262" s="21"/>
      <c r="Y262" s="25"/>
      <c r="Z262" s="23"/>
      <c r="AA262" s="21"/>
      <c r="AB262" s="24"/>
      <c r="AC262" s="24"/>
      <c r="AD262" s="21"/>
      <c r="AE262" s="24"/>
      <c r="AF262" s="24"/>
      <c r="AG262" s="25"/>
      <c r="AH262" s="24"/>
      <c r="AI262" s="23"/>
      <c r="AJ262" s="23"/>
      <c r="AK262" s="23"/>
      <c r="AL262" s="23"/>
      <c r="AM262" s="24">
        <f t="shared" si="2"/>
        <v>0</v>
      </c>
      <c r="AN262" s="24">
        <f t="shared" si="3"/>
        <v>0</v>
      </c>
      <c r="AO262" s="24">
        <f t="shared" si="4"/>
        <v>0</v>
      </c>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20">
        <f t="shared" ref="BP262:BQ262" si="270">IF(T262="", 0, IF(ISNUMBER(FIND(",", T262)), LEN(T262) - LEN(SUBSTITUTE(T262, ",", "")) + 1, 1))</f>
        <v>0</v>
      </c>
      <c r="BQ262" s="20">
        <f t="shared" si="270"/>
        <v>0</v>
      </c>
      <c r="BR262" s="20">
        <f t="shared" si="6"/>
        <v>0</v>
      </c>
      <c r="BS262" s="20">
        <f t="shared" si="7"/>
        <v>0</v>
      </c>
      <c r="BT262" s="20">
        <f t="array" ref="BT262">SUM(COUNTIF(W262, {"Fully Present*", "Open Book*", "Supportive Rock*"}))</f>
        <v>0</v>
      </c>
      <c r="BU262" s="20">
        <f t="array" ref="BU262">SUM(COUNTIF(W262, {"The Emotional Hide-and-Seek Champion*", "Emotional Rollercoaster*", "Emotionally Unavailable*"}))</f>
        <v>0</v>
      </c>
      <c r="BV262" s="20">
        <f t="array" ref="BV262">SUM(COUNTIF(X262, {"Comfortably Seen*", "Like I'm Home*", "Euphoric Spark*"}))</f>
        <v>0</v>
      </c>
      <c r="BW262" s="20">
        <f t="array" ref="BW262">SUM(COUNTIF(X262, {"On Edge*", "Emotionally Drained*", "A Little Confused*"}))</f>
        <v>0</v>
      </c>
      <c r="BX262" s="20">
        <f t="shared" si="8"/>
        <v>0</v>
      </c>
      <c r="BY262" s="20">
        <f t="array" ref="BY262">SUM(COUNTIF(Y262, {"*Avoidance:*", "*Passive-Aggressive Behavior:*", "*Defensiveness:*", "*Shutting Down Emotionally:*", "*Withdrawal:*", "*Escalating the Argument:*"}))</f>
        <v>0</v>
      </c>
      <c r="BZ262" s="20">
        <f t="shared" si="9"/>
        <v>0</v>
      </c>
      <c r="CA262" s="20">
        <f t="shared" si="10"/>
        <v>0</v>
      </c>
      <c r="CB262" s="20">
        <f t="shared" si="11"/>
        <v>0</v>
      </c>
      <c r="CC262" s="20">
        <f t="shared" si="12"/>
        <v>0</v>
      </c>
      <c r="CD262" s="19"/>
      <c r="CE262" s="19"/>
      <c r="CF262" s="19"/>
    </row>
    <row r="263">
      <c r="A263" s="15"/>
      <c r="B263" s="13"/>
      <c r="C263" s="13"/>
      <c r="D263" s="26"/>
      <c r="E263" s="13"/>
      <c r="F263" s="13"/>
      <c r="G263" s="13"/>
      <c r="H263" s="13"/>
      <c r="I263" s="13"/>
      <c r="J263" s="13"/>
      <c r="K263" s="13"/>
      <c r="L263" s="13"/>
      <c r="M263" s="13"/>
      <c r="N263" s="13"/>
      <c r="O263" s="13"/>
      <c r="P263" s="13"/>
      <c r="Q263" s="13"/>
      <c r="R263" s="15"/>
      <c r="S263" s="15"/>
      <c r="T263" s="13"/>
      <c r="U263" s="17"/>
      <c r="V263" s="13"/>
      <c r="W263" s="15"/>
      <c r="X263" s="13"/>
      <c r="Y263" s="13"/>
      <c r="Z263" s="13"/>
      <c r="AA263" s="13"/>
      <c r="AB263" s="16"/>
      <c r="AC263" s="16"/>
      <c r="AD263" s="13"/>
      <c r="AE263" s="16"/>
      <c r="AF263" s="13"/>
      <c r="AG263" s="17"/>
      <c r="AH263" s="16"/>
      <c r="AI263" s="15"/>
      <c r="AJ263" s="15"/>
      <c r="AK263" s="15"/>
      <c r="AL263" s="15"/>
      <c r="AM263" s="16">
        <f t="shared" si="2"/>
        <v>0</v>
      </c>
      <c r="AN263" s="16">
        <f t="shared" si="3"/>
        <v>0</v>
      </c>
      <c r="AO263" s="16">
        <f t="shared" si="4"/>
        <v>0</v>
      </c>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20">
        <f t="shared" ref="BP263:BQ263" si="271">IF(T263="", 0, IF(ISNUMBER(FIND(",", T263)), LEN(T263) - LEN(SUBSTITUTE(T263, ",", "")) + 1, 1))</f>
        <v>0</v>
      </c>
      <c r="BQ263" s="20">
        <f t="shared" si="271"/>
        <v>0</v>
      </c>
      <c r="BR263" s="20">
        <f t="shared" si="6"/>
        <v>0</v>
      </c>
      <c r="BS263" s="20">
        <f t="shared" si="7"/>
        <v>0</v>
      </c>
      <c r="BT263" s="20">
        <f t="array" ref="BT263">SUM(COUNTIF(W263, {"Fully Present*", "Open Book*", "Supportive Rock*"}))</f>
        <v>0</v>
      </c>
      <c r="BU263" s="20">
        <f t="array" ref="BU263">SUM(COUNTIF(W263, {"The Emotional Hide-and-Seek Champion*", "Emotional Rollercoaster*", "Emotionally Unavailable*"}))</f>
        <v>0</v>
      </c>
      <c r="BV263" s="20">
        <f t="array" ref="BV263">SUM(COUNTIF(X263, {"Comfortably Seen*", "Like I'm Home*", "Euphoric Spark*"}))</f>
        <v>0</v>
      </c>
      <c r="BW263" s="20">
        <f t="array" ref="BW263">SUM(COUNTIF(X263, {"On Edge*", "Emotionally Drained*", "A Little Confused*"}))</f>
        <v>0</v>
      </c>
      <c r="BX263" s="20">
        <f t="shared" si="8"/>
        <v>0</v>
      </c>
      <c r="BY263" s="20">
        <f t="array" ref="BY263">SUM(COUNTIF(Y263, {"*Avoidance:*", "*Passive-Aggressive Behavior:*", "*Defensiveness:*", "*Shutting Down Emotionally:*", "*Withdrawal:*", "*Escalating the Argument:*"}))</f>
        <v>0</v>
      </c>
      <c r="BZ263" s="20">
        <f t="shared" si="9"/>
        <v>0</v>
      </c>
      <c r="CA263" s="20">
        <f t="shared" si="10"/>
        <v>0</v>
      </c>
      <c r="CB263" s="20">
        <f t="shared" si="11"/>
        <v>0</v>
      </c>
      <c r="CC263" s="20">
        <f t="shared" si="12"/>
        <v>0</v>
      </c>
      <c r="CD263" s="19"/>
      <c r="CE263" s="19"/>
      <c r="CF263" s="19"/>
    </row>
    <row r="264">
      <c r="A264" s="21"/>
      <c r="B264" s="21"/>
      <c r="C264" s="21"/>
      <c r="D264" s="22"/>
      <c r="E264" s="21"/>
      <c r="F264" s="21"/>
      <c r="G264" s="21"/>
      <c r="H264" s="21"/>
      <c r="I264" s="21"/>
      <c r="J264" s="21"/>
      <c r="K264" s="21"/>
      <c r="L264" s="21"/>
      <c r="M264" s="21"/>
      <c r="N264" s="21"/>
      <c r="O264" s="23"/>
      <c r="P264" s="21"/>
      <c r="Q264" s="21"/>
      <c r="R264" s="21"/>
      <c r="S264" s="21"/>
      <c r="T264" s="21"/>
      <c r="U264" s="24"/>
      <c r="V264" s="21"/>
      <c r="W264" s="21"/>
      <c r="X264" s="21"/>
      <c r="Y264" s="25"/>
      <c r="Z264" s="23"/>
      <c r="AA264" s="21"/>
      <c r="AB264" s="24"/>
      <c r="AC264" s="24"/>
      <c r="AD264" s="21"/>
      <c r="AE264" s="24"/>
      <c r="AF264" s="24"/>
      <c r="AG264" s="25"/>
      <c r="AH264" s="24"/>
      <c r="AI264" s="23"/>
      <c r="AJ264" s="23"/>
      <c r="AK264" s="23"/>
      <c r="AL264" s="23"/>
      <c r="AM264" s="24">
        <f t="shared" si="2"/>
        <v>0</v>
      </c>
      <c r="AN264" s="24">
        <f t="shared" si="3"/>
        <v>0</v>
      </c>
      <c r="AO264" s="24">
        <f t="shared" si="4"/>
        <v>0</v>
      </c>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20">
        <f t="shared" ref="BP264:BQ264" si="272">IF(T264="", 0, IF(ISNUMBER(FIND(",", T264)), LEN(T264) - LEN(SUBSTITUTE(T264, ",", "")) + 1, 1))</f>
        <v>0</v>
      </c>
      <c r="BQ264" s="20">
        <f t="shared" si="272"/>
        <v>0</v>
      </c>
      <c r="BR264" s="20">
        <f t="shared" si="6"/>
        <v>0</v>
      </c>
      <c r="BS264" s="20">
        <f t="shared" si="7"/>
        <v>0</v>
      </c>
      <c r="BT264" s="20">
        <f t="array" ref="BT264">SUM(COUNTIF(W264, {"Fully Present*", "Open Book*", "Supportive Rock*"}))</f>
        <v>0</v>
      </c>
      <c r="BU264" s="20">
        <f t="array" ref="BU264">SUM(COUNTIF(W264, {"The Emotional Hide-and-Seek Champion*", "Emotional Rollercoaster*", "Emotionally Unavailable*"}))</f>
        <v>0</v>
      </c>
      <c r="BV264" s="20">
        <f t="array" ref="BV264">SUM(COUNTIF(X264, {"Comfortably Seen*", "Like I'm Home*", "Euphoric Spark*"}))</f>
        <v>0</v>
      </c>
      <c r="BW264" s="20">
        <f t="array" ref="BW264">SUM(COUNTIF(X264, {"On Edge*", "Emotionally Drained*", "A Little Confused*"}))</f>
        <v>0</v>
      </c>
      <c r="BX264" s="20">
        <f t="shared" si="8"/>
        <v>0</v>
      </c>
      <c r="BY264" s="20">
        <f t="array" ref="BY264">SUM(COUNTIF(Y264, {"*Avoidance:*", "*Passive-Aggressive Behavior:*", "*Defensiveness:*", "*Shutting Down Emotionally:*", "*Withdrawal:*", "*Escalating the Argument:*"}))</f>
        <v>0</v>
      </c>
      <c r="BZ264" s="20">
        <f t="shared" si="9"/>
        <v>0</v>
      </c>
      <c r="CA264" s="20">
        <f t="shared" si="10"/>
        <v>0</v>
      </c>
      <c r="CB264" s="20">
        <f t="shared" si="11"/>
        <v>0</v>
      </c>
      <c r="CC264" s="20">
        <f t="shared" si="12"/>
        <v>0</v>
      </c>
      <c r="CD264" s="19"/>
      <c r="CE264" s="19"/>
      <c r="CF264" s="19"/>
    </row>
    <row r="265">
      <c r="A265" s="13"/>
      <c r="B265" s="16"/>
      <c r="C265" s="16"/>
      <c r="D265" s="26"/>
      <c r="E265" s="16"/>
      <c r="F265" s="16"/>
      <c r="G265" s="16"/>
      <c r="H265" s="16"/>
      <c r="I265" s="16"/>
      <c r="J265" s="13"/>
      <c r="K265" s="13"/>
      <c r="L265" s="13"/>
      <c r="M265" s="13"/>
      <c r="N265" s="13"/>
      <c r="O265" s="15"/>
      <c r="P265" s="13"/>
      <c r="Q265" s="13"/>
      <c r="R265" s="13"/>
      <c r="S265" s="13"/>
      <c r="T265" s="13"/>
      <c r="U265" s="17"/>
      <c r="V265" s="13"/>
      <c r="W265" s="13"/>
      <c r="X265" s="13"/>
      <c r="Y265" s="17"/>
      <c r="Z265" s="13"/>
      <c r="AA265" s="13"/>
      <c r="AB265" s="16"/>
      <c r="AC265" s="16"/>
      <c r="AD265" s="16"/>
      <c r="AE265" s="16"/>
      <c r="AF265" s="16"/>
      <c r="AG265" s="16"/>
      <c r="AH265" s="16"/>
      <c r="AI265" s="15"/>
      <c r="AJ265" s="15"/>
      <c r="AK265" s="15"/>
      <c r="AL265" s="15"/>
      <c r="AM265" s="16">
        <f t="shared" si="2"/>
        <v>0</v>
      </c>
      <c r="AN265" s="16">
        <f t="shared" si="3"/>
        <v>0</v>
      </c>
      <c r="AO265" s="16">
        <f t="shared" si="4"/>
        <v>0</v>
      </c>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20">
        <f t="shared" ref="BP265:BQ265" si="273">IF(T265="", 0, IF(ISNUMBER(FIND(",", T265)), LEN(T265) - LEN(SUBSTITUTE(T265, ",", "")) + 1, 1))</f>
        <v>0</v>
      </c>
      <c r="BQ265" s="20">
        <f t="shared" si="273"/>
        <v>0</v>
      </c>
      <c r="BR265" s="20">
        <f t="shared" si="6"/>
        <v>0</v>
      </c>
      <c r="BS265" s="20">
        <f t="shared" si="7"/>
        <v>0</v>
      </c>
      <c r="BT265" s="20">
        <f t="array" ref="BT265">SUM(COUNTIF(W265, {"Fully Present*", "Open Book*", "Supportive Rock*"}))</f>
        <v>0</v>
      </c>
      <c r="BU265" s="20">
        <f t="array" ref="BU265">SUM(COUNTIF(W265, {"The Emotional Hide-and-Seek Champion*", "Emotional Rollercoaster*", "Emotionally Unavailable*"}))</f>
        <v>0</v>
      </c>
      <c r="BV265" s="20">
        <f t="array" ref="BV265">SUM(COUNTIF(X265, {"Comfortably Seen*", "Like I'm Home*", "Euphoric Spark*"}))</f>
        <v>0</v>
      </c>
      <c r="BW265" s="20">
        <f t="array" ref="BW265">SUM(COUNTIF(X265, {"On Edge*", "Emotionally Drained*", "A Little Confused*"}))</f>
        <v>0</v>
      </c>
      <c r="BX265" s="20">
        <f t="shared" si="8"/>
        <v>0</v>
      </c>
      <c r="BY265" s="20">
        <f t="array" ref="BY265">SUM(COUNTIF(Y265, {"*Avoidance:*", "*Passive-Aggressive Behavior:*", "*Defensiveness:*", "*Shutting Down Emotionally:*", "*Withdrawal:*", "*Escalating the Argument:*"}))</f>
        <v>0</v>
      </c>
      <c r="BZ265" s="20">
        <f t="shared" si="9"/>
        <v>0</v>
      </c>
      <c r="CA265" s="20">
        <f t="shared" si="10"/>
        <v>0</v>
      </c>
      <c r="CB265" s="20">
        <f t="shared" si="11"/>
        <v>0</v>
      </c>
      <c r="CC265" s="20">
        <f t="shared" si="12"/>
        <v>0</v>
      </c>
      <c r="CD265" s="19"/>
      <c r="CE265" s="19"/>
      <c r="CF265" s="19"/>
    </row>
    <row r="266">
      <c r="A266" s="21"/>
      <c r="B266" s="21"/>
      <c r="C266" s="21"/>
      <c r="D266" s="22"/>
      <c r="E266" s="21"/>
      <c r="F266" s="21"/>
      <c r="G266" s="21"/>
      <c r="H266" s="21"/>
      <c r="I266" s="21"/>
      <c r="J266" s="21"/>
      <c r="K266" s="21"/>
      <c r="L266" s="21"/>
      <c r="M266" s="21"/>
      <c r="N266" s="21"/>
      <c r="O266" s="23"/>
      <c r="P266" s="21"/>
      <c r="Q266" s="21"/>
      <c r="R266" s="21"/>
      <c r="S266" s="21"/>
      <c r="T266" s="21"/>
      <c r="U266" s="24"/>
      <c r="V266" s="21"/>
      <c r="W266" s="21"/>
      <c r="X266" s="21"/>
      <c r="Y266" s="25"/>
      <c r="Z266" s="23"/>
      <c r="AA266" s="21"/>
      <c r="AB266" s="24"/>
      <c r="AC266" s="24"/>
      <c r="AD266" s="21"/>
      <c r="AE266" s="24"/>
      <c r="AF266" s="24"/>
      <c r="AG266" s="25"/>
      <c r="AH266" s="24"/>
      <c r="AI266" s="23"/>
      <c r="AJ266" s="23"/>
      <c r="AK266" s="23"/>
      <c r="AL266" s="23"/>
      <c r="AM266" s="24">
        <f t="shared" si="2"/>
        <v>0</v>
      </c>
      <c r="AN266" s="24">
        <f t="shared" si="3"/>
        <v>0</v>
      </c>
      <c r="AO266" s="24">
        <f t="shared" si="4"/>
        <v>0</v>
      </c>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20">
        <f t="shared" ref="BP266:BQ266" si="274">IF(T266="", 0, IF(ISNUMBER(FIND(",", T266)), LEN(T266) - LEN(SUBSTITUTE(T266, ",", "")) + 1, 1))</f>
        <v>0</v>
      </c>
      <c r="BQ266" s="20">
        <f t="shared" si="274"/>
        <v>0</v>
      </c>
      <c r="BR266" s="20">
        <f t="shared" si="6"/>
        <v>0</v>
      </c>
      <c r="BS266" s="20">
        <f t="shared" si="7"/>
        <v>0</v>
      </c>
      <c r="BT266" s="20">
        <f t="array" ref="BT266">SUM(COUNTIF(W266, {"Fully Present*", "Open Book*", "Supportive Rock*"}))</f>
        <v>0</v>
      </c>
      <c r="BU266" s="20">
        <f t="array" ref="BU266">SUM(COUNTIF(W266, {"The Emotional Hide-and-Seek Champion*", "Emotional Rollercoaster*", "Emotionally Unavailable*"}))</f>
        <v>0</v>
      </c>
      <c r="BV266" s="20">
        <f t="array" ref="BV266">SUM(COUNTIF(X266, {"Comfortably Seen*", "Like I'm Home*", "Euphoric Spark*"}))</f>
        <v>0</v>
      </c>
      <c r="BW266" s="20">
        <f t="array" ref="BW266">SUM(COUNTIF(X266, {"On Edge*", "Emotionally Drained*", "A Little Confused*"}))</f>
        <v>0</v>
      </c>
      <c r="BX266" s="20">
        <f t="shared" si="8"/>
        <v>0</v>
      </c>
      <c r="BY266" s="20">
        <f t="array" ref="BY266">SUM(COUNTIF(Y266, {"*Avoidance:*", "*Passive-Aggressive Behavior:*", "*Defensiveness:*", "*Shutting Down Emotionally:*", "*Withdrawal:*", "*Escalating the Argument:*"}))</f>
        <v>0</v>
      </c>
      <c r="BZ266" s="20">
        <f t="shared" si="9"/>
        <v>0</v>
      </c>
      <c r="CA266" s="20">
        <f t="shared" si="10"/>
        <v>0</v>
      </c>
      <c r="CB266" s="20">
        <f t="shared" si="11"/>
        <v>0</v>
      </c>
      <c r="CC266" s="20">
        <f t="shared" si="12"/>
        <v>0</v>
      </c>
      <c r="CD266" s="19"/>
      <c r="CE266" s="19"/>
      <c r="CF266" s="19"/>
    </row>
    <row r="267">
      <c r="A267" s="13"/>
      <c r="B267" s="16"/>
      <c r="C267" s="16"/>
      <c r="D267" s="27"/>
      <c r="E267" s="16"/>
      <c r="F267" s="16"/>
      <c r="G267" s="16"/>
      <c r="H267" s="16"/>
      <c r="I267" s="16"/>
      <c r="J267" s="13"/>
      <c r="K267" s="13"/>
      <c r="L267" s="13"/>
      <c r="M267" s="13"/>
      <c r="N267" s="13"/>
      <c r="O267" s="13"/>
      <c r="P267" s="13"/>
      <c r="Q267" s="13"/>
      <c r="R267" s="15"/>
      <c r="S267" s="15"/>
      <c r="T267" s="13"/>
      <c r="U267" s="17"/>
      <c r="V267" s="13"/>
      <c r="W267" s="13"/>
      <c r="X267" s="13"/>
      <c r="Y267" s="17"/>
      <c r="Z267" s="13"/>
      <c r="AA267" s="13"/>
      <c r="AB267" s="16"/>
      <c r="AC267" s="16"/>
      <c r="AD267" s="16"/>
      <c r="AE267" s="15"/>
      <c r="AF267" s="16"/>
      <c r="AG267" s="16"/>
      <c r="AH267" s="16"/>
      <c r="AI267" s="13"/>
      <c r="AJ267" s="13"/>
      <c r="AK267" s="13"/>
      <c r="AL267" s="13"/>
      <c r="AM267" s="16">
        <f t="shared" si="2"/>
        <v>0</v>
      </c>
      <c r="AN267" s="16">
        <f t="shared" si="3"/>
        <v>0</v>
      </c>
      <c r="AO267" s="16">
        <f t="shared" si="4"/>
        <v>0</v>
      </c>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20">
        <f t="shared" ref="BP267:BQ267" si="275">IF(T267="", 0, IF(ISNUMBER(FIND(",", T267)), LEN(T267) - LEN(SUBSTITUTE(T267, ",", "")) + 1, 1))</f>
        <v>0</v>
      </c>
      <c r="BQ267" s="20">
        <f t="shared" si="275"/>
        <v>0</v>
      </c>
      <c r="BR267" s="20">
        <f t="shared" si="6"/>
        <v>0</v>
      </c>
      <c r="BS267" s="20">
        <f t="shared" si="7"/>
        <v>0</v>
      </c>
      <c r="BT267" s="20">
        <f t="array" ref="BT267">SUM(COUNTIF(W267, {"Fully Present*", "Open Book*", "Supportive Rock*"}))</f>
        <v>0</v>
      </c>
      <c r="BU267" s="20">
        <f t="array" ref="BU267">SUM(COUNTIF(W267, {"The Emotional Hide-and-Seek Champion*", "Emotional Rollercoaster*", "Emotionally Unavailable*"}))</f>
        <v>0</v>
      </c>
      <c r="BV267" s="20">
        <f t="array" ref="BV267">SUM(COUNTIF(X267, {"Comfortably Seen*", "Like I'm Home*", "Euphoric Spark*"}))</f>
        <v>0</v>
      </c>
      <c r="BW267" s="20">
        <f t="array" ref="BW267">SUM(COUNTIF(X267, {"On Edge*", "Emotionally Drained*", "A Little Confused*"}))</f>
        <v>0</v>
      </c>
      <c r="BX267" s="20">
        <f t="shared" si="8"/>
        <v>0</v>
      </c>
      <c r="BY267" s="20">
        <f t="array" ref="BY267">SUM(COUNTIF(Y267, {"*Avoidance:*", "*Passive-Aggressive Behavior:*", "*Defensiveness:*", "*Shutting Down Emotionally:*", "*Withdrawal:*", "*Escalating the Argument:*"}))</f>
        <v>0</v>
      </c>
      <c r="BZ267" s="20">
        <f t="shared" si="9"/>
        <v>0</v>
      </c>
      <c r="CA267" s="20">
        <f t="shared" si="10"/>
        <v>0</v>
      </c>
      <c r="CB267" s="20">
        <f t="shared" si="11"/>
        <v>0</v>
      </c>
      <c r="CC267" s="20">
        <f t="shared" si="12"/>
        <v>0</v>
      </c>
      <c r="CD267" s="19"/>
      <c r="CE267" s="19"/>
      <c r="CF267" s="19"/>
    </row>
    <row r="268">
      <c r="A268" s="21"/>
      <c r="B268" s="21"/>
      <c r="C268" s="21"/>
      <c r="D268" s="22"/>
      <c r="E268" s="21"/>
      <c r="F268" s="21"/>
      <c r="G268" s="21"/>
      <c r="H268" s="21"/>
      <c r="I268" s="21"/>
      <c r="J268" s="21"/>
      <c r="K268" s="21"/>
      <c r="L268" s="21"/>
      <c r="M268" s="21"/>
      <c r="N268" s="21"/>
      <c r="O268" s="23"/>
      <c r="P268" s="21"/>
      <c r="Q268" s="21"/>
      <c r="R268" s="21"/>
      <c r="S268" s="21"/>
      <c r="T268" s="21"/>
      <c r="U268" s="24"/>
      <c r="V268" s="21"/>
      <c r="W268" s="21"/>
      <c r="X268" s="21"/>
      <c r="Y268" s="25"/>
      <c r="Z268" s="23"/>
      <c r="AA268" s="21"/>
      <c r="AB268" s="24"/>
      <c r="AC268" s="24"/>
      <c r="AD268" s="21"/>
      <c r="AE268" s="24"/>
      <c r="AF268" s="24"/>
      <c r="AG268" s="25"/>
      <c r="AH268" s="24"/>
      <c r="AI268" s="23"/>
      <c r="AJ268" s="23"/>
      <c r="AK268" s="23"/>
      <c r="AL268" s="23"/>
      <c r="AM268" s="24">
        <f t="shared" si="2"/>
        <v>0</v>
      </c>
      <c r="AN268" s="24">
        <f t="shared" si="3"/>
        <v>0</v>
      </c>
      <c r="AO268" s="24">
        <f t="shared" si="4"/>
        <v>0</v>
      </c>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20">
        <f t="shared" ref="BP268:BQ268" si="276">IF(T268="", 0, IF(ISNUMBER(FIND(",", T268)), LEN(T268) - LEN(SUBSTITUTE(T268, ",", "")) + 1, 1))</f>
        <v>0</v>
      </c>
      <c r="BQ268" s="20">
        <f t="shared" si="276"/>
        <v>0</v>
      </c>
      <c r="BR268" s="20">
        <f t="shared" si="6"/>
        <v>0</v>
      </c>
      <c r="BS268" s="20">
        <f t="shared" si="7"/>
        <v>0</v>
      </c>
      <c r="BT268" s="20">
        <f t="array" ref="BT268">SUM(COUNTIF(W268, {"Fully Present*", "Open Book*", "Supportive Rock*"}))</f>
        <v>0</v>
      </c>
      <c r="BU268" s="20">
        <f t="array" ref="BU268">SUM(COUNTIF(W268, {"The Emotional Hide-and-Seek Champion*", "Emotional Rollercoaster*", "Emotionally Unavailable*"}))</f>
        <v>0</v>
      </c>
      <c r="BV268" s="20">
        <f t="array" ref="BV268">SUM(COUNTIF(X268, {"Comfortably Seen*", "Like I'm Home*", "Euphoric Spark*"}))</f>
        <v>0</v>
      </c>
      <c r="BW268" s="20">
        <f t="array" ref="BW268">SUM(COUNTIF(X268, {"On Edge*", "Emotionally Drained*", "A Little Confused*"}))</f>
        <v>0</v>
      </c>
      <c r="BX268" s="20">
        <f t="shared" si="8"/>
        <v>0</v>
      </c>
      <c r="BY268" s="20">
        <f t="array" ref="BY268">SUM(COUNTIF(Y268, {"*Avoidance:*", "*Passive-Aggressive Behavior:*", "*Defensiveness:*", "*Shutting Down Emotionally:*", "*Withdrawal:*", "*Escalating the Argument:*"}))</f>
        <v>0</v>
      </c>
      <c r="BZ268" s="20">
        <f t="shared" si="9"/>
        <v>0</v>
      </c>
      <c r="CA268" s="20">
        <f t="shared" si="10"/>
        <v>0</v>
      </c>
      <c r="CB268" s="20">
        <f t="shared" si="11"/>
        <v>0</v>
      </c>
      <c r="CC268" s="20">
        <f t="shared" si="12"/>
        <v>0</v>
      </c>
      <c r="CD268" s="19"/>
      <c r="CE268" s="19"/>
      <c r="CF268" s="19"/>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f t="shared" si="2"/>
        <v>0</v>
      </c>
      <c r="AN269" s="16">
        <f t="shared" si="3"/>
        <v>0</v>
      </c>
      <c r="AO269" s="16">
        <f t="shared" si="4"/>
        <v>0</v>
      </c>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20">
        <f t="shared" ref="BP269:BQ269" si="277">IF(T269="", 0, IF(ISNUMBER(FIND(",", T269)), LEN(T269) - LEN(SUBSTITUTE(T269, ",", "")) + 1, 1))</f>
        <v>0</v>
      </c>
      <c r="BQ269" s="20">
        <f t="shared" si="277"/>
        <v>0</v>
      </c>
      <c r="BR269" s="20">
        <f t="shared" si="6"/>
        <v>0</v>
      </c>
      <c r="BS269" s="20">
        <f t="shared" si="7"/>
        <v>0</v>
      </c>
      <c r="BT269" s="20">
        <f t="array" ref="BT269">SUM(COUNTIF(W269, {"Fully Present*", "Open Book*", "Supportive Rock*"}))</f>
        <v>0</v>
      </c>
      <c r="BU269" s="20">
        <f t="array" ref="BU269">SUM(COUNTIF(W269, {"The Emotional Hide-and-Seek Champion*", "Emotional Rollercoaster*", "Emotionally Unavailable*"}))</f>
        <v>0</v>
      </c>
      <c r="BV269" s="20">
        <f t="array" ref="BV269">SUM(COUNTIF(X269, {"Comfortably Seen*", "Like I'm Home*", "Euphoric Spark*"}))</f>
        <v>0</v>
      </c>
      <c r="BW269" s="20">
        <f t="array" ref="BW269">SUM(COUNTIF(X269, {"On Edge*", "Emotionally Drained*", "A Little Confused*"}))</f>
        <v>0</v>
      </c>
      <c r="BX269" s="20">
        <f t="shared" si="8"/>
        <v>0</v>
      </c>
      <c r="BY269" s="20">
        <f t="array" ref="BY269">SUM(COUNTIF(Y269, {"*Avoidance:*", "*Passive-Aggressive Behavior:*", "*Defensiveness:*", "*Shutting Down Emotionally:*", "*Withdrawal:*", "*Escalating the Argument:*"}))</f>
        <v>0</v>
      </c>
      <c r="BZ269" s="20">
        <f t="shared" si="9"/>
        <v>0</v>
      </c>
      <c r="CA269" s="20">
        <f t="shared" si="10"/>
        <v>0</v>
      </c>
      <c r="CB269" s="20">
        <f t="shared" si="11"/>
        <v>0</v>
      </c>
      <c r="CC269" s="20">
        <f t="shared" si="12"/>
        <v>0</v>
      </c>
      <c r="CD269" s="19"/>
      <c r="CE269" s="19"/>
      <c r="CF269" s="19"/>
    </row>
    <row r="270">
      <c r="A270" s="21"/>
      <c r="B270" s="21"/>
      <c r="C270" s="21"/>
      <c r="D270" s="22"/>
      <c r="E270" s="21"/>
      <c r="F270" s="21"/>
      <c r="G270" s="21"/>
      <c r="H270" s="21"/>
      <c r="I270" s="21"/>
      <c r="J270" s="21"/>
      <c r="K270" s="21"/>
      <c r="L270" s="21"/>
      <c r="M270" s="21"/>
      <c r="N270" s="21"/>
      <c r="O270" s="23"/>
      <c r="P270" s="21"/>
      <c r="Q270" s="21"/>
      <c r="R270" s="21"/>
      <c r="S270" s="21"/>
      <c r="T270" s="21"/>
      <c r="U270" s="24"/>
      <c r="V270" s="21"/>
      <c r="W270" s="21"/>
      <c r="X270" s="21"/>
      <c r="Y270" s="25"/>
      <c r="Z270" s="23"/>
      <c r="AA270" s="21"/>
      <c r="AB270" s="24"/>
      <c r="AC270" s="24"/>
      <c r="AD270" s="21"/>
      <c r="AE270" s="24"/>
      <c r="AF270" s="24"/>
      <c r="AG270" s="25"/>
      <c r="AH270" s="24"/>
      <c r="AI270" s="23"/>
      <c r="AJ270" s="23"/>
      <c r="AK270" s="23"/>
      <c r="AL270" s="23"/>
      <c r="AM270" s="24">
        <f t="shared" si="2"/>
        <v>0</v>
      </c>
      <c r="AN270" s="24">
        <f t="shared" si="3"/>
        <v>0</v>
      </c>
      <c r="AO270" s="24">
        <f t="shared" si="4"/>
        <v>0</v>
      </c>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20">
        <f t="shared" ref="BP270:BQ270" si="278">IF(T270="", 0, IF(ISNUMBER(FIND(",", T270)), LEN(T270) - LEN(SUBSTITUTE(T270, ",", "")) + 1, 1))</f>
        <v>0</v>
      </c>
      <c r="BQ270" s="20">
        <f t="shared" si="278"/>
        <v>0</v>
      </c>
      <c r="BR270" s="20">
        <f t="shared" si="6"/>
        <v>0</v>
      </c>
      <c r="BS270" s="20">
        <f t="shared" si="7"/>
        <v>0</v>
      </c>
      <c r="BT270" s="20">
        <f t="array" ref="BT270">SUM(COUNTIF(W270, {"Fully Present*", "Open Book*", "Supportive Rock*"}))</f>
        <v>0</v>
      </c>
      <c r="BU270" s="20">
        <f t="array" ref="BU270">SUM(COUNTIF(W270, {"The Emotional Hide-and-Seek Champion*", "Emotional Rollercoaster*", "Emotionally Unavailable*"}))</f>
        <v>0</v>
      </c>
      <c r="BV270" s="20">
        <f t="array" ref="BV270">SUM(COUNTIF(X270, {"Comfortably Seen*", "Like I'm Home*", "Euphoric Spark*"}))</f>
        <v>0</v>
      </c>
      <c r="BW270" s="20">
        <f t="array" ref="BW270">SUM(COUNTIF(X270, {"On Edge*", "Emotionally Drained*", "A Little Confused*"}))</f>
        <v>0</v>
      </c>
      <c r="BX270" s="20">
        <f t="shared" si="8"/>
        <v>0</v>
      </c>
      <c r="BY270" s="20">
        <f t="array" ref="BY270">SUM(COUNTIF(Y270, {"*Avoidance:*", "*Passive-Aggressive Behavior:*", "*Defensiveness:*", "*Shutting Down Emotionally:*", "*Withdrawal:*", "*Escalating the Argument:*"}))</f>
        <v>0</v>
      </c>
      <c r="BZ270" s="20">
        <f t="shared" si="9"/>
        <v>0</v>
      </c>
      <c r="CA270" s="20">
        <f t="shared" si="10"/>
        <v>0</v>
      </c>
      <c r="CB270" s="20">
        <f t="shared" si="11"/>
        <v>0</v>
      </c>
      <c r="CC270" s="20">
        <f t="shared" si="12"/>
        <v>0</v>
      </c>
      <c r="CD270" s="19"/>
      <c r="CE270" s="19"/>
      <c r="CF270" s="19"/>
    </row>
    <row r="271">
      <c r="A271" s="13"/>
      <c r="B271" s="13"/>
      <c r="C271" s="13"/>
      <c r="D271" s="26"/>
      <c r="E271" s="13"/>
      <c r="F271" s="13"/>
      <c r="G271" s="13"/>
      <c r="H271" s="13"/>
      <c r="I271" s="13"/>
      <c r="J271" s="13"/>
      <c r="K271" s="13"/>
      <c r="L271" s="13"/>
      <c r="M271" s="13"/>
      <c r="N271" s="13"/>
      <c r="O271" s="13"/>
      <c r="P271" s="13"/>
      <c r="Q271" s="13"/>
      <c r="R271" s="13"/>
      <c r="S271" s="13"/>
      <c r="T271" s="13"/>
      <c r="U271" s="17"/>
      <c r="V271" s="13"/>
      <c r="W271" s="13"/>
      <c r="X271" s="13"/>
      <c r="Y271" s="13"/>
      <c r="Z271" s="15"/>
      <c r="AA271" s="13"/>
      <c r="AB271" s="13"/>
      <c r="AC271" s="13"/>
      <c r="AD271" s="13"/>
      <c r="AE271" s="16"/>
      <c r="AF271" s="13"/>
      <c r="AG271" s="17"/>
      <c r="AH271" s="16"/>
      <c r="AI271" s="13"/>
      <c r="AJ271" s="13"/>
      <c r="AK271" s="13"/>
      <c r="AL271" s="13"/>
      <c r="AM271" s="16">
        <f t="shared" si="2"/>
        <v>0</v>
      </c>
      <c r="AN271" s="16">
        <f t="shared" si="3"/>
        <v>0</v>
      </c>
      <c r="AO271" s="16">
        <f t="shared" si="4"/>
        <v>0</v>
      </c>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20">
        <f t="shared" ref="BP271:BQ271" si="279">IF(T271="", 0, IF(ISNUMBER(FIND(",", T271)), LEN(T271) - LEN(SUBSTITUTE(T271, ",", "")) + 1, 1))</f>
        <v>0</v>
      </c>
      <c r="BQ271" s="20">
        <f t="shared" si="279"/>
        <v>0</v>
      </c>
      <c r="BR271" s="20">
        <f t="shared" si="6"/>
        <v>0</v>
      </c>
      <c r="BS271" s="20">
        <f t="shared" si="7"/>
        <v>0</v>
      </c>
      <c r="BT271" s="20">
        <f t="array" ref="BT271">SUM(COUNTIF(W271, {"Fully Present*", "Open Book*", "Supportive Rock*"}))</f>
        <v>0</v>
      </c>
      <c r="BU271" s="20">
        <f t="array" ref="BU271">SUM(COUNTIF(W271, {"The Emotional Hide-and-Seek Champion*", "Emotional Rollercoaster*", "Emotionally Unavailable*"}))</f>
        <v>0</v>
      </c>
      <c r="BV271" s="20">
        <f t="array" ref="BV271">SUM(COUNTIF(X271, {"Comfortably Seen*", "Like I'm Home*", "Euphoric Spark*"}))</f>
        <v>0</v>
      </c>
      <c r="BW271" s="20">
        <f t="array" ref="BW271">SUM(COUNTIF(X271, {"On Edge*", "Emotionally Drained*", "A Little Confused*"}))</f>
        <v>0</v>
      </c>
      <c r="BX271" s="20">
        <f t="shared" si="8"/>
        <v>0</v>
      </c>
      <c r="BY271" s="20">
        <f t="array" ref="BY271">SUM(COUNTIF(Y271, {"*Avoidance:*", "*Passive-Aggressive Behavior:*", "*Defensiveness:*", "*Shutting Down Emotionally:*", "*Withdrawal:*", "*Escalating the Argument:*"}))</f>
        <v>0</v>
      </c>
      <c r="BZ271" s="20">
        <f t="shared" si="9"/>
        <v>0</v>
      </c>
      <c r="CA271" s="20">
        <f t="shared" si="10"/>
        <v>0</v>
      </c>
      <c r="CB271" s="20">
        <f t="shared" si="11"/>
        <v>0</v>
      </c>
      <c r="CC271" s="20">
        <f t="shared" si="12"/>
        <v>0</v>
      </c>
      <c r="CD271" s="19"/>
      <c r="CE271" s="19"/>
      <c r="CF271" s="19"/>
    </row>
    <row r="272">
      <c r="A272" s="21"/>
      <c r="B272" s="21"/>
      <c r="C272" s="21"/>
      <c r="D272" s="22"/>
      <c r="E272" s="21"/>
      <c r="F272" s="21"/>
      <c r="G272" s="21"/>
      <c r="H272" s="21"/>
      <c r="I272" s="21"/>
      <c r="J272" s="21"/>
      <c r="K272" s="21"/>
      <c r="L272" s="21"/>
      <c r="M272" s="21"/>
      <c r="N272" s="21"/>
      <c r="O272" s="23"/>
      <c r="P272" s="21"/>
      <c r="Q272" s="21"/>
      <c r="R272" s="21"/>
      <c r="S272" s="21"/>
      <c r="T272" s="21"/>
      <c r="U272" s="24"/>
      <c r="V272" s="21"/>
      <c r="W272" s="21"/>
      <c r="X272" s="21"/>
      <c r="Y272" s="25"/>
      <c r="Z272" s="23"/>
      <c r="AA272" s="21"/>
      <c r="AB272" s="24"/>
      <c r="AC272" s="24"/>
      <c r="AD272" s="21"/>
      <c r="AE272" s="24"/>
      <c r="AF272" s="24"/>
      <c r="AG272" s="25"/>
      <c r="AH272" s="24"/>
      <c r="AI272" s="23"/>
      <c r="AJ272" s="23"/>
      <c r="AK272" s="23"/>
      <c r="AL272" s="23"/>
      <c r="AM272" s="24">
        <f t="shared" si="2"/>
        <v>0</v>
      </c>
      <c r="AN272" s="24">
        <f t="shared" si="3"/>
        <v>0</v>
      </c>
      <c r="AO272" s="24">
        <f t="shared" si="4"/>
        <v>0</v>
      </c>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20">
        <f t="shared" ref="BP272:BQ272" si="280">IF(T272="", 0, IF(ISNUMBER(FIND(",", T272)), LEN(T272) - LEN(SUBSTITUTE(T272, ",", "")) + 1, 1))</f>
        <v>0</v>
      </c>
      <c r="BQ272" s="20">
        <f t="shared" si="280"/>
        <v>0</v>
      </c>
      <c r="BR272" s="20">
        <f t="shared" si="6"/>
        <v>0</v>
      </c>
      <c r="BS272" s="20">
        <f t="shared" si="7"/>
        <v>0</v>
      </c>
      <c r="BT272" s="20">
        <f t="array" ref="BT272">SUM(COUNTIF(W272, {"Fully Present*", "Open Book*", "Supportive Rock*"}))</f>
        <v>0</v>
      </c>
      <c r="BU272" s="20">
        <f t="array" ref="BU272">SUM(COUNTIF(W272, {"The Emotional Hide-and-Seek Champion*", "Emotional Rollercoaster*", "Emotionally Unavailable*"}))</f>
        <v>0</v>
      </c>
      <c r="BV272" s="20">
        <f t="array" ref="BV272">SUM(COUNTIF(X272, {"Comfortably Seen*", "Like I'm Home*", "Euphoric Spark*"}))</f>
        <v>0</v>
      </c>
      <c r="BW272" s="20">
        <f t="array" ref="BW272">SUM(COUNTIF(X272, {"On Edge*", "Emotionally Drained*", "A Little Confused*"}))</f>
        <v>0</v>
      </c>
      <c r="BX272" s="20">
        <f t="shared" si="8"/>
        <v>0</v>
      </c>
      <c r="BY272" s="20">
        <f t="array" ref="BY272">SUM(COUNTIF(Y272, {"*Avoidance:*", "*Passive-Aggressive Behavior:*", "*Defensiveness:*", "*Shutting Down Emotionally:*", "*Withdrawal:*", "*Escalating the Argument:*"}))</f>
        <v>0</v>
      </c>
      <c r="BZ272" s="20">
        <f t="shared" si="9"/>
        <v>0</v>
      </c>
      <c r="CA272" s="20">
        <f t="shared" si="10"/>
        <v>0</v>
      </c>
      <c r="CB272" s="20">
        <f t="shared" si="11"/>
        <v>0</v>
      </c>
      <c r="CC272" s="20">
        <f t="shared" si="12"/>
        <v>0</v>
      </c>
      <c r="CD272" s="19"/>
      <c r="CE272" s="19"/>
      <c r="CF272" s="19"/>
    </row>
    <row r="273">
      <c r="A273" s="13"/>
      <c r="B273" s="13"/>
      <c r="C273" s="13"/>
      <c r="D273" s="26"/>
      <c r="E273" s="13"/>
      <c r="F273" s="13"/>
      <c r="G273" s="13"/>
      <c r="H273" s="13"/>
      <c r="I273" s="13"/>
      <c r="J273" s="13"/>
      <c r="K273" s="13"/>
      <c r="L273" s="13"/>
      <c r="M273" s="13"/>
      <c r="N273" s="13"/>
      <c r="O273" s="13"/>
      <c r="P273" s="13"/>
      <c r="Q273" s="13"/>
      <c r="R273" s="15"/>
      <c r="S273" s="15"/>
      <c r="T273" s="13"/>
      <c r="U273" s="17"/>
      <c r="V273" s="13"/>
      <c r="W273" s="15"/>
      <c r="X273" s="13"/>
      <c r="Y273" s="13"/>
      <c r="Z273" s="13"/>
      <c r="AA273" s="13"/>
      <c r="AB273" s="13"/>
      <c r="AC273" s="13"/>
      <c r="AD273" s="13"/>
      <c r="AE273" s="13"/>
      <c r="AF273" s="13"/>
      <c r="AG273" s="17"/>
      <c r="AH273" s="16"/>
      <c r="AI273" s="13"/>
      <c r="AJ273" s="13"/>
      <c r="AK273" s="13"/>
      <c r="AL273" s="13"/>
      <c r="AM273" s="16">
        <f t="shared" si="2"/>
        <v>0</v>
      </c>
      <c r="AN273" s="16">
        <f t="shared" si="3"/>
        <v>0</v>
      </c>
      <c r="AO273" s="16">
        <f t="shared" si="4"/>
        <v>0</v>
      </c>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20">
        <f t="shared" ref="BP273:BQ273" si="281">IF(T273="", 0, IF(ISNUMBER(FIND(",", T273)), LEN(T273) - LEN(SUBSTITUTE(T273, ",", "")) + 1, 1))</f>
        <v>0</v>
      </c>
      <c r="BQ273" s="20">
        <f t="shared" si="281"/>
        <v>0</v>
      </c>
      <c r="BR273" s="20">
        <f t="shared" si="6"/>
        <v>0</v>
      </c>
      <c r="BS273" s="20">
        <f t="shared" si="7"/>
        <v>0</v>
      </c>
      <c r="BT273" s="20">
        <f t="array" ref="BT273">SUM(COUNTIF(W273, {"Fully Present*", "Open Book*", "Supportive Rock*"}))</f>
        <v>0</v>
      </c>
      <c r="BU273" s="20">
        <f t="array" ref="BU273">SUM(COUNTIF(W273, {"The Emotional Hide-and-Seek Champion*", "Emotional Rollercoaster*", "Emotionally Unavailable*"}))</f>
        <v>0</v>
      </c>
      <c r="BV273" s="20">
        <f t="array" ref="BV273">SUM(COUNTIF(X273, {"Comfortably Seen*", "Like I'm Home*", "Euphoric Spark*"}))</f>
        <v>0</v>
      </c>
      <c r="BW273" s="20">
        <f t="array" ref="BW273">SUM(COUNTIF(X273, {"On Edge*", "Emotionally Drained*", "A Little Confused*"}))</f>
        <v>0</v>
      </c>
      <c r="BX273" s="20">
        <f t="shared" si="8"/>
        <v>0</v>
      </c>
      <c r="BY273" s="20">
        <f t="array" ref="BY273">SUM(COUNTIF(Y273, {"*Avoidance:*", "*Passive-Aggressive Behavior:*", "*Defensiveness:*", "*Shutting Down Emotionally:*", "*Withdrawal:*", "*Escalating the Argument:*"}))</f>
        <v>0</v>
      </c>
      <c r="BZ273" s="20">
        <f t="shared" si="9"/>
        <v>0</v>
      </c>
      <c r="CA273" s="20">
        <f t="shared" si="10"/>
        <v>0</v>
      </c>
      <c r="CB273" s="20">
        <f t="shared" si="11"/>
        <v>0</v>
      </c>
      <c r="CC273" s="20">
        <f t="shared" si="12"/>
        <v>0</v>
      </c>
      <c r="CD273" s="19"/>
      <c r="CE273" s="19"/>
      <c r="CF273" s="19"/>
    </row>
    <row r="274">
      <c r="A274" s="21"/>
      <c r="B274" s="21"/>
      <c r="C274" s="21"/>
      <c r="D274" s="22"/>
      <c r="E274" s="21"/>
      <c r="F274" s="21"/>
      <c r="G274" s="21"/>
      <c r="H274" s="21"/>
      <c r="I274" s="21"/>
      <c r="J274" s="21"/>
      <c r="K274" s="21"/>
      <c r="L274" s="21"/>
      <c r="M274" s="21"/>
      <c r="N274" s="21"/>
      <c r="O274" s="23"/>
      <c r="P274" s="21"/>
      <c r="Q274" s="21"/>
      <c r="R274" s="21"/>
      <c r="S274" s="21"/>
      <c r="T274" s="21"/>
      <c r="U274" s="24"/>
      <c r="V274" s="21"/>
      <c r="W274" s="21"/>
      <c r="X274" s="21"/>
      <c r="Y274" s="25"/>
      <c r="Z274" s="23"/>
      <c r="AA274" s="21"/>
      <c r="AB274" s="24"/>
      <c r="AC274" s="24"/>
      <c r="AD274" s="21"/>
      <c r="AE274" s="24"/>
      <c r="AF274" s="24"/>
      <c r="AG274" s="25"/>
      <c r="AH274" s="24"/>
      <c r="AI274" s="23"/>
      <c r="AJ274" s="23"/>
      <c r="AK274" s="23"/>
      <c r="AL274" s="23"/>
      <c r="AM274" s="24">
        <f t="shared" si="2"/>
        <v>0</v>
      </c>
      <c r="AN274" s="24">
        <f t="shared" si="3"/>
        <v>0</v>
      </c>
      <c r="AO274" s="24">
        <f t="shared" si="4"/>
        <v>0</v>
      </c>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20">
        <f t="shared" ref="BP274:BQ274" si="282">IF(T274="", 0, IF(ISNUMBER(FIND(",", T274)), LEN(T274) - LEN(SUBSTITUTE(T274, ",", "")) + 1, 1))</f>
        <v>0</v>
      </c>
      <c r="BQ274" s="20">
        <f t="shared" si="282"/>
        <v>0</v>
      </c>
      <c r="BR274" s="20">
        <f t="shared" si="6"/>
        <v>0</v>
      </c>
      <c r="BS274" s="20">
        <f t="shared" si="7"/>
        <v>0</v>
      </c>
      <c r="BT274" s="20">
        <f t="array" ref="BT274">SUM(COUNTIF(W274, {"Fully Present*", "Open Book*", "Supportive Rock*"}))</f>
        <v>0</v>
      </c>
      <c r="BU274" s="20">
        <f t="array" ref="BU274">SUM(COUNTIF(W274, {"The Emotional Hide-and-Seek Champion*", "Emotional Rollercoaster*", "Emotionally Unavailable*"}))</f>
        <v>0</v>
      </c>
      <c r="BV274" s="20">
        <f t="array" ref="BV274">SUM(COUNTIF(X274, {"Comfortably Seen*", "Like I'm Home*", "Euphoric Spark*"}))</f>
        <v>0</v>
      </c>
      <c r="BW274" s="20">
        <f t="array" ref="BW274">SUM(COUNTIF(X274, {"On Edge*", "Emotionally Drained*", "A Little Confused*"}))</f>
        <v>0</v>
      </c>
      <c r="BX274" s="20">
        <f t="shared" si="8"/>
        <v>0</v>
      </c>
      <c r="BY274" s="20">
        <f t="array" ref="BY274">SUM(COUNTIF(Y274, {"*Avoidance:*", "*Passive-Aggressive Behavior:*", "*Defensiveness:*", "*Shutting Down Emotionally:*", "*Withdrawal:*", "*Escalating the Argument:*"}))</f>
        <v>0</v>
      </c>
      <c r="BZ274" s="20">
        <f t="shared" si="9"/>
        <v>0</v>
      </c>
      <c r="CA274" s="20">
        <f t="shared" si="10"/>
        <v>0</v>
      </c>
      <c r="CB274" s="20">
        <f t="shared" si="11"/>
        <v>0</v>
      </c>
      <c r="CC274" s="20">
        <f t="shared" si="12"/>
        <v>0</v>
      </c>
      <c r="CD274" s="19"/>
      <c r="CE274" s="19"/>
      <c r="CF274" s="19"/>
    </row>
    <row r="275">
      <c r="A275" s="13"/>
      <c r="B275" s="13"/>
      <c r="C275" s="13"/>
      <c r="D275" s="26"/>
      <c r="E275" s="13"/>
      <c r="F275" s="13"/>
      <c r="G275" s="13"/>
      <c r="H275" s="13"/>
      <c r="I275" s="13"/>
      <c r="J275" s="13"/>
      <c r="K275" s="13"/>
      <c r="L275" s="13"/>
      <c r="M275" s="15"/>
      <c r="N275" s="13"/>
      <c r="O275" s="15"/>
      <c r="P275" s="13"/>
      <c r="Q275" s="13"/>
      <c r="R275" s="13"/>
      <c r="S275" s="13"/>
      <c r="T275" s="13"/>
      <c r="U275" s="17"/>
      <c r="V275" s="13"/>
      <c r="W275" s="13"/>
      <c r="X275" s="13"/>
      <c r="Y275" s="13"/>
      <c r="Z275" s="13"/>
      <c r="AA275" s="13"/>
      <c r="AB275" s="16"/>
      <c r="AC275" s="16"/>
      <c r="AD275" s="16"/>
      <c r="AE275" s="15"/>
      <c r="AF275" s="16"/>
      <c r="AG275" s="16"/>
      <c r="AH275" s="16"/>
      <c r="AI275" s="13"/>
      <c r="AJ275" s="13"/>
      <c r="AK275" s="13"/>
      <c r="AL275" s="13"/>
      <c r="AM275" s="16">
        <f t="shared" si="2"/>
        <v>0</v>
      </c>
      <c r="AN275" s="16">
        <f t="shared" si="3"/>
        <v>0</v>
      </c>
      <c r="AO275" s="16">
        <f t="shared" si="4"/>
        <v>0</v>
      </c>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20">
        <f t="shared" ref="BP275:BQ275" si="283">IF(T275="", 0, IF(ISNUMBER(FIND(",", T275)), LEN(T275) - LEN(SUBSTITUTE(T275, ",", "")) + 1, 1))</f>
        <v>0</v>
      </c>
      <c r="BQ275" s="20">
        <f t="shared" si="283"/>
        <v>0</v>
      </c>
      <c r="BR275" s="20">
        <f t="shared" si="6"/>
        <v>0</v>
      </c>
      <c r="BS275" s="20">
        <f t="shared" si="7"/>
        <v>0</v>
      </c>
      <c r="BT275" s="20">
        <f t="array" ref="BT275">SUM(COUNTIF(W275, {"Fully Present*", "Open Book*", "Supportive Rock*"}))</f>
        <v>0</v>
      </c>
      <c r="BU275" s="20">
        <f t="array" ref="BU275">SUM(COUNTIF(W275, {"The Emotional Hide-and-Seek Champion*", "Emotional Rollercoaster*", "Emotionally Unavailable*"}))</f>
        <v>0</v>
      </c>
      <c r="BV275" s="20">
        <f t="array" ref="BV275">SUM(COUNTIF(X275, {"Comfortably Seen*", "Like I'm Home*", "Euphoric Spark*"}))</f>
        <v>0</v>
      </c>
      <c r="BW275" s="20">
        <f t="array" ref="BW275">SUM(COUNTIF(X275, {"On Edge*", "Emotionally Drained*", "A Little Confused*"}))</f>
        <v>0</v>
      </c>
      <c r="BX275" s="20">
        <f t="shared" si="8"/>
        <v>0</v>
      </c>
      <c r="BY275" s="20">
        <f t="array" ref="BY275">SUM(COUNTIF(Y275, {"*Avoidance:*", "*Passive-Aggressive Behavior:*", "*Defensiveness:*", "*Shutting Down Emotionally:*", "*Withdrawal:*", "*Escalating the Argument:*"}))</f>
        <v>0</v>
      </c>
      <c r="BZ275" s="20">
        <f t="shared" si="9"/>
        <v>0</v>
      </c>
      <c r="CA275" s="20">
        <f t="shared" si="10"/>
        <v>0</v>
      </c>
      <c r="CB275" s="20">
        <f t="shared" si="11"/>
        <v>0</v>
      </c>
      <c r="CC275" s="20">
        <f t="shared" si="12"/>
        <v>0</v>
      </c>
      <c r="CD275" s="19"/>
      <c r="CE275" s="19"/>
      <c r="CF275" s="19"/>
    </row>
    <row r="276">
      <c r="A276" s="21"/>
      <c r="B276" s="21"/>
      <c r="C276" s="21"/>
      <c r="D276" s="22"/>
      <c r="E276" s="21"/>
      <c r="F276" s="21"/>
      <c r="G276" s="21"/>
      <c r="H276" s="21"/>
      <c r="I276" s="21"/>
      <c r="J276" s="21"/>
      <c r="K276" s="21"/>
      <c r="L276" s="21"/>
      <c r="M276" s="21"/>
      <c r="N276" s="21"/>
      <c r="O276" s="23"/>
      <c r="P276" s="21"/>
      <c r="Q276" s="21"/>
      <c r="R276" s="21"/>
      <c r="S276" s="21"/>
      <c r="T276" s="21"/>
      <c r="U276" s="24"/>
      <c r="V276" s="21"/>
      <c r="W276" s="21"/>
      <c r="X276" s="21"/>
      <c r="Y276" s="25"/>
      <c r="Z276" s="23"/>
      <c r="AA276" s="21"/>
      <c r="AB276" s="24"/>
      <c r="AC276" s="24"/>
      <c r="AD276" s="21"/>
      <c r="AE276" s="24"/>
      <c r="AF276" s="24"/>
      <c r="AG276" s="25"/>
      <c r="AH276" s="24"/>
      <c r="AI276" s="23"/>
      <c r="AJ276" s="23"/>
      <c r="AK276" s="23"/>
      <c r="AL276" s="23"/>
      <c r="AM276" s="24">
        <f t="shared" si="2"/>
        <v>0</v>
      </c>
      <c r="AN276" s="24">
        <f t="shared" si="3"/>
        <v>0</v>
      </c>
      <c r="AO276" s="24">
        <f t="shared" si="4"/>
        <v>0</v>
      </c>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20">
        <f t="shared" ref="BP276:BQ276" si="284">IF(T276="", 0, IF(ISNUMBER(FIND(",", T276)), LEN(T276) - LEN(SUBSTITUTE(T276, ",", "")) + 1, 1))</f>
        <v>0</v>
      </c>
      <c r="BQ276" s="20">
        <f t="shared" si="284"/>
        <v>0</v>
      </c>
      <c r="BR276" s="20">
        <f t="shared" si="6"/>
        <v>0</v>
      </c>
      <c r="BS276" s="20">
        <f t="shared" si="7"/>
        <v>0</v>
      </c>
      <c r="BT276" s="20">
        <f t="array" ref="BT276">SUM(COUNTIF(W276, {"Fully Present*", "Open Book*", "Supportive Rock*"}))</f>
        <v>0</v>
      </c>
      <c r="BU276" s="20">
        <f t="array" ref="BU276">SUM(COUNTIF(W276, {"The Emotional Hide-and-Seek Champion*", "Emotional Rollercoaster*", "Emotionally Unavailable*"}))</f>
        <v>0</v>
      </c>
      <c r="BV276" s="20">
        <f t="array" ref="BV276">SUM(COUNTIF(X276, {"Comfortably Seen*", "Like I'm Home*", "Euphoric Spark*"}))</f>
        <v>0</v>
      </c>
      <c r="BW276" s="20">
        <f t="array" ref="BW276">SUM(COUNTIF(X276, {"On Edge*", "Emotionally Drained*", "A Little Confused*"}))</f>
        <v>0</v>
      </c>
      <c r="BX276" s="20">
        <f t="shared" si="8"/>
        <v>0</v>
      </c>
      <c r="BY276" s="20">
        <f t="array" ref="BY276">SUM(COUNTIF(Y276, {"*Avoidance:*", "*Passive-Aggressive Behavior:*", "*Defensiveness:*", "*Shutting Down Emotionally:*", "*Withdrawal:*", "*Escalating the Argument:*"}))</f>
        <v>0</v>
      </c>
      <c r="BZ276" s="20">
        <f t="shared" si="9"/>
        <v>0</v>
      </c>
      <c r="CA276" s="20">
        <f t="shared" si="10"/>
        <v>0</v>
      </c>
      <c r="CB276" s="20">
        <f t="shared" si="11"/>
        <v>0</v>
      </c>
      <c r="CC276" s="20">
        <f t="shared" si="12"/>
        <v>0</v>
      </c>
      <c r="CD276" s="19"/>
      <c r="CE276" s="19"/>
      <c r="CF276" s="19"/>
    </row>
    <row r="277">
      <c r="A277" s="15"/>
      <c r="B277" s="13"/>
      <c r="C277" s="13"/>
      <c r="D277" s="26"/>
      <c r="E277" s="13"/>
      <c r="F277" s="13"/>
      <c r="G277" s="13"/>
      <c r="H277" s="13"/>
      <c r="I277" s="13"/>
      <c r="J277" s="13"/>
      <c r="K277" s="13"/>
      <c r="L277" s="13"/>
      <c r="M277" s="13"/>
      <c r="N277" s="13"/>
      <c r="O277" s="13"/>
      <c r="P277" s="13"/>
      <c r="Q277" s="13"/>
      <c r="R277" s="15"/>
      <c r="S277" s="15"/>
      <c r="T277" s="13"/>
      <c r="U277" s="17"/>
      <c r="V277" s="13"/>
      <c r="W277" s="15"/>
      <c r="X277" s="13"/>
      <c r="Y277" s="13"/>
      <c r="Z277" s="13"/>
      <c r="AA277" s="13"/>
      <c r="AB277" s="16"/>
      <c r="AC277" s="16"/>
      <c r="AD277" s="13"/>
      <c r="AE277" s="16"/>
      <c r="AF277" s="13"/>
      <c r="AG277" s="17"/>
      <c r="AH277" s="16"/>
      <c r="AI277" s="15"/>
      <c r="AJ277" s="15"/>
      <c r="AK277" s="15"/>
      <c r="AL277" s="15"/>
      <c r="AM277" s="16">
        <f t="shared" si="2"/>
        <v>0</v>
      </c>
      <c r="AN277" s="16">
        <f t="shared" si="3"/>
        <v>0</v>
      </c>
      <c r="AO277" s="16">
        <f t="shared" si="4"/>
        <v>0</v>
      </c>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20">
        <f t="shared" ref="BP277:BQ277" si="285">IF(T277="", 0, IF(ISNUMBER(FIND(",", T277)), LEN(T277) - LEN(SUBSTITUTE(T277, ",", "")) + 1, 1))</f>
        <v>0</v>
      </c>
      <c r="BQ277" s="20">
        <f t="shared" si="285"/>
        <v>0</v>
      </c>
      <c r="BR277" s="20">
        <f t="shared" si="6"/>
        <v>0</v>
      </c>
      <c r="BS277" s="20">
        <f t="shared" si="7"/>
        <v>0</v>
      </c>
      <c r="BT277" s="20">
        <f t="array" ref="BT277">SUM(COUNTIF(W277, {"Fully Present*", "Open Book*", "Supportive Rock*"}))</f>
        <v>0</v>
      </c>
      <c r="BU277" s="20">
        <f t="array" ref="BU277">SUM(COUNTIF(W277, {"The Emotional Hide-and-Seek Champion*", "Emotional Rollercoaster*", "Emotionally Unavailable*"}))</f>
        <v>0</v>
      </c>
      <c r="BV277" s="20">
        <f t="array" ref="BV277">SUM(COUNTIF(X277, {"Comfortably Seen*", "Like I'm Home*", "Euphoric Spark*"}))</f>
        <v>0</v>
      </c>
      <c r="BW277" s="20">
        <f t="array" ref="BW277">SUM(COUNTIF(X277, {"On Edge*", "Emotionally Drained*", "A Little Confused*"}))</f>
        <v>0</v>
      </c>
      <c r="BX277" s="20">
        <f t="shared" si="8"/>
        <v>0</v>
      </c>
      <c r="BY277" s="20">
        <f t="array" ref="BY277">SUM(COUNTIF(Y277, {"*Avoidance:*", "*Passive-Aggressive Behavior:*", "*Defensiveness:*", "*Shutting Down Emotionally:*", "*Withdrawal:*", "*Escalating the Argument:*"}))</f>
        <v>0</v>
      </c>
      <c r="BZ277" s="20">
        <f t="shared" si="9"/>
        <v>0</v>
      </c>
      <c r="CA277" s="20">
        <f t="shared" si="10"/>
        <v>0</v>
      </c>
      <c r="CB277" s="20">
        <f t="shared" si="11"/>
        <v>0</v>
      </c>
      <c r="CC277" s="20">
        <f t="shared" si="12"/>
        <v>0</v>
      </c>
      <c r="CD277" s="19"/>
      <c r="CE277" s="19"/>
      <c r="CF277" s="19"/>
    </row>
    <row r="278">
      <c r="A278" s="21"/>
      <c r="B278" s="21"/>
      <c r="C278" s="21"/>
      <c r="D278" s="22"/>
      <c r="E278" s="21"/>
      <c r="F278" s="21"/>
      <c r="G278" s="21"/>
      <c r="H278" s="21"/>
      <c r="I278" s="21"/>
      <c r="J278" s="21"/>
      <c r="K278" s="21"/>
      <c r="L278" s="21"/>
      <c r="M278" s="21"/>
      <c r="N278" s="21"/>
      <c r="O278" s="23"/>
      <c r="P278" s="21"/>
      <c r="Q278" s="21"/>
      <c r="R278" s="21"/>
      <c r="S278" s="21"/>
      <c r="T278" s="21"/>
      <c r="U278" s="24"/>
      <c r="V278" s="21"/>
      <c r="W278" s="21"/>
      <c r="X278" s="21"/>
      <c r="Y278" s="25"/>
      <c r="Z278" s="23"/>
      <c r="AA278" s="21"/>
      <c r="AB278" s="24"/>
      <c r="AC278" s="24"/>
      <c r="AD278" s="21"/>
      <c r="AE278" s="24"/>
      <c r="AF278" s="24"/>
      <c r="AG278" s="25"/>
      <c r="AH278" s="24"/>
      <c r="AI278" s="23"/>
      <c r="AJ278" s="23"/>
      <c r="AK278" s="23"/>
      <c r="AL278" s="23"/>
      <c r="AM278" s="24">
        <f t="shared" si="2"/>
        <v>0</v>
      </c>
      <c r="AN278" s="24">
        <f t="shared" si="3"/>
        <v>0</v>
      </c>
      <c r="AO278" s="24">
        <f t="shared" si="4"/>
        <v>0</v>
      </c>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20">
        <f t="shared" ref="BP278:BQ278" si="286">IF(T278="", 0, IF(ISNUMBER(FIND(",", T278)), LEN(T278) - LEN(SUBSTITUTE(T278, ",", "")) + 1, 1))</f>
        <v>0</v>
      </c>
      <c r="BQ278" s="20">
        <f t="shared" si="286"/>
        <v>0</v>
      </c>
      <c r="BR278" s="20">
        <f t="shared" si="6"/>
        <v>0</v>
      </c>
      <c r="BS278" s="20">
        <f t="shared" si="7"/>
        <v>0</v>
      </c>
      <c r="BT278" s="20">
        <f t="array" ref="BT278">SUM(COUNTIF(W278, {"Fully Present*", "Open Book*", "Supportive Rock*"}))</f>
        <v>0</v>
      </c>
      <c r="BU278" s="20">
        <f t="array" ref="BU278">SUM(COUNTIF(W278, {"The Emotional Hide-and-Seek Champion*", "Emotional Rollercoaster*", "Emotionally Unavailable*"}))</f>
        <v>0</v>
      </c>
      <c r="BV278" s="20">
        <f t="array" ref="BV278">SUM(COUNTIF(X278, {"Comfortably Seen*", "Like I'm Home*", "Euphoric Spark*"}))</f>
        <v>0</v>
      </c>
      <c r="BW278" s="20">
        <f t="array" ref="BW278">SUM(COUNTIF(X278, {"On Edge*", "Emotionally Drained*", "A Little Confused*"}))</f>
        <v>0</v>
      </c>
      <c r="BX278" s="20">
        <f t="shared" si="8"/>
        <v>0</v>
      </c>
      <c r="BY278" s="20">
        <f t="array" ref="BY278">SUM(COUNTIF(Y278, {"*Avoidance:*", "*Passive-Aggressive Behavior:*", "*Defensiveness:*", "*Shutting Down Emotionally:*", "*Withdrawal:*", "*Escalating the Argument:*"}))</f>
        <v>0</v>
      </c>
      <c r="BZ278" s="20">
        <f t="shared" si="9"/>
        <v>0</v>
      </c>
      <c r="CA278" s="20">
        <f t="shared" si="10"/>
        <v>0</v>
      </c>
      <c r="CB278" s="20">
        <f t="shared" si="11"/>
        <v>0</v>
      </c>
      <c r="CC278" s="20">
        <f t="shared" si="12"/>
        <v>0</v>
      </c>
      <c r="CD278" s="19"/>
      <c r="CE278" s="19"/>
      <c r="CF278" s="19"/>
    </row>
    <row r="279">
      <c r="A279" s="13"/>
      <c r="B279" s="16"/>
      <c r="C279" s="16"/>
      <c r="D279" s="26"/>
      <c r="E279" s="16"/>
      <c r="F279" s="16"/>
      <c r="G279" s="16"/>
      <c r="H279" s="16"/>
      <c r="I279" s="16"/>
      <c r="J279" s="13"/>
      <c r="K279" s="13"/>
      <c r="L279" s="13"/>
      <c r="M279" s="13"/>
      <c r="N279" s="13"/>
      <c r="O279" s="15"/>
      <c r="P279" s="13"/>
      <c r="Q279" s="13"/>
      <c r="R279" s="13"/>
      <c r="S279" s="13"/>
      <c r="T279" s="13"/>
      <c r="U279" s="17"/>
      <c r="V279" s="13"/>
      <c r="W279" s="13"/>
      <c r="X279" s="13"/>
      <c r="Y279" s="17"/>
      <c r="Z279" s="13"/>
      <c r="AA279" s="13"/>
      <c r="AB279" s="16"/>
      <c r="AC279" s="16"/>
      <c r="AD279" s="16"/>
      <c r="AE279" s="16"/>
      <c r="AF279" s="16"/>
      <c r="AG279" s="16"/>
      <c r="AH279" s="16"/>
      <c r="AI279" s="15"/>
      <c r="AJ279" s="15"/>
      <c r="AK279" s="15"/>
      <c r="AL279" s="15"/>
      <c r="AM279" s="16">
        <f t="shared" si="2"/>
        <v>0</v>
      </c>
      <c r="AN279" s="16">
        <f t="shared" si="3"/>
        <v>0</v>
      </c>
      <c r="AO279" s="16">
        <f t="shared" si="4"/>
        <v>0</v>
      </c>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20">
        <f t="shared" ref="BP279:BQ279" si="287">IF(T279="", 0, IF(ISNUMBER(FIND(",", T279)), LEN(T279) - LEN(SUBSTITUTE(T279, ",", "")) + 1, 1))</f>
        <v>0</v>
      </c>
      <c r="BQ279" s="20">
        <f t="shared" si="287"/>
        <v>0</v>
      </c>
      <c r="BR279" s="20">
        <f t="shared" si="6"/>
        <v>0</v>
      </c>
      <c r="BS279" s="20">
        <f t="shared" si="7"/>
        <v>0</v>
      </c>
      <c r="BT279" s="20">
        <f t="array" ref="BT279">SUM(COUNTIF(W279, {"Fully Present*", "Open Book*", "Supportive Rock*"}))</f>
        <v>0</v>
      </c>
      <c r="BU279" s="20">
        <f t="array" ref="BU279">SUM(COUNTIF(W279, {"The Emotional Hide-and-Seek Champion*", "Emotional Rollercoaster*", "Emotionally Unavailable*"}))</f>
        <v>0</v>
      </c>
      <c r="BV279" s="20">
        <f t="array" ref="BV279">SUM(COUNTIF(X279, {"Comfortably Seen*", "Like I'm Home*", "Euphoric Spark*"}))</f>
        <v>0</v>
      </c>
      <c r="BW279" s="20">
        <f t="array" ref="BW279">SUM(COUNTIF(X279, {"On Edge*", "Emotionally Drained*", "A Little Confused*"}))</f>
        <v>0</v>
      </c>
      <c r="BX279" s="20">
        <f t="shared" si="8"/>
        <v>0</v>
      </c>
      <c r="BY279" s="20">
        <f t="array" ref="BY279">SUM(COUNTIF(Y279, {"*Avoidance:*", "*Passive-Aggressive Behavior:*", "*Defensiveness:*", "*Shutting Down Emotionally:*", "*Withdrawal:*", "*Escalating the Argument:*"}))</f>
        <v>0</v>
      </c>
      <c r="BZ279" s="20">
        <f t="shared" si="9"/>
        <v>0</v>
      </c>
      <c r="CA279" s="20">
        <f t="shared" si="10"/>
        <v>0</v>
      </c>
      <c r="CB279" s="20">
        <f t="shared" si="11"/>
        <v>0</v>
      </c>
      <c r="CC279" s="20">
        <f t="shared" si="12"/>
        <v>0</v>
      </c>
      <c r="CD279" s="19"/>
      <c r="CE279" s="19"/>
      <c r="CF279" s="19"/>
    </row>
    <row r="280">
      <c r="A280" s="21"/>
      <c r="B280" s="21"/>
      <c r="C280" s="21"/>
      <c r="D280" s="22"/>
      <c r="E280" s="21"/>
      <c r="F280" s="21"/>
      <c r="G280" s="21"/>
      <c r="H280" s="21"/>
      <c r="I280" s="21"/>
      <c r="J280" s="21"/>
      <c r="K280" s="21"/>
      <c r="L280" s="21"/>
      <c r="M280" s="21"/>
      <c r="N280" s="21"/>
      <c r="O280" s="23"/>
      <c r="P280" s="21"/>
      <c r="Q280" s="21"/>
      <c r="R280" s="21"/>
      <c r="S280" s="21"/>
      <c r="T280" s="21"/>
      <c r="U280" s="24"/>
      <c r="V280" s="21"/>
      <c r="W280" s="21"/>
      <c r="X280" s="21"/>
      <c r="Y280" s="25"/>
      <c r="Z280" s="23"/>
      <c r="AA280" s="21"/>
      <c r="AB280" s="24"/>
      <c r="AC280" s="24"/>
      <c r="AD280" s="21"/>
      <c r="AE280" s="24"/>
      <c r="AF280" s="24"/>
      <c r="AG280" s="25"/>
      <c r="AH280" s="24"/>
      <c r="AI280" s="23"/>
      <c r="AJ280" s="23"/>
      <c r="AK280" s="23"/>
      <c r="AL280" s="23"/>
      <c r="AM280" s="24">
        <f t="shared" si="2"/>
        <v>0</v>
      </c>
      <c r="AN280" s="24">
        <f t="shared" si="3"/>
        <v>0</v>
      </c>
      <c r="AO280" s="24">
        <f t="shared" si="4"/>
        <v>0</v>
      </c>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20">
        <f t="shared" ref="BP280:BQ280" si="288">IF(T280="", 0, IF(ISNUMBER(FIND(",", T280)), LEN(T280) - LEN(SUBSTITUTE(T280, ",", "")) + 1, 1))</f>
        <v>0</v>
      </c>
      <c r="BQ280" s="20">
        <f t="shared" si="288"/>
        <v>0</v>
      </c>
      <c r="BR280" s="20">
        <f t="shared" si="6"/>
        <v>0</v>
      </c>
      <c r="BS280" s="20">
        <f t="shared" si="7"/>
        <v>0</v>
      </c>
      <c r="BT280" s="20">
        <f t="array" ref="BT280">SUM(COUNTIF(W280, {"Fully Present*", "Open Book*", "Supportive Rock*"}))</f>
        <v>0</v>
      </c>
      <c r="BU280" s="20">
        <f t="array" ref="BU280">SUM(COUNTIF(W280, {"The Emotional Hide-and-Seek Champion*", "Emotional Rollercoaster*", "Emotionally Unavailable*"}))</f>
        <v>0</v>
      </c>
      <c r="BV280" s="20">
        <f t="array" ref="BV280">SUM(COUNTIF(X280, {"Comfortably Seen*", "Like I'm Home*", "Euphoric Spark*"}))</f>
        <v>0</v>
      </c>
      <c r="BW280" s="20">
        <f t="array" ref="BW280">SUM(COUNTIF(X280, {"On Edge*", "Emotionally Drained*", "A Little Confused*"}))</f>
        <v>0</v>
      </c>
      <c r="BX280" s="20">
        <f t="shared" si="8"/>
        <v>0</v>
      </c>
      <c r="BY280" s="20">
        <f t="array" ref="BY280">SUM(COUNTIF(Y280, {"*Avoidance:*", "*Passive-Aggressive Behavior:*", "*Defensiveness:*", "*Shutting Down Emotionally:*", "*Withdrawal:*", "*Escalating the Argument:*"}))</f>
        <v>0</v>
      </c>
      <c r="BZ280" s="20">
        <f t="shared" si="9"/>
        <v>0</v>
      </c>
      <c r="CA280" s="20">
        <f t="shared" si="10"/>
        <v>0</v>
      </c>
      <c r="CB280" s="20">
        <f t="shared" si="11"/>
        <v>0</v>
      </c>
      <c r="CC280" s="20">
        <f t="shared" si="12"/>
        <v>0</v>
      </c>
      <c r="CD280" s="19"/>
      <c r="CE280" s="19"/>
      <c r="CF280" s="19"/>
    </row>
    <row r="281">
      <c r="A281" s="13"/>
      <c r="B281" s="16"/>
      <c r="C281" s="16"/>
      <c r="D281" s="27"/>
      <c r="E281" s="16"/>
      <c r="F281" s="16"/>
      <c r="G281" s="16"/>
      <c r="H281" s="16"/>
      <c r="I281" s="16"/>
      <c r="J281" s="13"/>
      <c r="K281" s="13"/>
      <c r="L281" s="13"/>
      <c r="M281" s="13"/>
      <c r="N281" s="13"/>
      <c r="O281" s="13"/>
      <c r="P281" s="13"/>
      <c r="Q281" s="13"/>
      <c r="R281" s="15"/>
      <c r="S281" s="15"/>
      <c r="T281" s="13"/>
      <c r="U281" s="17"/>
      <c r="V281" s="13"/>
      <c r="W281" s="13"/>
      <c r="X281" s="13"/>
      <c r="Y281" s="17"/>
      <c r="Z281" s="13"/>
      <c r="AA281" s="13"/>
      <c r="AB281" s="16"/>
      <c r="AC281" s="16"/>
      <c r="AD281" s="16"/>
      <c r="AE281" s="15"/>
      <c r="AF281" s="16"/>
      <c r="AG281" s="16"/>
      <c r="AH281" s="16"/>
      <c r="AI281" s="13"/>
      <c r="AJ281" s="13"/>
      <c r="AK281" s="13"/>
      <c r="AL281" s="13"/>
      <c r="AM281" s="16">
        <f t="shared" si="2"/>
        <v>0</v>
      </c>
      <c r="AN281" s="16">
        <f t="shared" si="3"/>
        <v>0</v>
      </c>
      <c r="AO281" s="16">
        <f t="shared" si="4"/>
        <v>0</v>
      </c>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20">
        <f t="shared" ref="BP281:BQ281" si="289">IF(T281="", 0, IF(ISNUMBER(FIND(",", T281)), LEN(T281) - LEN(SUBSTITUTE(T281, ",", "")) + 1, 1))</f>
        <v>0</v>
      </c>
      <c r="BQ281" s="20">
        <f t="shared" si="289"/>
        <v>0</v>
      </c>
      <c r="BR281" s="20">
        <f t="shared" si="6"/>
        <v>0</v>
      </c>
      <c r="BS281" s="20">
        <f t="shared" si="7"/>
        <v>0</v>
      </c>
      <c r="BT281" s="20">
        <f t="array" ref="BT281">SUM(COUNTIF(W281, {"Fully Present*", "Open Book*", "Supportive Rock*"}))</f>
        <v>0</v>
      </c>
      <c r="BU281" s="20">
        <f t="array" ref="BU281">SUM(COUNTIF(W281, {"The Emotional Hide-and-Seek Champion*", "Emotional Rollercoaster*", "Emotionally Unavailable*"}))</f>
        <v>0</v>
      </c>
      <c r="BV281" s="20">
        <f t="array" ref="BV281">SUM(COUNTIF(X281, {"Comfortably Seen*", "Like I'm Home*", "Euphoric Spark*"}))</f>
        <v>0</v>
      </c>
      <c r="BW281" s="20">
        <f t="array" ref="BW281">SUM(COUNTIF(X281, {"On Edge*", "Emotionally Drained*", "A Little Confused*"}))</f>
        <v>0</v>
      </c>
      <c r="BX281" s="20">
        <f t="shared" si="8"/>
        <v>0</v>
      </c>
      <c r="BY281" s="20">
        <f t="array" ref="BY281">SUM(COUNTIF(Y281, {"*Avoidance:*", "*Passive-Aggressive Behavior:*", "*Defensiveness:*", "*Shutting Down Emotionally:*", "*Withdrawal:*", "*Escalating the Argument:*"}))</f>
        <v>0</v>
      </c>
      <c r="BZ281" s="20">
        <f t="shared" si="9"/>
        <v>0</v>
      </c>
      <c r="CA281" s="20">
        <f t="shared" si="10"/>
        <v>0</v>
      </c>
      <c r="CB281" s="20">
        <f t="shared" si="11"/>
        <v>0</v>
      </c>
      <c r="CC281" s="20">
        <f t="shared" si="12"/>
        <v>0</v>
      </c>
      <c r="CD281" s="19"/>
      <c r="CE281" s="19"/>
      <c r="CF281" s="19"/>
    </row>
    <row r="282">
      <c r="A282" s="21"/>
      <c r="B282" s="21"/>
      <c r="C282" s="21"/>
      <c r="D282" s="22"/>
      <c r="E282" s="21"/>
      <c r="F282" s="21"/>
      <c r="G282" s="21"/>
      <c r="H282" s="21"/>
      <c r="I282" s="21"/>
      <c r="J282" s="21"/>
      <c r="K282" s="21"/>
      <c r="L282" s="21"/>
      <c r="M282" s="21"/>
      <c r="N282" s="21"/>
      <c r="O282" s="23"/>
      <c r="P282" s="21"/>
      <c r="Q282" s="21"/>
      <c r="R282" s="21"/>
      <c r="S282" s="21"/>
      <c r="T282" s="21"/>
      <c r="U282" s="24"/>
      <c r="V282" s="21"/>
      <c r="W282" s="21"/>
      <c r="X282" s="21"/>
      <c r="Y282" s="25"/>
      <c r="Z282" s="23"/>
      <c r="AA282" s="21"/>
      <c r="AB282" s="24"/>
      <c r="AC282" s="24"/>
      <c r="AD282" s="21"/>
      <c r="AE282" s="24"/>
      <c r="AF282" s="24"/>
      <c r="AG282" s="25"/>
      <c r="AH282" s="24"/>
      <c r="AI282" s="23"/>
      <c r="AJ282" s="23"/>
      <c r="AK282" s="23"/>
      <c r="AL282" s="23"/>
      <c r="AM282" s="24">
        <f t="shared" si="2"/>
        <v>0</v>
      </c>
      <c r="AN282" s="24">
        <f t="shared" si="3"/>
        <v>0</v>
      </c>
      <c r="AO282" s="24">
        <f t="shared" si="4"/>
        <v>0</v>
      </c>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20">
        <f t="shared" ref="BP282:BQ282" si="290">IF(T282="", 0, IF(ISNUMBER(FIND(",", T282)), LEN(T282) - LEN(SUBSTITUTE(T282, ",", "")) + 1, 1))</f>
        <v>0</v>
      </c>
      <c r="BQ282" s="20">
        <f t="shared" si="290"/>
        <v>0</v>
      </c>
      <c r="BR282" s="20">
        <f t="shared" si="6"/>
        <v>0</v>
      </c>
      <c r="BS282" s="20">
        <f t="shared" si="7"/>
        <v>0</v>
      </c>
      <c r="BT282" s="20">
        <f t="array" ref="BT282">SUM(COUNTIF(W282, {"Fully Present*", "Open Book*", "Supportive Rock*"}))</f>
        <v>0</v>
      </c>
      <c r="BU282" s="20">
        <f t="array" ref="BU282">SUM(COUNTIF(W282, {"The Emotional Hide-and-Seek Champion*", "Emotional Rollercoaster*", "Emotionally Unavailable*"}))</f>
        <v>0</v>
      </c>
      <c r="BV282" s="20">
        <f t="array" ref="BV282">SUM(COUNTIF(X282, {"Comfortably Seen*", "Like I'm Home*", "Euphoric Spark*"}))</f>
        <v>0</v>
      </c>
      <c r="BW282" s="20">
        <f t="array" ref="BW282">SUM(COUNTIF(X282, {"On Edge*", "Emotionally Drained*", "A Little Confused*"}))</f>
        <v>0</v>
      </c>
      <c r="BX282" s="20">
        <f t="shared" si="8"/>
        <v>0</v>
      </c>
      <c r="BY282" s="20">
        <f t="array" ref="BY282">SUM(COUNTIF(Y282, {"*Avoidance:*", "*Passive-Aggressive Behavior:*", "*Defensiveness:*", "*Shutting Down Emotionally:*", "*Withdrawal:*", "*Escalating the Argument:*"}))</f>
        <v>0</v>
      </c>
      <c r="BZ282" s="20">
        <f t="shared" si="9"/>
        <v>0</v>
      </c>
      <c r="CA282" s="20">
        <f t="shared" si="10"/>
        <v>0</v>
      </c>
      <c r="CB282" s="20">
        <f t="shared" si="11"/>
        <v>0</v>
      </c>
      <c r="CC282" s="20">
        <f t="shared" si="12"/>
        <v>0</v>
      </c>
      <c r="CD282" s="19"/>
      <c r="CE282" s="19"/>
      <c r="CF282" s="19"/>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f t="shared" si="2"/>
        <v>0</v>
      </c>
      <c r="AN283" s="16">
        <f t="shared" si="3"/>
        <v>0</v>
      </c>
      <c r="AO283" s="16">
        <f t="shared" si="4"/>
        <v>0</v>
      </c>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20">
        <f t="shared" ref="BP283:BQ283" si="291">IF(T283="", 0, IF(ISNUMBER(FIND(",", T283)), LEN(T283) - LEN(SUBSTITUTE(T283, ",", "")) + 1, 1))</f>
        <v>0</v>
      </c>
      <c r="BQ283" s="20">
        <f t="shared" si="291"/>
        <v>0</v>
      </c>
      <c r="BR283" s="20">
        <f t="shared" si="6"/>
        <v>0</v>
      </c>
      <c r="BS283" s="20">
        <f t="shared" si="7"/>
        <v>0</v>
      </c>
      <c r="BT283" s="20">
        <f t="array" ref="BT283">SUM(COUNTIF(W283, {"Fully Present*", "Open Book*", "Supportive Rock*"}))</f>
        <v>0</v>
      </c>
      <c r="BU283" s="20">
        <f t="array" ref="BU283">SUM(COUNTIF(W283, {"The Emotional Hide-and-Seek Champion*", "Emotional Rollercoaster*", "Emotionally Unavailable*"}))</f>
        <v>0</v>
      </c>
      <c r="BV283" s="20">
        <f t="array" ref="BV283">SUM(COUNTIF(X283, {"Comfortably Seen*", "Like I'm Home*", "Euphoric Spark*"}))</f>
        <v>0</v>
      </c>
      <c r="BW283" s="20">
        <f t="array" ref="BW283">SUM(COUNTIF(X283, {"On Edge*", "Emotionally Drained*", "A Little Confused*"}))</f>
        <v>0</v>
      </c>
      <c r="BX283" s="20">
        <f t="shared" si="8"/>
        <v>0</v>
      </c>
      <c r="BY283" s="20">
        <f t="array" ref="BY283">SUM(COUNTIF(Y283, {"*Avoidance:*", "*Passive-Aggressive Behavior:*", "*Defensiveness:*", "*Shutting Down Emotionally:*", "*Withdrawal:*", "*Escalating the Argument:*"}))</f>
        <v>0</v>
      </c>
      <c r="BZ283" s="20">
        <f t="shared" si="9"/>
        <v>0</v>
      </c>
      <c r="CA283" s="20">
        <f t="shared" si="10"/>
        <v>0</v>
      </c>
      <c r="CB283" s="20">
        <f t="shared" si="11"/>
        <v>0</v>
      </c>
      <c r="CC283" s="20">
        <f t="shared" si="12"/>
        <v>0</v>
      </c>
      <c r="CD283" s="19"/>
      <c r="CE283" s="19"/>
      <c r="CF283" s="19"/>
    </row>
    <row r="284">
      <c r="A284" s="21"/>
      <c r="B284" s="21"/>
      <c r="C284" s="21"/>
      <c r="D284" s="22"/>
      <c r="E284" s="21"/>
      <c r="F284" s="21"/>
      <c r="G284" s="21"/>
      <c r="H284" s="21"/>
      <c r="I284" s="21"/>
      <c r="J284" s="21"/>
      <c r="K284" s="21"/>
      <c r="L284" s="21"/>
      <c r="M284" s="21"/>
      <c r="N284" s="21"/>
      <c r="O284" s="23"/>
      <c r="P284" s="21"/>
      <c r="Q284" s="21"/>
      <c r="R284" s="21"/>
      <c r="S284" s="21"/>
      <c r="T284" s="21"/>
      <c r="U284" s="24"/>
      <c r="V284" s="21"/>
      <c r="W284" s="21"/>
      <c r="X284" s="21"/>
      <c r="Y284" s="25"/>
      <c r="Z284" s="23"/>
      <c r="AA284" s="21"/>
      <c r="AB284" s="24"/>
      <c r="AC284" s="24"/>
      <c r="AD284" s="21"/>
      <c r="AE284" s="24"/>
      <c r="AF284" s="24"/>
      <c r="AG284" s="25"/>
      <c r="AH284" s="24"/>
      <c r="AI284" s="23"/>
      <c r="AJ284" s="23"/>
      <c r="AK284" s="23"/>
      <c r="AL284" s="23"/>
      <c r="AM284" s="24">
        <f t="shared" si="2"/>
        <v>0</v>
      </c>
      <c r="AN284" s="24">
        <f t="shared" si="3"/>
        <v>0</v>
      </c>
      <c r="AO284" s="24">
        <f t="shared" si="4"/>
        <v>0</v>
      </c>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20">
        <f t="shared" ref="BP284:BQ284" si="292">IF(T284="", 0, IF(ISNUMBER(FIND(",", T284)), LEN(T284) - LEN(SUBSTITUTE(T284, ",", "")) + 1, 1))</f>
        <v>0</v>
      </c>
      <c r="BQ284" s="20">
        <f t="shared" si="292"/>
        <v>0</v>
      </c>
      <c r="BR284" s="20">
        <f t="shared" si="6"/>
        <v>0</v>
      </c>
      <c r="BS284" s="20">
        <f t="shared" si="7"/>
        <v>0</v>
      </c>
      <c r="BT284" s="20">
        <f t="array" ref="BT284">SUM(COUNTIF(W284, {"Fully Present*", "Open Book*", "Supportive Rock*"}))</f>
        <v>0</v>
      </c>
      <c r="BU284" s="20">
        <f t="array" ref="BU284">SUM(COUNTIF(W284, {"The Emotional Hide-and-Seek Champion*", "Emotional Rollercoaster*", "Emotionally Unavailable*"}))</f>
        <v>0</v>
      </c>
      <c r="BV284" s="20">
        <f t="array" ref="BV284">SUM(COUNTIF(X284, {"Comfortably Seen*", "Like I'm Home*", "Euphoric Spark*"}))</f>
        <v>0</v>
      </c>
      <c r="BW284" s="20">
        <f t="array" ref="BW284">SUM(COUNTIF(X284, {"On Edge*", "Emotionally Drained*", "A Little Confused*"}))</f>
        <v>0</v>
      </c>
      <c r="BX284" s="20">
        <f t="shared" si="8"/>
        <v>0</v>
      </c>
      <c r="BY284" s="20">
        <f t="array" ref="BY284">SUM(COUNTIF(Y284, {"*Avoidance:*", "*Passive-Aggressive Behavior:*", "*Defensiveness:*", "*Shutting Down Emotionally:*", "*Withdrawal:*", "*Escalating the Argument:*"}))</f>
        <v>0</v>
      </c>
      <c r="BZ284" s="20">
        <f t="shared" si="9"/>
        <v>0</v>
      </c>
      <c r="CA284" s="20">
        <f t="shared" si="10"/>
        <v>0</v>
      </c>
      <c r="CB284" s="20">
        <f t="shared" si="11"/>
        <v>0</v>
      </c>
      <c r="CC284" s="20">
        <f t="shared" si="12"/>
        <v>0</v>
      </c>
      <c r="CD284" s="19"/>
      <c r="CE284" s="19"/>
      <c r="CF284" s="19"/>
    </row>
    <row r="285">
      <c r="A285" s="13"/>
      <c r="B285" s="16"/>
      <c r="C285" s="16"/>
      <c r="D285" s="27"/>
      <c r="E285" s="16"/>
      <c r="F285" s="16"/>
      <c r="G285" s="16"/>
      <c r="H285" s="16"/>
      <c r="I285" s="16"/>
      <c r="J285" s="13"/>
      <c r="K285" s="13"/>
      <c r="L285" s="13"/>
      <c r="M285" s="13"/>
      <c r="N285" s="13"/>
      <c r="O285" s="13"/>
      <c r="P285" s="13"/>
      <c r="Q285" s="13"/>
      <c r="R285" s="15"/>
      <c r="S285" s="15"/>
      <c r="T285" s="13"/>
      <c r="U285" s="17"/>
      <c r="V285" s="13"/>
      <c r="W285" s="13"/>
      <c r="X285" s="13"/>
      <c r="Y285" s="17"/>
      <c r="Z285" s="13"/>
      <c r="AA285" s="13"/>
      <c r="AB285" s="16"/>
      <c r="AC285" s="16"/>
      <c r="AD285" s="16"/>
      <c r="AE285" s="15"/>
      <c r="AF285" s="16"/>
      <c r="AG285" s="16"/>
      <c r="AH285" s="16"/>
      <c r="AI285" s="13"/>
      <c r="AJ285" s="13"/>
      <c r="AK285" s="13"/>
      <c r="AL285" s="13"/>
      <c r="AM285" s="16">
        <f t="shared" si="2"/>
        <v>0</v>
      </c>
      <c r="AN285" s="16">
        <f t="shared" si="3"/>
        <v>0</v>
      </c>
      <c r="AO285" s="16">
        <f t="shared" si="4"/>
        <v>0</v>
      </c>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20">
        <f t="shared" ref="BP285:BQ285" si="293">IF(T285="", 0, IF(ISNUMBER(FIND(",", T285)), LEN(T285) - LEN(SUBSTITUTE(T285, ",", "")) + 1, 1))</f>
        <v>0</v>
      </c>
      <c r="BQ285" s="20">
        <f t="shared" si="293"/>
        <v>0</v>
      </c>
      <c r="BR285" s="20">
        <f t="shared" si="6"/>
        <v>0</v>
      </c>
      <c r="BS285" s="20">
        <f t="shared" si="7"/>
        <v>0</v>
      </c>
      <c r="BT285" s="20">
        <f t="array" ref="BT285">SUM(COUNTIF(W285, {"Fully Present*", "Open Book*", "Supportive Rock*"}))</f>
        <v>0</v>
      </c>
      <c r="BU285" s="20">
        <f t="array" ref="BU285">SUM(COUNTIF(W285, {"The Emotional Hide-and-Seek Champion*", "Emotional Rollercoaster*", "Emotionally Unavailable*"}))</f>
        <v>0</v>
      </c>
      <c r="BV285" s="20">
        <f t="array" ref="BV285">SUM(COUNTIF(X285, {"Comfortably Seen*", "Like I'm Home*", "Euphoric Spark*"}))</f>
        <v>0</v>
      </c>
      <c r="BW285" s="20">
        <f t="array" ref="BW285">SUM(COUNTIF(X285, {"On Edge*", "Emotionally Drained*", "A Little Confused*"}))</f>
        <v>0</v>
      </c>
      <c r="BX285" s="20">
        <f t="shared" si="8"/>
        <v>0</v>
      </c>
      <c r="BY285" s="20">
        <f t="array" ref="BY285">SUM(COUNTIF(Y285, {"*Avoidance:*", "*Passive-Aggressive Behavior:*", "*Defensiveness:*", "*Shutting Down Emotionally:*", "*Withdrawal:*", "*Escalating the Argument:*"}))</f>
        <v>0</v>
      </c>
      <c r="BZ285" s="20">
        <f t="shared" si="9"/>
        <v>0</v>
      </c>
      <c r="CA285" s="20">
        <f t="shared" si="10"/>
        <v>0</v>
      </c>
      <c r="CB285" s="20">
        <f t="shared" si="11"/>
        <v>0</v>
      </c>
      <c r="CC285" s="20">
        <f t="shared" si="12"/>
        <v>0</v>
      </c>
      <c r="CD285" s="19"/>
      <c r="CE285" s="19"/>
      <c r="CF285" s="19"/>
    </row>
    <row r="286">
      <c r="A286" s="21"/>
      <c r="B286" s="21"/>
      <c r="C286" s="21"/>
      <c r="D286" s="22"/>
      <c r="E286" s="21"/>
      <c r="F286" s="21"/>
      <c r="G286" s="21"/>
      <c r="H286" s="21"/>
      <c r="I286" s="21"/>
      <c r="J286" s="21"/>
      <c r="K286" s="21"/>
      <c r="L286" s="21"/>
      <c r="M286" s="21"/>
      <c r="N286" s="21"/>
      <c r="O286" s="23"/>
      <c r="P286" s="21"/>
      <c r="Q286" s="21"/>
      <c r="R286" s="21"/>
      <c r="S286" s="21"/>
      <c r="T286" s="21"/>
      <c r="U286" s="24"/>
      <c r="V286" s="21"/>
      <c r="W286" s="21"/>
      <c r="X286" s="21"/>
      <c r="Y286" s="25"/>
      <c r="Z286" s="23"/>
      <c r="AA286" s="21"/>
      <c r="AB286" s="24"/>
      <c r="AC286" s="24"/>
      <c r="AD286" s="21"/>
      <c r="AE286" s="24"/>
      <c r="AF286" s="24"/>
      <c r="AG286" s="25"/>
      <c r="AH286" s="24"/>
      <c r="AI286" s="23"/>
      <c r="AJ286" s="23"/>
      <c r="AK286" s="23"/>
      <c r="AL286" s="23"/>
      <c r="AM286" s="24">
        <f t="shared" si="2"/>
        <v>0</v>
      </c>
      <c r="AN286" s="24">
        <f t="shared" si="3"/>
        <v>0</v>
      </c>
      <c r="AO286" s="24">
        <f t="shared" si="4"/>
        <v>0</v>
      </c>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20">
        <f t="shared" ref="BP286:BQ286" si="294">IF(T286="", 0, IF(ISNUMBER(FIND(",", T286)), LEN(T286) - LEN(SUBSTITUTE(T286, ",", "")) + 1, 1))</f>
        <v>0</v>
      </c>
      <c r="BQ286" s="20">
        <f t="shared" si="294"/>
        <v>0</v>
      </c>
      <c r="BR286" s="20">
        <f t="shared" si="6"/>
        <v>0</v>
      </c>
      <c r="BS286" s="20">
        <f t="shared" si="7"/>
        <v>0</v>
      </c>
      <c r="BT286" s="20">
        <f t="array" ref="BT286">SUM(COUNTIF(W286, {"Fully Present*", "Open Book*", "Supportive Rock*"}))</f>
        <v>0</v>
      </c>
      <c r="BU286" s="20">
        <f t="array" ref="BU286">SUM(COUNTIF(W286, {"The Emotional Hide-and-Seek Champion*", "Emotional Rollercoaster*", "Emotionally Unavailable*"}))</f>
        <v>0</v>
      </c>
      <c r="BV286" s="20">
        <f t="array" ref="BV286">SUM(COUNTIF(X286, {"Comfortably Seen*", "Like I'm Home*", "Euphoric Spark*"}))</f>
        <v>0</v>
      </c>
      <c r="BW286" s="20">
        <f t="array" ref="BW286">SUM(COUNTIF(X286, {"On Edge*", "Emotionally Drained*", "A Little Confused*"}))</f>
        <v>0</v>
      </c>
      <c r="BX286" s="20">
        <f t="shared" si="8"/>
        <v>0</v>
      </c>
      <c r="BY286" s="20">
        <f t="array" ref="BY286">SUM(COUNTIF(Y286, {"*Avoidance:*", "*Passive-Aggressive Behavior:*", "*Defensiveness:*", "*Shutting Down Emotionally:*", "*Withdrawal:*", "*Escalating the Argument:*"}))</f>
        <v>0</v>
      </c>
      <c r="BZ286" s="20">
        <f t="shared" si="9"/>
        <v>0</v>
      </c>
      <c r="CA286" s="20">
        <f t="shared" si="10"/>
        <v>0</v>
      </c>
      <c r="CB286" s="20">
        <f t="shared" si="11"/>
        <v>0</v>
      </c>
      <c r="CC286" s="20">
        <f t="shared" si="12"/>
        <v>0</v>
      </c>
      <c r="CD286" s="19"/>
      <c r="CE286" s="19"/>
      <c r="CF286" s="19"/>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f t="shared" si="2"/>
        <v>0</v>
      </c>
      <c r="AN287" s="16">
        <f t="shared" si="3"/>
        <v>0</v>
      </c>
      <c r="AO287" s="16">
        <f t="shared" si="4"/>
        <v>0</v>
      </c>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20">
        <f t="shared" ref="BP287:BQ287" si="295">IF(T287="", 0, IF(ISNUMBER(FIND(",", T287)), LEN(T287) - LEN(SUBSTITUTE(T287, ",", "")) + 1, 1))</f>
        <v>0</v>
      </c>
      <c r="BQ287" s="20">
        <f t="shared" si="295"/>
        <v>0</v>
      </c>
      <c r="BR287" s="20">
        <f t="shared" si="6"/>
        <v>0</v>
      </c>
      <c r="BS287" s="20">
        <f t="shared" si="7"/>
        <v>0</v>
      </c>
      <c r="BT287" s="20">
        <f t="array" ref="BT287">SUM(COUNTIF(W287, {"Fully Present*", "Open Book*", "Supportive Rock*"}))</f>
        <v>0</v>
      </c>
      <c r="BU287" s="20">
        <f t="array" ref="BU287">SUM(COUNTIF(W287, {"The Emotional Hide-and-Seek Champion*", "Emotional Rollercoaster*", "Emotionally Unavailable*"}))</f>
        <v>0</v>
      </c>
      <c r="BV287" s="20">
        <f t="array" ref="BV287">SUM(COUNTIF(X287, {"Comfortably Seen*", "Like I'm Home*", "Euphoric Spark*"}))</f>
        <v>0</v>
      </c>
      <c r="BW287" s="20">
        <f t="array" ref="BW287">SUM(COUNTIF(X287, {"On Edge*", "Emotionally Drained*", "A Little Confused*"}))</f>
        <v>0</v>
      </c>
      <c r="BX287" s="20">
        <f t="shared" si="8"/>
        <v>0</v>
      </c>
      <c r="BY287" s="20">
        <f t="array" ref="BY287">SUM(COUNTIF(Y287, {"*Avoidance:*", "*Passive-Aggressive Behavior:*", "*Defensiveness:*", "*Shutting Down Emotionally:*", "*Withdrawal:*", "*Escalating the Argument:*"}))</f>
        <v>0</v>
      </c>
      <c r="BZ287" s="20">
        <f t="shared" si="9"/>
        <v>0</v>
      </c>
      <c r="CA287" s="20">
        <f t="shared" si="10"/>
        <v>0</v>
      </c>
      <c r="CB287" s="20">
        <f t="shared" si="11"/>
        <v>0</v>
      </c>
      <c r="CC287" s="20">
        <f t="shared" si="12"/>
        <v>0</v>
      </c>
      <c r="CD287" s="19"/>
      <c r="CE287" s="19"/>
      <c r="CF287" s="19"/>
    </row>
    <row r="288">
      <c r="A288" s="21"/>
      <c r="B288" s="21"/>
      <c r="C288" s="21"/>
      <c r="D288" s="22"/>
      <c r="E288" s="21"/>
      <c r="F288" s="21"/>
      <c r="G288" s="21"/>
      <c r="H288" s="21"/>
      <c r="I288" s="21"/>
      <c r="J288" s="21"/>
      <c r="K288" s="21"/>
      <c r="L288" s="21"/>
      <c r="M288" s="21"/>
      <c r="N288" s="21"/>
      <c r="O288" s="23"/>
      <c r="P288" s="21"/>
      <c r="Q288" s="21"/>
      <c r="R288" s="21"/>
      <c r="S288" s="21"/>
      <c r="T288" s="21"/>
      <c r="U288" s="24"/>
      <c r="V288" s="21"/>
      <c r="W288" s="21"/>
      <c r="X288" s="21"/>
      <c r="Y288" s="25"/>
      <c r="Z288" s="23"/>
      <c r="AA288" s="21"/>
      <c r="AB288" s="24"/>
      <c r="AC288" s="24"/>
      <c r="AD288" s="21"/>
      <c r="AE288" s="24"/>
      <c r="AF288" s="24"/>
      <c r="AG288" s="25"/>
      <c r="AH288" s="24"/>
      <c r="AI288" s="23"/>
      <c r="AJ288" s="23"/>
      <c r="AK288" s="23"/>
      <c r="AL288" s="23"/>
      <c r="AM288" s="24">
        <f t="shared" si="2"/>
        <v>0</v>
      </c>
      <c r="AN288" s="24">
        <f t="shared" si="3"/>
        <v>0</v>
      </c>
      <c r="AO288" s="24">
        <f t="shared" si="4"/>
        <v>0</v>
      </c>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20">
        <f t="shared" ref="BP288:BQ288" si="296">IF(T288="", 0, IF(ISNUMBER(FIND(",", T288)), LEN(T288) - LEN(SUBSTITUTE(T288, ",", "")) + 1, 1))</f>
        <v>0</v>
      </c>
      <c r="BQ288" s="20">
        <f t="shared" si="296"/>
        <v>0</v>
      </c>
      <c r="BR288" s="20">
        <f t="shared" si="6"/>
        <v>0</v>
      </c>
      <c r="BS288" s="20">
        <f t="shared" si="7"/>
        <v>0</v>
      </c>
      <c r="BT288" s="20">
        <f t="array" ref="BT288">SUM(COUNTIF(W288, {"Fully Present*", "Open Book*", "Supportive Rock*"}))</f>
        <v>0</v>
      </c>
      <c r="BU288" s="20">
        <f t="array" ref="BU288">SUM(COUNTIF(W288, {"The Emotional Hide-and-Seek Champion*", "Emotional Rollercoaster*", "Emotionally Unavailable*"}))</f>
        <v>0</v>
      </c>
      <c r="BV288" s="20">
        <f t="array" ref="BV288">SUM(COUNTIF(X288, {"Comfortably Seen*", "Like I'm Home*", "Euphoric Spark*"}))</f>
        <v>0</v>
      </c>
      <c r="BW288" s="20">
        <f t="array" ref="BW288">SUM(COUNTIF(X288, {"On Edge*", "Emotionally Drained*", "A Little Confused*"}))</f>
        <v>0</v>
      </c>
      <c r="BX288" s="20">
        <f t="shared" si="8"/>
        <v>0</v>
      </c>
      <c r="BY288" s="20">
        <f t="array" ref="BY288">SUM(COUNTIF(Y288, {"*Avoidance:*", "*Passive-Aggressive Behavior:*", "*Defensiveness:*", "*Shutting Down Emotionally:*", "*Withdrawal:*", "*Escalating the Argument:*"}))</f>
        <v>0</v>
      </c>
      <c r="BZ288" s="20">
        <f t="shared" si="9"/>
        <v>0</v>
      </c>
      <c r="CA288" s="20">
        <f t="shared" si="10"/>
        <v>0</v>
      </c>
      <c r="CB288" s="20">
        <f t="shared" si="11"/>
        <v>0</v>
      </c>
      <c r="CC288" s="20">
        <f t="shared" si="12"/>
        <v>0</v>
      </c>
      <c r="CD288" s="19"/>
      <c r="CE288" s="19"/>
      <c r="CF288" s="19"/>
    </row>
    <row r="289">
      <c r="A289" s="13"/>
      <c r="B289" s="16"/>
      <c r="C289" s="16"/>
      <c r="D289" s="27"/>
      <c r="E289" s="16"/>
      <c r="F289" s="16"/>
      <c r="G289" s="16"/>
      <c r="H289" s="16"/>
      <c r="I289" s="16"/>
      <c r="J289" s="13"/>
      <c r="K289" s="13"/>
      <c r="L289" s="13"/>
      <c r="M289" s="13"/>
      <c r="N289" s="13"/>
      <c r="O289" s="13"/>
      <c r="P289" s="13"/>
      <c r="Q289" s="13"/>
      <c r="R289" s="15"/>
      <c r="S289" s="15"/>
      <c r="T289" s="13"/>
      <c r="U289" s="17"/>
      <c r="V289" s="13"/>
      <c r="W289" s="13"/>
      <c r="X289" s="13"/>
      <c r="Y289" s="17"/>
      <c r="Z289" s="13"/>
      <c r="AA289" s="13"/>
      <c r="AB289" s="16"/>
      <c r="AC289" s="16"/>
      <c r="AD289" s="16"/>
      <c r="AE289" s="15"/>
      <c r="AF289" s="16"/>
      <c r="AG289" s="16"/>
      <c r="AH289" s="16"/>
      <c r="AI289" s="13"/>
      <c r="AJ289" s="13"/>
      <c r="AK289" s="13"/>
      <c r="AL289" s="13"/>
      <c r="AM289" s="16">
        <f t="shared" si="2"/>
        <v>0</v>
      </c>
      <c r="AN289" s="16">
        <f t="shared" si="3"/>
        <v>0</v>
      </c>
      <c r="AO289" s="16">
        <f t="shared" si="4"/>
        <v>0</v>
      </c>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20">
        <f t="shared" ref="BP289:BQ289" si="297">IF(T289="", 0, IF(ISNUMBER(FIND(",", T289)), LEN(T289) - LEN(SUBSTITUTE(T289, ",", "")) + 1, 1))</f>
        <v>0</v>
      </c>
      <c r="BQ289" s="20">
        <f t="shared" si="297"/>
        <v>0</v>
      </c>
      <c r="BR289" s="20">
        <f t="shared" si="6"/>
        <v>0</v>
      </c>
      <c r="BS289" s="20">
        <f t="shared" si="7"/>
        <v>0</v>
      </c>
      <c r="BT289" s="20">
        <f t="array" ref="BT289">SUM(COUNTIF(W289, {"Fully Present*", "Open Book*", "Supportive Rock*"}))</f>
        <v>0</v>
      </c>
      <c r="BU289" s="20">
        <f t="array" ref="BU289">SUM(COUNTIF(W289, {"The Emotional Hide-and-Seek Champion*", "Emotional Rollercoaster*", "Emotionally Unavailable*"}))</f>
        <v>0</v>
      </c>
      <c r="BV289" s="20">
        <f t="array" ref="BV289">SUM(COUNTIF(X289, {"Comfortably Seen*", "Like I'm Home*", "Euphoric Spark*"}))</f>
        <v>0</v>
      </c>
      <c r="BW289" s="20">
        <f t="array" ref="BW289">SUM(COUNTIF(X289, {"On Edge*", "Emotionally Drained*", "A Little Confused*"}))</f>
        <v>0</v>
      </c>
      <c r="BX289" s="20">
        <f t="shared" si="8"/>
        <v>0</v>
      </c>
      <c r="BY289" s="20">
        <f t="array" ref="BY289">SUM(COUNTIF(Y289, {"*Avoidance:*", "*Passive-Aggressive Behavior:*", "*Defensiveness:*", "*Shutting Down Emotionally:*", "*Withdrawal:*", "*Escalating the Argument:*"}))</f>
        <v>0</v>
      </c>
      <c r="BZ289" s="20">
        <f t="shared" si="9"/>
        <v>0</v>
      </c>
      <c r="CA289" s="20">
        <f t="shared" si="10"/>
        <v>0</v>
      </c>
      <c r="CB289" s="20">
        <f t="shared" si="11"/>
        <v>0</v>
      </c>
      <c r="CC289" s="20">
        <f t="shared" si="12"/>
        <v>0</v>
      </c>
      <c r="CD289" s="19"/>
      <c r="CE289" s="19"/>
      <c r="CF289" s="19"/>
    </row>
    <row r="290">
      <c r="A290" s="21"/>
      <c r="B290" s="21"/>
      <c r="C290" s="21"/>
      <c r="D290" s="22"/>
      <c r="E290" s="21"/>
      <c r="F290" s="21"/>
      <c r="G290" s="21"/>
      <c r="H290" s="21"/>
      <c r="I290" s="21"/>
      <c r="J290" s="21"/>
      <c r="K290" s="21"/>
      <c r="L290" s="21"/>
      <c r="M290" s="21"/>
      <c r="N290" s="21"/>
      <c r="O290" s="23"/>
      <c r="P290" s="21"/>
      <c r="Q290" s="21"/>
      <c r="R290" s="21"/>
      <c r="S290" s="21"/>
      <c r="T290" s="21"/>
      <c r="U290" s="24"/>
      <c r="V290" s="21"/>
      <c r="W290" s="21"/>
      <c r="X290" s="21"/>
      <c r="Y290" s="25"/>
      <c r="Z290" s="23"/>
      <c r="AA290" s="21"/>
      <c r="AB290" s="24"/>
      <c r="AC290" s="24"/>
      <c r="AD290" s="21"/>
      <c r="AE290" s="24"/>
      <c r="AF290" s="24"/>
      <c r="AG290" s="25"/>
      <c r="AH290" s="24"/>
      <c r="AI290" s="23"/>
      <c r="AJ290" s="23"/>
      <c r="AK290" s="23"/>
      <c r="AL290" s="23"/>
      <c r="AM290" s="24">
        <f t="shared" si="2"/>
        <v>0</v>
      </c>
      <c r="AN290" s="24">
        <f t="shared" si="3"/>
        <v>0</v>
      </c>
      <c r="AO290" s="24">
        <f t="shared" si="4"/>
        <v>0</v>
      </c>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20">
        <f t="shared" ref="BP290:BQ290" si="298">IF(T290="", 0, IF(ISNUMBER(FIND(",", T290)), LEN(T290) - LEN(SUBSTITUTE(T290, ",", "")) + 1, 1))</f>
        <v>0</v>
      </c>
      <c r="BQ290" s="20">
        <f t="shared" si="298"/>
        <v>0</v>
      </c>
      <c r="BR290" s="20">
        <f t="shared" si="6"/>
        <v>0</v>
      </c>
      <c r="BS290" s="20">
        <f t="shared" si="7"/>
        <v>0</v>
      </c>
      <c r="BT290" s="20">
        <f t="array" ref="BT290">SUM(COUNTIF(W290, {"Fully Present*", "Open Book*", "Supportive Rock*"}))</f>
        <v>0</v>
      </c>
      <c r="BU290" s="20">
        <f t="array" ref="BU290">SUM(COUNTIF(W290, {"The Emotional Hide-and-Seek Champion*", "Emotional Rollercoaster*", "Emotionally Unavailable*"}))</f>
        <v>0</v>
      </c>
      <c r="BV290" s="20">
        <f t="array" ref="BV290">SUM(COUNTIF(X290, {"Comfortably Seen*", "Like I'm Home*", "Euphoric Spark*"}))</f>
        <v>0</v>
      </c>
      <c r="BW290" s="20">
        <f t="array" ref="BW290">SUM(COUNTIF(X290, {"On Edge*", "Emotionally Drained*", "A Little Confused*"}))</f>
        <v>0</v>
      </c>
      <c r="BX290" s="20">
        <f t="shared" si="8"/>
        <v>0</v>
      </c>
      <c r="BY290" s="20">
        <f t="array" ref="BY290">SUM(COUNTIF(Y290, {"*Avoidance:*", "*Passive-Aggressive Behavior:*", "*Defensiveness:*", "*Shutting Down Emotionally:*", "*Withdrawal:*", "*Escalating the Argument:*"}))</f>
        <v>0</v>
      </c>
      <c r="BZ290" s="20">
        <f t="shared" si="9"/>
        <v>0</v>
      </c>
      <c r="CA290" s="20">
        <f t="shared" si="10"/>
        <v>0</v>
      </c>
      <c r="CB290" s="20">
        <f t="shared" si="11"/>
        <v>0</v>
      </c>
      <c r="CC290" s="20">
        <f t="shared" si="12"/>
        <v>0</v>
      </c>
      <c r="CD290" s="19"/>
      <c r="CE290" s="19"/>
      <c r="CF290" s="19"/>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f t="shared" si="2"/>
        <v>0</v>
      </c>
      <c r="AN291" s="16">
        <f t="shared" si="3"/>
        <v>0</v>
      </c>
      <c r="AO291" s="16">
        <f t="shared" si="4"/>
        <v>0</v>
      </c>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20">
        <f t="shared" ref="BP291:BQ291" si="299">IF(T291="", 0, IF(ISNUMBER(FIND(",", T291)), LEN(T291) - LEN(SUBSTITUTE(T291, ",", "")) + 1, 1))</f>
        <v>0</v>
      </c>
      <c r="BQ291" s="20">
        <f t="shared" si="299"/>
        <v>0</v>
      </c>
      <c r="BR291" s="20">
        <f t="shared" si="6"/>
        <v>0</v>
      </c>
      <c r="BS291" s="20">
        <f t="shared" si="7"/>
        <v>0</v>
      </c>
      <c r="BT291" s="20">
        <f t="array" ref="BT291">SUM(COUNTIF(W291, {"Fully Present*", "Open Book*", "Supportive Rock*"}))</f>
        <v>0</v>
      </c>
      <c r="BU291" s="20">
        <f t="array" ref="BU291">SUM(COUNTIF(W291, {"The Emotional Hide-and-Seek Champion*", "Emotional Rollercoaster*", "Emotionally Unavailable*"}))</f>
        <v>0</v>
      </c>
      <c r="BV291" s="20">
        <f t="array" ref="BV291">SUM(COUNTIF(X291, {"Comfortably Seen*", "Like I'm Home*", "Euphoric Spark*"}))</f>
        <v>0</v>
      </c>
      <c r="BW291" s="20">
        <f t="array" ref="BW291">SUM(COUNTIF(X291, {"On Edge*", "Emotionally Drained*", "A Little Confused*"}))</f>
        <v>0</v>
      </c>
      <c r="BX291" s="20">
        <f t="shared" si="8"/>
        <v>0</v>
      </c>
      <c r="BY291" s="20">
        <f t="array" ref="BY291">SUM(COUNTIF(Y291, {"*Avoidance:*", "*Passive-Aggressive Behavior:*", "*Defensiveness:*", "*Shutting Down Emotionally:*", "*Withdrawal:*", "*Escalating the Argument:*"}))</f>
        <v>0</v>
      </c>
      <c r="BZ291" s="20">
        <f t="shared" si="9"/>
        <v>0</v>
      </c>
      <c r="CA291" s="20">
        <f t="shared" si="10"/>
        <v>0</v>
      </c>
      <c r="CB291" s="20">
        <f t="shared" si="11"/>
        <v>0</v>
      </c>
      <c r="CC291" s="20">
        <f t="shared" si="12"/>
        <v>0</v>
      </c>
      <c r="CD291" s="19"/>
      <c r="CE291" s="19"/>
      <c r="CF291" s="19"/>
    </row>
    <row r="292">
      <c r="A292" s="21"/>
      <c r="B292" s="21"/>
      <c r="C292" s="21"/>
      <c r="D292" s="22"/>
      <c r="E292" s="21"/>
      <c r="F292" s="21"/>
      <c r="G292" s="21"/>
      <c r="H292" s="21"/>
      <c r="I292" s="21"/>
      <c r="J292" s="21"/>
      <c r="K292" s="21"/>
      <c r="L292" s="21"/>
      <c r="M292" s="21"/>
      <c r="N292" s="21"/>
      <c r="O292" s="23"/>
      <c r="P292" s="21"/>
      <c r="Q292" s="21"/>
      <c r="R292" s="21"/>
      <c r="S292" s="21"/>
      <c r="T292" s="21"/>
      <c r="U292" s="24"/>
      <c r="V292" s="21"/>
      <c r="W292" s="21"/>
      <c r="X292" s="21"/>
      <c r="Y292" s="25"/>
      <c r="Z292" s="23"/>
      <c r="AA292" s="21"/>
      <c r="AB292" s="24"/>
      <c r="AC292" s="24"/>
      <c r="AD292" s="21"/>
      <c r="AE292" s="24"/>
      <c r="AF292" s="24"/>
      <c r="AG292" s="25"/>
      <c r="AH292" s="24"/>
      <c r="AI292" s="23"/>
      <c r="AJ292" s="23"/>
      <c r="AK292" s="23"/>
      <c r="AL292" s="23"/>
      <c r="AM292" s="24">
        <f t="shared" si="2"/>
        <v>0</v>
      </c>
      <c r="AN292" s="24">
        <f t="shared" si="3"/>
        <v>0</v>
      </c>
      <c r="AO292" s="24">
        <f t="shared" si="4"/>
        <v>0</v>
      </c>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20">
        <f t="shared" ref="BP292:BQ292" si="300">IF(T292="", 0, IF(ISNUMBER(FIND(",", T292)), LEN(T292) - LEN(SUBSTITUTE(T292, ",", "")) + 1, 1))</f>
        <v>0</v>
      </c>
      <c r="BQ292" s="20">
        <f t="shared" si="300"/>
        <v>0</v>
      </c>
      <c r="BR292" s="20">
        <f t="shared" si="6"/>
        <v>0</v>
      </c>
      <c r="BS292" s="20">
        <f t="shared" si="7"/>
        <v>0</v>
      </c>
      <c r="BT292" s="20">
        <f t="array" ref="BT292">SUM(COUNTIF(W292, {"Fully Present*", "Open Book*", "Supportive Rock*"}))</f>
        <v>0</v>
      </c>
      <c r="BU292" s="20">
        <f t="array" ref="BU292">SUM(COUNTIF(W292, {"The Emotional Hide-and-Seek Champion*", "Emotional Rollercoaster*", "Emotionally Unavailable*"}))</f>
        <v>0</v>
      </c>
      <c r="BV292" s="20">
        <f t="array" ref="BV292">SUM(COUNTIF(X292, {"Comfortably Seen*", "Like I'm Home*", "Euphoric Spark*"}))</f>
        <v>0</v>
      </c>
      <c r="BW292" s="20">
        <f t="array" ref="BW292">SUM(COUNTIF(X292, {"On Edge*", "Emotionally Drained*", "A Little Confused*"}))</f>
        <v>0</v>
      </c>
      <c r="BX292" s="20">
        <f t="shared" si="8"/>
        <v>0</v>
      </c>
      <c r="BY292" s="20">
        <f t="array" ref="BY292">SUM(COUNTIF(Y292, {"*Avoidance:*", "*Passive-Aggressive Behavior:*", "*Defensiveness:*", "*Shutting Down Emotionally:*", "*Withdrawal:*", "*Escalating the Argument:*"}))</f>
        <v>0</v>
      </c>
      <c r="BZ292" s="20">
        <f t="shared" si="9"/>
        <v>0</v>
      </c>
      <c r="CA292" s="20">
        <f t="shared" si="10"/>
        <v>0</v>
      </c>
      <c r="CB292" s="20">
        <f t="shared" si="11"/>
        <v>0</v>
      </c>
      <c r="CC292" s="20">
        <f t="shared" si="12"/>
        <v>0</v>
      </c>
      <c r="CD292" s="19"/>
      <c r="CE292" s="19"/>
      <c r="CF292" s="19"/>
    </row>
    <row r="293">
      <c r="A293" s="13"/>
      <c r="B293" s="16"/>
      <c r="C293" s="16"/>
      <c r="D293" s="27"/>
      <c r="E293" s="16"/>
      <c r="F293" s="16"/>
      <c r="G293" s="16"/>
      <c r="H293" s="16"/>
      <c r="I293" s="16"/>
      <c r="J293" s="13"/>
      <c r="K293" s="13"/>
      <c r="L293" s="13"/>
      <c r="M293" s="13"/>
      <c r="N293" s="13"/>
      <c r="O293" s="13"/>
      <c r="P293" s="13"/>
      <c r="Q293" s="13"/>
      <c r="R293" s="15"/>
      <c r="S293" s="15"/>
      <c r="T293" s="13"/>
      <c r="U293" s="17"/>
      <c r="V293" s="13"/>
      <c r="W293" s="13"/>
      <c r="X293" s="13"/>
      <c r="Y293" s="17"/>
      <c r="Z293" s="13"/>
      <c r="AA293" s="13"/>
      <c r="AB293" s="16"/>
      <c r="AC293" s="16"/>
      <c r="AD293" s="16"/>
      <c r="AE293" s="15"/>
      <c r="AF293" s="16"/>
      <c r="AG293" s="16"/>
      <c r="AH293" s="16"/>
      <c r="AI293" s="13"/>
      <c r="AJ293" s="13"/>
      <c r="AK293" s="13"/>
      <c r="AL293" s="13"/>
      <c r="AM293" s="16">
        <f t="shared" si="2"/>
        <v>0</v>
      </c>
      <c r="AN293" s="16">
        <f t="shared" si="3"/>
        <v>0</v>
      </c>
      <c r="AO293" s="16">
        <f t="shared" si="4"/>
        <v>0</v>
      </c>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20">
        <f t="shared" ref="BP293:BQ293" si="301">IF(T293="", 0, IF(ISNUMBER(FIND(",", T293)), LEN(T293) - LEN(SUBSTITUTE(T293, ",", "")) + 1, 1))</f>
        <v>0</v>
      </c>
      <c r="BQ293" s="20">
        <f t="shared" si="301"/>
        <v>0</v>
      </c>
      <c r="BR293" s="20">
        <f t="shared" si="6"/>
        <v>0</v>
      </c>
      <c r="BS293" s="20">
        <f t="shared" si="7"/>
        <v>0</v>
      </c>
      <c r="BT293" s="20">
        <f t="array" ref="BT293">SUM(COUNTIF(W293, {"Fully Present*", "Open Book*", "Supportive Rock*"}))</f>
        <v>0</v>
      </c>
      <c r="BU293" s="20">
        <f t="array" ref="BU293">SUM(COUNTIF(W293, {"The Emotional Hide-and-Seek Champion*", "Emotional Rollercoaster*", "Emotionally Unavailable*"}))</f>
        <v>0</v>
      </c>
      <c r="BV293" s="20">
        <f t="array" ref="BV293">SUM(COUNTIF(X293, {"Comfortably Seen*", "Like I'm Home*", "Euphoric Spark*"}))</f>
        <v>0</v>
      </c>
      <c r="BW293" s="20">
        <f t="array" ref="BW293">SUM(COUNTIF(X293, {"On Edge*", "Emotionally Drained*", "A Little Confused*"}))</f>
        <v>0</v>
      </c>
      <c r="BX293" s="20">
        <f t="shared" si="8"/>
        <v>0</v>
      </c>
      <c r="BY293" s="20">
        <f t="array" ref="BY293">SUM(COUNTIF(Y293, {"*Avoidance:*", "*Passive-Aggressive Behavior:*", "*Defensiveness:*", "*Shutting Down Emotionally:*", "*Withdrawal:*", "*Escalating the Argument:*"}))</f>
        <v>0</v>
      </c>
      <c r="BZ293" s="20">
        <f t="shared" si="9"/>
        <v>0</v>
      </c>
      <c r="CA293" s="20">
        <f t="shared" si="10"/>
        <v>0</v>
      </c>
      <c r="CB293" s="20">
        <f t="shared" si="11"/>
        <v>0</v>
      </c>
      <c r="CC293" s="20">
        <f t="shared" si="12"/>
        <v>0</v>
      </c>
      <c r="CD293" s="19"/>
      <c r="CE293" s="19"/>
      <c r="CF293" s="19"/>
    </row>
    <row r="294">
      <c r="A294" s="21"/>
      <c r="B294" s="21"/>
      <c r="C294" s="21"/>
      <c r="D294" s="22"/>
      <c r="E294" s="21"/>
      <c r="F294" s="21"/>
      <c r="G294" s="21"/>
      <c r="H294" s="21"/>
      <c r="I294" s="21"/>
      <c r="J294" s="21"/>
      <c r="K294" s="21"/>
      <c r="L294" s="21"/>
      <c r="M294" s="21"/>
      <c r="N294" s="21"/>
      <c r="O294" s="23"/>
      <c r="P294" s="21"/>
      <c r="Q294" s="21"/>
      <c r="R294" s="21"/>
      <c r="S294" s="21"/>
      <c r="T294" s="21"/>
      <c r="U294" s="24"/>
      <c r="V294" s="21"/>
      <c r="W294" s="21"/>
      <c r="X294" s="21"/>
      <c r="Y294" s="25"/>
      <c r="Z294" s="23"/>
      <c r="AA294" s="21"/>
      <c r="AB294" s="24"/>
      <c r="AC294" s="24"/>
      <c r="AD294" s="21"/>
      <c r="AE294" s="24"/>
      <c r="AF294" s="24"/>
      <c r="AG294" s="25"/>
      <c r="AH294" s="24"/>
      <c r="AI294" s="23"/>
      <c r="AJ294" s="23"/>
      <c r="AK294" s="23"/>
      <c r="AL294" s="23"/>
      <c r="AM294" s="24">
        <f t="shared" si="2"/>
        <v>0</v>
      </c>
      <c r="AN294" s="24">
        <f t="shared" si="3"/>
        <v>0</v>
      </c>
      <c r="AO294" s="24">
        <f t="shared" si="4"/>
        <v>0</v>
      </c>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20">
        <f t="shared" ref="BP294:BQ294" si="302">IF(T294="", 0, IF(ISNUMBER(FIND(",", T294)), LEN(T294) - LEN(SUBSTITUTE(T294, ",", "")) + 1, 1))</f>
        <v>0</v>
      </c>
      <c r="BQ294" s="20">
        <f t="shared" si="302"/>
        <v>0</v>
      </c>
      <c r="BR294" s="20">
        <f t="shared" si="6"/>
        <v>0</v>
      </c>
      <c r="BS294" s="20">
        <f t="shared" si="7"/>
        <v>0</v>
      </c>
      <c r="BT294" s="20">
        <f t="array" ref="BT294">SUM(COUNTIF(W294, {"Fully Present*", "Open Book*", "Supportive Rock*"}))</f>
        <v>0</v>
      </c>
      <c r="BU294" s="20">
        <f t="array" ref="BU294">SUM(COUNTIF(W294, {"The Emotional Hide-and-Seek Champion*", "Emotional Rollercoaster*", "Emotionally Unavailable*"}))</f>
        <v>0</v>
      </c>
      <c r="BV294" s="20">
        <f t="array" ref="BV294">SUM(COUNTIF(X294, {"Comfortably Seen*", "Like I'm Home*", "Euphoric Spark*"}))</f>
        <v>0</v>
      </c>
      <c r="BW294" s="20">
        <f t="array" ref="BW294">SUM(COUNTIF(X294, {"On Edge*", "Emotionally Drained*", "A Little Confused*"}))</f>
        <v>0</v>
      </c>
      <c r="BX294" s="20">
        <f t="shared" si="8"/>
        <v>0</v>
      </c>
      <c r="BY294" s="20">
        <f t="array" ref="BY294">SUM(COUNTIF(Y294, {"*Avoidance:*", "*Passive-Aggressive Behavior:*", "*Defensiveness:*", "*Shutting Down Emotionally:*", "*Withdrawal:*", "*Escalating the Argument:*"}))</f>
        <v>0</v>
      </c>
      <c r="BZ294" s="20">
        <f t="shared" si="9"/>
        <v>0</v>
      </c>
      <c r="CA294" s="20">
        <f t="shared" si="10"/>
        <v>0</v>
      </c>
      <c r="CB294" s="20">
        <f t="shared" si="11"/>
        <v>0</v>
      </c>
      <c r="CC294" s="20">
        <f t="shared" si="12"/>
        <v>0</v>
      </c>
      <c r="CD294" s="19"/>
      <c r="CE294" s="19"/>
      <c r="CF294" s="19"/>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f t="shared" si="2"/>
        <v>0</v>
      </c>
      <c r="AN295" s="16">
        <f t="shared" si="3"/>
        <v>0</v>
      </c>
      <c r="AO295" s="16">
        <f t="shared" si="4"/>
        <v>0</v>
      </c>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20">
        <f t="shared" ref="BP295:BQ295" si="303">IF(T295="", 0, IF(ISNUMBER(FIND(",", T295)), LEN(T295) - LEN(SUBSTITUTE(T295, ",", "")) + 1, 1))</f>
        <v>0</v>
      </c>
      <c r="BQ295" s="20">
        <f t="shared" si="303"/>
        <v>0</v>
      </c>
      <c r="BR295" s="20">
        <f t="shared" si="6"/>
        <v>0</v>
      </c>
      <c r="BS295" s="20">
        <f t="shared" si="7"/>
        <v>0</v>
      </c>
      <c r="BT295" s="20">
        <f t="array" ref="BT295">SUM(COUNTIF(W295, {"Fully Present*", "Open Book*", "Supportive Rock*"}))</f>
        <v>0</v>
      </c>
      <c r="BU295" s="20">
        <f t="array" ref="BU295">SUM(COUNTIF(W295, {"The Emotional Hide-and-Seek Champion*", "Emotional Rollercoaster*", "Emotionally Unavailable*"}))</f>
        <v>0</v>
      </c>
      <c r="BV295" s="20">
        <f t="array" ref="BV295">SUM(COUNTIF(X295, {"Comfortably Seen*", "Like I'm Home*", "Euphoric Spark*"}))</f>
        <v>0</v>
      </c>
      <c r="BW295" s="20">
        <f t="array" ref="BW295">SUM(COUNTIF(X295, {"On Edge*", "Emotionally Drained*", "A Little Confused*"}))</f>
        <v>0</v>
      </c>
      <c r="BX295" s="20">
        <f t="shared" si="8"/>
        <v>0</v>
      </c>
      <c r="BY295" s="20">
        <f t="array" ref="BY295">SUM(COUNTIF(Y295, {"*Avoidance:*", "*Passive-Aggressive Behavior:*", "*Defensiveness:*", "*Shutting Down Emotionally:*", "*Withdrawal:*", "*Escalating the Argument:*"}))</f>
        <v>0</v>
      </c>
      <c r="BZ295" s="20">
        <f t="shared" si="9"/>
        <v>0</v>
      </c>
      <c r="CA295" s="20">
        <f t="shared" si="10"/>
        <v>0</v>
      </c>
      <c r="CB295" s="20">
        <f t="shared" si="11"/>
        <v>0</v>
      </c>
      <c r="CC295" s="20">
        <f t="shared" si="12"/>
        <v>0</v>
      </c>
      <c r="CD295" s="19"/>
      <c r="CE295" s="19"/>
      <c r="CF295" s="19"/>
    </row>
    <row r="296">
      <c r="A296" s="21"/>
      <c r="B296" s="21"/>
      <c r="C296" s="21"/>
      <c r="D296" s="22"/>
      <c r="E296" s="21"/>
      <c r="F296" s="21"/>
      <c r="G296" s="21"/>
      <c r="H296" s="21"/>
      <c r="I296" s="21"/>
      <c r="J296" s="21"/>
      <c r="K296" s="21"/>
      <c r="L296" s="21"/>
      <c r="M296" s="21"/>
      <c r="N296" s="21"/>
      <c r="O296" s="23"/>
      <c r="P296" s="21"/>
      <c r="Q296" s="21"/>
      <c r="R296" s="21"/>
      <c r="S296" s="21"/>
      <c r="T296" s="21"/>
      <c r="U296" s="24"/>
      <c r="V296" s="21"/>
      <c r="W296" s="21"/>
      <c r="X296" s="21"/>
      <c r="Y296" s="25"/>
      <c r="Z296" s="23"/>
      <c r="AA296" s="21"/>
      <c r="AB296" s="24"/>
      <c r="AC296" s="24"/>
      <c r="AD296" s="21"/>
      <c r="AE296" s="24"/>
      <c r="AF296" s="24"/>
      <c r="AG296" s="25"/>
      <c r="AH296" s="24"/>
      <c r="AI296" s="23"/>
      <c r="AJ296" s="23"/>
      <c r="AK296" s="23"/>
      <c r="AL296" s="23"/>
      <c r="AM296" s="24">
        <f t="shared" si="2"/>
        <v>0</v>
      </c>
      <c r="AN296" s="24">
        <f t="shared" si="3"/>
        <v>0</v>
      </c>
      <c r="AO296" s="24">
        <f t="shared" si="4"/>
        <v>0</v>
      </c>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20">
        <f t="shared" ref="BP296:BQ296" si="304">IF(T296="", 0, IF(ISNUMBER(FIND(",", T296)), LEN(T296) - LEN(SUBSTITUTE(T296, ",", "")) + 1, 1))</f>
        <v>0</v>
      </c>
      <c r="BQ296" s="20">
        <f t="shared" si="304"/>
        <v>0</v>
      </c>
      <c r="BR296" s="20">
        <f t="shared" si="6"/>
        <v>0</v>
      </c>
      <c r="BS296" s="20">
        <f t="shared" si="7"/>
        <v>0</v>
      </c>
      <c r="BT296" s="20">
        <f t="array" ref="BT296">SUM(COUNTIF(W296, {"Fully Present*", "Open Book*", "Supportive Rock*"}))</f>
        <v>0</v>
      </c>
      <c r="BU296" s="20">
        <f t="array" ref="BU296">SUM(COUNTIF(W296, {"The Emotional Hide-and-Seek Champion*", "Emotional Rollercoaster*", "Emotionally Unavailable*"}))</f>
        <v>0</v>
      </c>
      <c r="BV296" s="20">
        <f t="array" ref="BV296">SUM(COUNTIF(X296, {"Comfortably Seen*", "Like I'm Home*", "Euphoric Spark*"}))</f>
        <v>0</v>
      </c>
      <c r="BW296" s="20">
        <f t="array" ref="BW296">SUM(COUNTIF(X296, {"On Edge*", "Emotionally Drained*", "A Little Confused*"}))</f>
        <v>0</v>
      </c>
      <c r="BX296" s="20">
        <f t="shared" si="8"/>
        <v>0</v>
      </c>
      <c r="BY296" s="20">
        <f t="array" ref="BY296">SUM(COUNTIF(Y296, {"*Avoidance:*", "*Passive-Aggressive Behavior:*", "*Defensiveness:*", "*Shutting Down Emotionally:*", "*Withdrawal:*", "*Escalating the Argument:*"}))</f>
        <v>0</v>
      </c>
      <c r="BZ296" s="20">
        <f t="shared" si="9"/>
        <v>0</v>
      </c>
      <c r="CA296" s="20">
        <f t="shared" si="10"/>
        <v>0</v>
      </c>
      <c r="CB296" s="20">
        <f t="shared" si="11"/>
        <v>0</v>
      </c>
      <c r="CC296" s="20">
        <f t="shared" si="12"/>
        <v>0</v>
      </c>
      <c r="CD296" s="19"/>
      <c r="CE296" s="19"/>
      <c r="CF296" s="19"/>
    </row>
    <row r="297">
      <c r="A297" s="13"/>
      <c r="B297" s="16"/>
      <c r="C297" s="16"/>
      <c r="D297" s="27"/>
      <c r="E297" s="16"/>
      <c r="F297" s="16"/>
      <c r="G297" s="16"/>
      <c r="H297" s="16"/>
      <c r="I297" s="16"/>
      <c r="J297" s="13"/>
      <c r="K297" s="13"/>
      <c r="L297" s="13"/>
      <c r="M297" s="13"/>
      <c r="N297" s="13"/>
      <c r="O297" s="13"/>
      <c r="P297" s="13"/>
      <c r="Q297" s="13"/>
      <c r="R297" s="15"/>
      <c r="S297" s="15"/>
      <c r="T297" s="13"/>
      <c r="U297" s="17"/>
      <c r="V297" s="13"/>
      <c r="W297" s="13"/>
      <c r="X297" s="13"/>
      <c r="Y297" s="17"/>
      <c r="Z297" s="13"/>
      <c r="AA297" s="13"/>
      <c r="AB297" s="16"/>
      <c r="AC297" s="16"/>
      <c r="AD297" s="16"/>
      <c r="AE297" s="15"/>
      <c r="AF297" s="16"/>
      <c r="AG297" s="16"/>
      <c r="AH297" s="16"/>
      <c r="AI297" s="13"/>
      <c r="AJ297" s="13"/>
      <c r="AK297" s="13"/>
      <c r="AL297" s="13"/>
      <c r="AM297" s="16">
        <f t="shared" si="2"/>
        <v>0</v>
      </c>
      <c r="AN297" s="16">
        <f t="shared" si="3"/>
        <v>0</v>
      </c>
      <c r="AO297" s="16">
        <f t="shared" si="4"/>
        <v>0</v>
      </c>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20">
        <f t="shared" ref="BP297:BQ297" si="305">IF(T297="", 0, IF(ISNUMBER(FIND(",", T297)), LEN(T297) - LEN(SUBSTITUTE(T297, ",", "")) + 1, 1))</f>
        <v>0</v>
      </c>
      <c r="BQ297" s="20">
        <f t="shared" si="305"/>
        <v>0</v>
      </c>
      <c r="BR297" s="20">
        <f t="shared" si="6"/>
        <v>0</v>
      </c>
      <c r="BS297" s="20">
        <f t="shared" si="7"/>
        <v>0</v>
      </c>
      <c r="BT297" s="20">
        <f t="array" ref="BT297">SUM(COUNTIF(W297, {"Fully Present*", "Open Book*", "Supportive Rock*"}))</f>
        <v>0</v>
      </c>
      <c r="BU297" s="20">
        <f t="array" ref="BU297">SUM(COUNTIF(W297, {"The Emotional Hide-and-Seek Champion*", "Emotional Rollercoaster*", "Emotionally Unavailable*"}))</f>
        <v>0</v>
      </c>
      <c r="BV297" s="20">
        <f t="array" ref="BV297">SUM(COUNTIF(X297, {"Comfortably Seen*", "Like I'm Home*", "Euphoric Spark*"}))</f>
        <v>0</v>
      </c>
      <c r="BW297" s="20">
        <f t="array" ref="BW297">SUM(COUNTIF(X297, {"On Edge*", "Emotionally Drained*", "A Little Confused*"}))</f>
        <v>0</v>
      </c>
      <c r="BX297" s="20">
        <f t="shared" si="8"/>
        <v>0</v>
      </c>
      <c r="BY297" s="20">
        <f t="array" ref="BY297">SUM(COUNTIF(Y297, {"*Avoidance:*", "*Passive-Aggressive Behavior:*", "*Defensiveness:*", "*Shutting Down Emotionally:*", "*Withdrawal:*", "*Escalating the Argument:*"}))</f>
        <v>0</v>
      </c>
      <c r="BZ297" s="20">
        <f t="shared" si="9"/>
        <v>0</v>
      </c>
      <c r="CA297" s="20">
        <f t="shared" si="10"/>
        <v>0</v>
      </c>
      <c r="CB297" s="20">
        <f t="shared" si="11"/>
        <v>0</v>
      </c>
      <c r="CC297" s="20">
        <f t="shared" si="12"/>
        <v>0</v>
      </c>
      <c r="CD297" s="19"/>
      <c r="CE297" s="19"/>
      <c r="CF297" s="19"/>
    </row>
    <row r="298">
      <c r="A298" s="21"/>
      <c r="B298" s="21"/>
      <c r="C298" s="21"/>
      <c r="D298" s="22"/>
      <c r="E298" s="21"/>
      <c r="F298" s="21"/>
      <c r="G298" s="21"/>
      <c r="H298" s="21"/>
      <c r="I298" s="21"/>
      <c r="J298" s="21"/>
      <c r="K298" s="21"/>
      <c r="L298" s="21"/>
      <c r="M298" s="21"/>
      <c r="N298" s="21"/>
      <c r="O298" s="23"/>
      <c r="P298" s="21"/>
      <c r="Q298" s="21"/>
      <c r="R298" s="21"/>
      <c r="S298" s="21"/>
      <c r="T298" s="21"/>
      <c r="U298" s="24"/>
      <c r="V298" s="21"/>
      <c r="W298" s="21"/>
      <c r="X298" s="21"/>
      <c r="Y298" s="25"/>
      <c r="Z298" s="23"/>
      <c r="AA298" s="21"/>
      <c r="AB298" s="24"/>
      <c r="AC298" s="24"/>
      <c r="AD298" s="21"/>
      <c r="AE298" s="24"/>
      <c r="AF298" s="24"/>
      <c r="AG298" s="25"/>
      <c r="AH298" s="24"/>
      <c r="AI298" s="23"/>
      <c r="AJ298" s="23"/>
      <c r="AK298" s="23"/>
      <c r="AL298" s="23"/>
      <c r="AM298" s="24">
        <f t="shared" si="2"/>
        <v>0</v>
      </c>
      <c r="AN298" s="24">
        <f t="shared" si="3"/>
        <v>0</v>
      </c>
      <c r="AO298" s="24">
        <f t="shared" si="4"/>
        <v>0</v>
      </c>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20">
        <f t="shared" ref="BP298:BQ298" si="306">IF(T298="", 0, IF(ISNUMBER(FIND(",", T298)), LEN(T298) - LEN(SUBSTITUTE(T298, ",", "")) + 1, 1))</f>
        <v>0</v>
      </c>
      <c r="BQ298" s="20">
        <f t="shared" si="306"/>
        <v>0</v>
      </c>
      <c r="BR298" s="20">
        <f t="shared" si="6"/>
        <v>0</v>
      </c>
      <c r="BS298" s="20">
        <f t="shared" si="7"/>
        <v>0</v>
      </c>
      <c r="BT298" s="20">
        <f t="array" ref="BT298">SUM(COUNTIF(W298, {"Fully Present*", "Open Book*", "Supportive Rock*"}))</f>
        <v>0</v>
      </c>
      <c r="BU298" s="20">
        <f t="array" ref="BU298">SUM(COUNTIF(W298, {"The Emotional Hide-and-Seek Champion*", "Emotional Rollercoaster*", "Emotionally Unavailable*"}))</f>
        <v>0</v>
      </c>
      <c r="BV298" s="20">
        <f t="array" ref="BV298">SUM(COUNTIF(X298, {"Comfortably Seen*", "Like I'm Home*", "Euphoric Spark*"}))</f>
        <v>0</v>
      </c>
      <c r="BW298" s="20">
        <f t="array" ref="BW298">SUM(COUNTIF(X298, {"On Edge*", "Emotionally Drained*", "A Little Confused*"}))</f>
        <v>0</v>
      </c>
      <c r="BX298" s="20">
        <f t="shared" si="8"/>
        <v>0</v>
      </c>
      <c r="BY298" s="20">
        <f t="array" ref="BY298">SUM(COUNTIF(Y298, {"*Avoidance:*", "*Passive-Aggressive Behavior:*", "*Defensiveness:*", "*Shutting Down Emotionally:*", "*Withdrawal:*", "*Escalating the Argument:*"}))</f>
        <v>0</v>
      </c>
      <c r="BZ298" s="20">
        <f t="shared" si="9"/>
        <v>0</v>
      </c>
      <c r="CA298" s="20">
        <f t="shared" si="10"/>
        <v>0</v>
      </c>
      <c r="CB298" s="20">
        <f t="shared" si="11"/>
        <v>0</v>
      </c>
      <c r="CC298" s="20">
        <f t="shared" si="12"/>
        <v>0</v>
      </c>
      <c r="CD298" s="19"/>
      <c r="CE298" s="19"/>
      <c r="CF298" s="19"/>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f t="shared" si="2"/>
        <v>0</v>
      </c>
      <c r="AN299" s="16">
        <f t="shared" si="3"/>
        <v>0</v>
      </c>
      <c r="AO299" s="16">
        <f t="shared" si="4"/>
        <v>0</v>
      </c>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20">
        <f t="shared" ref="BP299:BQ299" si="307">IF(T299="", 0, IF(ISNUMBER(FIND(",", T299)), LEN(T299) - LEN(SUBSTITUTE(T299, ",", "")) + 1, 1))</f>
        <v>0</v>
      </c>
      <c r="BQ299" s="20">
        <f t="shared" si="307"/>
        <v>0</v>
      </c>
      <c r="BR299" s="20">
        <f t="shared" si="6"/>
        <v>0</v>
      </c>
      <c r="BS299" s="20">
        <f t="shared" si="7"/>
        <v>0</v>
      </c>
      <c r="BT299" s="20">
        <f t="array" ref="BT299">SUM(COUNTIF(W299, {"Fully Present*", "Open Book*", "Supportive Rock*"}))</f>
        <v>0</v>
      </c>
      <c r="BU299" s="20">
        <f t="array" ref="BU299">SUM(COUNTIF(W299, {"The Emotional Hide-and-Seek Champion*", "Emotional Rollercoaster*", "Emotionally Unavailable*"}))</f>
        <v>0</v>
      </c>
      <c r="BV299" s="20">
        <f t="array" ref="BV299">SUM(COUNTIF(X299, {"Comfortably Seen*", "Like I'm Home*", "Euphoric Spark*"}))</f>
        <v>0</v>
      </c>
      <c r="BW299" s="20">
        <f t="array" ref="BW299">SUM(COUNTIF(X299, {"On Edge*", "Emotionally Drained*", "A Little Confused*"}))</f>
        <v>0</v>
      </c>
      <c r="BX299" s="20">
        <f t="shared" si="8"/>
        <v>0</v>
      </c>
      <c r="BY299" s="20">
        <f t="array" ref="BY299">SUM(COUNTIF(Y299, {"*Avoidance:*", "*Passive-Aggressive Behavior:*", "*Defensiveness:*", "*Shutting Down Emotionally:*", "*Withdrawal:*", "*Escalating the Argument:*"}))</f>
        <v>0</v>
      </c>
      <c r="BZ299" s="20">
        <f t="shared" si="9"/>
        <v>0</v>
      </c>
      <c r="CA299" s="20">
        <f t="shared" si="10"/>
        <v>0</v>
      </c>
      <c r="CB299" s="20">
        <f t="shared" si="11"/>
        <v>0</v>
      </c>
      <c r="CC299" s="20">
        <f t="shared" si="12"/>
        <v>0</v>
      </c>
      <c r="CD299" s="19"/>
      <c r="CE299" s="19"/>
      <c r="CF299" s="19"/>
    </row>
    <row r="300">
      <c r="A300" s="21"/>
      <c r="B300" s="21"/>
      <c r="C300" s="21"/>
      <c r="D300" s="22"/>
      <c r="E300" s="21"/>
      <c r="F300" s="21"/>
      <c r="G300" s="21"/>
      <c r="H300" s="21"/>
      <c r="I300" s="21"/>
      <c r="J300" s="21"/>
      <c r="K300" s="21"/>
      <c r="L300" s="21"/>
      <c r="M300" s="21"/>
      <c r="N300" s="21"/>
      <c r="O300" s="23"/>
      <c r="P300" s="21"/>
      <c r="Q300" s="21"/>
      <c r="R300" s="21"/>
      <c r="S300" s="21"/>
      <c r="T300" s="21"/>
      <c r="U300" s="24"/>
      <c r="V300" s="21"/>
      <c r="W300" s="21"/>
      <c r="X300" s="21"/>
      <c r="Y300" s="25"/>
      <c r="Z300" s="23"/>
      <c r="AA300" s="21"/>
      <c r="AB300" s="24"/>
      <c r="AC300" s="24"/>
      <c r="AD300" s="21"/>
      <c r="AE300" s="24"/>
      <c r="AF300" s="24"/>
      <c r="AG300" s="25"/>
      <c r="AH300" s="24"/>
      <c r="AI300" s="23"/>
      <c r="AJ300" s="23"/>
      <c r="AK300" s="23"/>
      <c r="AL300" s="23"/>
      <c r="AM300" s="24">
        <f t="shared" si="2"/>
        <v>0</v>
      </c>
      <c r="AN300" s="24">
        <f t="shared" si="3"/>
        <v>0</v>
      </c>
      <c r="AO300" s="24">
        <f t="shared" si="4"/>
        <v>0</v>
      </c>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20">
        <f t="shared" ref="BP300:BQ300" si="308">IF(T300="", 0, IF(ISNUMBER(FIND(",", T300)), LEN(T300) - LEN(SUBSTITUTE(T300, ",", "")) + 1, 1))</f>
        <v>0</v>
      </c>
      <c r="BQ300" s="20">
        <f t="shared" si="308"/>
        <v>0</v>
      </c>
      <c r="BR300" s="20">
        <f t="shared" si="6"/>
        <v>0</v>
      </c>
      <c r="BS300" s="20">
        <f t="shared" si="7"/>
        <v>0</v>
      </c>
      <c r="BT300" s="20">
        <f t="array" ref="BT300">SUM(COUNTIF(W300, {"Fully Present*", "Open Book*", "Supportive Rock*"}))</f>
        <v>0</v>
      </c>
      <c r="BU300" s="20">
        <f t="array" ref="BU300">SUM(COUNTIF(W300, {"The Emotional Hide-and-Seek Champion*", "Emotional Rollercoaster*", "Emotionally Unavailable*"}))</f>
        <v>0</v>
      </c>
      <c r="BV300" s="20">
        <f t="array" ref="BV300">SUM(COUNTIF(X300, {"Comfortably Seen*", "Like I'm Home*", "Euphoric Spark*"}))</f>
        <v>0</v>
      </c>
      <c r="BW300" s="20">
        <f t="array" ref="BW300">SUM(COUNTIF(X300, {"On Edge*", "Emotionally Drained*", "A Little Confused*"}))</f>
        <v>0</v>
      </c>
      <c r="BX300" s="20">
        <f t="shared" si="8"/>
        <v>0</v>
      </c>
      <c r="BY300" s="20">
        <f t="array" ref="BY300">SUM(COUNTIF(Y300, {"*Avoidance:*", "*Passive-Aggressive Behavior:*", "*Defensiveness:*", "*Shutting Down Emotionally:*", "*Withdrawal:*", "*Escalating the Argument:*"}))</f>
        <v>0</v>
      </c>
      <c r="BZ300" s="20">
        <f t="shared" si="9"/>
        <v>0</v>
      </c>
      <c r="CA300" s="20">
        <f t="shared" si="10"/>
        <v>0</v>
      </c>
      <c r="CB300" s="20">
        <f t="shared" si="11"/>
        <v>0</v>
      </c>
      <c r="CC300" s="20">
        <f t="shared" si="12"/>
        <v>0</v>
      </c>
      <c r="CD300" s="19"/>
      <c r="CE300" s="19"/>
      <c r="CF300" s="19"/>
    </row>
  </sheetData>
  <mergeCells count="1">
    <mergeCell ref="B1:R1"/>
  </mergeCells>
  <conditionalFormatting sqref="AO3:AO300">
    <cfRule type="cellIs" dxfId="0" priority="1" operator="lessThan">
      <formula>0</formula>
    </cfRule>
  </conditionalFormatting>
  <dataValidations>
    <dataValidation type="list" allowBlank="1" showErrorMessage="1" sqref="T3:T300">
      <formula1>"Lives with parents/ex,Lives out of state,Sexualizing Quickly,Excessive drinking/drug use,Inconsistent communication,Avoids serious talks,Disrespectful to others,Unresolved ex issues,Victim mindset,History of cheating/dishonesty,Insecure,Makes jokes at my "&amp;"expense,Makes jokes at the expense of others,Compares self to others,Compares me to others,Makes jokes out of serious moments,Forgets, ignores, or outright diminishes important dates (holidays, birthdays, etc),Diminishes or shows no interest in my interes"&amp;"ts or hobbies"</formula1>
    </dataValidation>
    <dataValidation type="list" allowBlank="1" showErrorMessage="1" sqref="J3:J300">
      <formula1>"Online Dating,Social Media,Mutual Friends,Social Venue,Other Public Space"</formula1>
    </dataValidation>
    <dataValidation type="list" allowBlank="1" showErrorMessage="1" sqref="V3:V300">
      <formula1>"Straight Shooter: No beating around the bush. Honest, direct, and to the point,Textbook Ghoster: Disappears into thin air for hours or days, leaving you wondering if they’re alive or just playing games,The Over-Communicator: You’ll never wonder what they’"&amp;"re thinking because they’ll tell you 10 times a day,The Mysterious One: Keeps you guessing with sporadic messages and cryptic responses,The Over-Analyzer: Breaks down every message you send and overthinks it to the point where you need a decoder ring to f"&amp;"igure it out"</formula1>
    </dataValidation>
    <dataValidation type="list" allowBlank="1" showErrorMessage="1" sqref="AD3:AD300">
      <formula1>"Survivalist Extraordinaire ""They’ve got a well-stocked bunker and an impressive set of survival skills. Zombies don’t stand a chance."",The Underdog ""Might not be the first choice in the group, but they’d surprise everyone with their creativity and grit"&amp;"."",Can’t Even Handle a Cold ""Not sure they could make it past the first day. The sound of a zombie’s growl might send them running."",Zombie Bait ""They'd probably be the first one to get bitten. Zero survival instincts, but they’d die dramatically, at "&amp;"least."",Doesn’t Know Which End of the Bat to Hold ""They'd last about as long as it takes to run out of snacks. Maybe they could join a zombie army instead."",""I've Got a Plan... I Think"" ""They'd come up with a plan—but it would probably involve too m"&amp;"uch improvisation and not enough action. Not sure it would work, but it'd be fun to watch."",Wouldn't Even Know It's Happening ""They’d be oblivious to the apocalypse until it's way too late—probably still trying to figure out why the Wi-Fi’s down."""</formula1>
    </dataValidation>
    <dataValidation type="list" allowBlank="1" showErrorMessage="1" sqref="Z3:Z300 AI3:AI300">
      <formula1>"Yes,No"</formula1>
    </dataValidation>
    <dataValidation type="list" allowBlank="1" showErrorMessage="1" sqref="K3:K300">
      <formula1>"Me,Them"</formula1>
    </dataValidation>
    <dataValidation type="list" allowBlank="1" showErrorMessage="1" sqref="AF3:AF300">
      <formula1>"Dog 🐶,Cat 😻,Other,Allergic,None,Pet Preference"</formula1>
    </dataValidation>
    <dataValidation type="list" allowBlank="1" showErrorMessage="1" sqref="M3:M300">
      <formula1>"Coffee Date,Dinner Date,Picnic in the Park,Museum or Art Gallery Visit,Live Music or Concert,Comedy Show,Hike or Walk,Mini Golf or Bowling,Drinks/Coffee Date,Lunch  Date,Breakfast or Brunch"</formula1>
    </dataValidation>
    <dataValidation type="list" allowBlank="1" showErrorMessage="1" sqref="AA3:AA300">
      <formula1>"Trendsetter - Always ahead of the curve. They’re the first to rock that style everyone else will be obsessed with months later.,Casual Chic - Effortlessly stylish—looks like they just threw it on, but somehow it’s perfect every time.,Dad Jeans &amp; T-Shirt V"&amp;"ibes,Bold &amp; Out There - They’ll wear anything that makes a statement—even if that statement is ‘I didn’t check the mirror today.’,The ‘I’m Still Wearing This From High School’ Look - Rocking the same hoodie and jeans combo from way back when, and somehow "&amp;"still pulling it off.,Fashionably Confused - They know what they like, but no one else can figure it out. A mix of patterns, colors, and maybe even pajamas—anything goes."</formula1>
    </dataValidation>
    <dataValidation type="list" allowBlank="1" showErrorMessage="1" sqref="X3:X300">
      <formula1>"Comfortably Seen: You feel understood and appreciated for who you truly are,Like I'm Home: You feel an effortless connection, like you can truly be yourself,Euphoric Spark: There’s undeniable chemistry that makes you feel alive and excited,On Edge: There'"&amp;"s a sense of anxiety or uncertainty that keeps you on your toes,Emotionally Drained: The relationship takes more energy than it gives, leaving you exhausted,A Little Confused: ou’re unsure of where things stand or what they really want, and it leaves you "&amp;"questioning"</formula1>
    </dataValidation>
    <dataValidation type="list" allowBlank="1" showErrorMessage="1" sqref="C3:C300">
      <formula1>"Romantic,Platonic,Work,Family"</formula1>
    </dataValidation>
    <dataValidation type="list" allowBlank="1" showErrorMessage="1" sqref="U3:U300">
      <formula1>"Knows boundaries and respects them,Communicates like an adult,Emotionally available,Supports personal growth,Reliable and consistent,Owns their mistakes,Positive relationships with family/friends,Shares similar values,Shows empathy and understanding,Encou"&amp;"rages mutual respect,Apologies when aware of causing harm,Makes a big deal out of important dates (birthdays, holidays, etc),Interested in my hobbies and interests,Proactive about spending time with me,Kind to animals,Kind to wait staff"</formula1>
    </dataValidation>
    <dataValidation type="list" allowBlank="1" showErrorMessage="1" sqref="AB3:AB300">
      <formula1>"Leaving Socks Everywhere,Shaving Everywhere Except the Sink,Obsessing Over One Specific TV Show/sport,Claiming They Don’t Need Directions,Leaving the Toilet Seat Up,Constantly Touching Their Phone,Pretending They Don’t Know How to Cook,Snacking in Secret,"&amp;"Obsessing Over Their Car,Putting the dirty dishes near the sink,Talks too much"</formula1>
    </dataValidation>
    <dataValidation type="list" allowBlank="1" showErrorMessage="1" sqref="W3:W300">
      <formula1>"Fully Present: Emotionally available and ready to connect. No walls up here,Open Book: Willing to share their thoughts and feelings without hesitation,Supportive Rock: Always there to support you emotionally and knows how to handle tough conversations,The"&amp;" Emotional Hide-and-Seek Champion: Avoids emotional depth like it’s a game of tag,Emotional Rollercoaster: All over the place with their feelings, making you hold on tight,Emotionally Unavailable: Has feelings but prefers to keep them locked up,Guarded bu"&amp;"t Willing: Keeps emotions close but opens up when the trust is there"</formula1>
    </dataValidation>
    <dataValidation type="list" allowBlank="1" showErrorMessage="1" sqref="Y3:Y300">
      <formula1>"Open Communication: They approach conflict calmly and with empathy, listening to your perspective and sharing their own without blame,Problem-Solving Mode: They try to fix the situation immediately, sometimes without fully listening to your feelings, just"&amp;" offering solutions,Direct Confrontation: They address the conflict directly, sometimes bluntly, wanting to get everything out in the open, regardless of the feelings involved.,Humor to Diffuse: Using humor or making light of the situation to avoid tensio"&amp;"n, which might not always be appreciated when emotions are high,Avoidance: They may shut down or avoid the issue altogether, hoping it’ll just resolve itself without having to face it head-on.,Passive-Aggressive Behavior: Instead of directly addressing th"&amp;"e issue, they might drop sarcastic comments or sulk in silence.,Defensiveness: When confronted, they might immediately become defensive, justifying their actions or turning the situation around on you,Shutting Down Emotionally: They may retreat emotionall"&amp;"y, becoming distant or quiet, not wanting to engage in a vulnerable or emotional conversation,Withdrawal: They may physically or emotionally retreat, needing space before they’re ready to talk it out,Escalating the Argument: They might get louder or more "&amp;"intense, turning the conflict into a bigger issue than it originally was"</formula1>
    </dataValidation>
    <dataValidation type="list" allowBlank="1" showErrorMessage="1" sqref="AC3:AC300">
      <formula1>"Aries,Cancer,Libra,Capricorn,Taurus,Leo,Scorpio,Aquarius,Gemini,Virgo,Sagittarus,Pisces"</formula1>
    </dataValidation>
    <dataValidation type="list" allowBlank="1" showErrorMessage="1" sqref="AG3:AG300">
      <formula1>"Communication is Key,Know Your Worth,Don’t Ignore Red Flags,Self-Care is Essential,Boundaries Are Healthy,Growth is Ongoing,People Can Change, But Not for You,Time Heals,Trust Needs to Be Earned,Don’t Be Afraid to Walk Away"</formula1>
    </dataValidation>
    <dataValidation type="list" allowBlank="1" showErrorMessage="1" sqref="R3:R300">
      <formula1>"Never Married,Married,Divorced,Divorced 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BCB3"/>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5.25"/>
    <col customWidth="1" min="2" max="2" width="29.38"/>
    <col customWidth="1" min="3" max="3" width="17.25"/>
    <col customWidth="1" min="4" max="4" width="33.38"/>
    <col customWidth="1" min="5" max="5" width="25.13"/>
    <col customWidth="1" min="6" max="6" width="23.25"/>
    <col customWidth="1" min="7" max="7" width="49.88"/>
  </cols>
  <sheetData>
    <row r="1" ht="63.75" customHeight="1">
      <c r="A1" s="1" t="s">
        <v>91</v>
      </c>
      <c r="H1" s="19"/>
      <c r="I1" s="19"/>
      <c r="J1" s="19"/>
      <c r="K1" s="19"/>
      <c r="L1" s="19"/>
      <c r="M1" s="19"/>
      <c r="N1" s="19"/>
      <c r="O1" s="19"/>
      <c r="P1" s="19"/>
      <c r="Q1" s="19"/>
      <c r="R1" s="19"/>
      <c r="S1" s="19"/>
      <c r="T1" s="19"/>
      <c r="U1" s="19"/>
      <c r="V1" s="19"/>
      <c r="W1" s="19"/>
      <c r="X1" s="19"/>
      <c r="Y1" s="19"/>
      <c r="Z1" s="19"/>
      <c r="AA1" s="19"/>
    </row>
    <row r="2">
      <c r="A2" s="28" t="s">
        <v>92</v>
      </c>
      <c r="B2" s="29"/>
      <c r="C2" s="29"/>
      <c r="D2" s="29"/>
      <c r="E2" s="29"/>
      <c r="F2" s="29"/>
      <c r="G2" s="30"/>
      <c r="H2" s="31"/>
      <c r="I2" s="31"/>
      <c r="J2" s="31"/>
      <c r="K2" s="31"/>
      <c r="L2" s="31"/>
      <c r="M2" s="31"/>
      <c r="N2" s="31"/>
      <c r="O2" s="31"/>
      <c r="P2" s="31"/>
      <c r="Q2" s="31"/>
      <c r="R2" s="31"/>
      <c r="S2" s="31"/>
      <c r="T2" s="31"/>
      <c r="U2" s="31"/>
      <c r="V2" s="31"/>
      <c r="W2" s="31"/>
      <c r="X2" s="31"/>
      <c r="Y2" s="31"/>
      <c r="Z2" s="31"/>
      <c r="AA2" s="31"/>
    </row>
    <row r="3" ht="33.75" customHeight="1">
      <c r="A3" s="32" t="s">
        <v>93</v>
      </c>
      <c r="B3" s="33"/>
      <c r="C3" s="34"/>
      <c r="D3" s="35"/>
      <c r="E3" s="35"/>
      <c r="F3" s="35"/>
      <c r="G3" s="33"/>
      <c r="H3" s="36"/>
      <c r="I3" s="31"/>
      <c r="J3" s="31"/>
      <c r="K3" s="31"/>
      <c r="L3" s="31"/>
      <c r="M3" s="31"/>
      <c r="N3" s="31"/>
      <c r="O3" s="31"/>
      <c r="P3" s="31"/>
      <c r="Q3" s="31"/>
      <c r="R3" s="31"/>
      <c r="S3" s="31"/>
      <c r="T3" s="31"/>
      <c r="U3" s="31"/>
      <c r="V3" s="31"/>
      <c r="W3" s="31"/>
      <c r="X3" s="31"/>
      <c r="Y3" s="31"/>
      <c r="Z3" s="31"/>
      <c r="AA3" s="31"/>
    </row>
    <row r="4" ht="33.75" customHeight="1">
      <c r="A4" s="37" t="s">
        <v>94</v>
      </c>
      <c r="B4" s="33"/>
      <c r="C4" s="38"/>
      <c r="D4" s="35"/>
      <c r="E4" s="35"/>
      <c r="F4" s="35"/>
      <c r="G4" s="33"/>
      <c r="H4" s="36"/>
      <c r="I4" s="31"/>
      <c r="J4" s="31"/>
      <c r="K4" s="31"/>
      <c r="L4" s="31"/>
      <c r="M4" s="31"/>
      <c r="N4" s="31"/>
      <c r="O4" s="31"/>
      <c r="P4" s="31"/>
      <c r="Q4" s="31"/>
      <c r="R4" s="31"/>
      <c r="S4" s="31"/>
      <c r="T4" s="31"/>
      <c r="U4" s="31"/>
      <c r="V4" s="31"/>
      <c r="W4" s="31"/>
      <c r="X4" s="31"/>
      <c r="Y4" s="31"/>
      <c r="Z4" s="31"/>
      <c r="AA4" s="31"/>
    </row>
    <row r="5" ht="33.75" customHeight="1">
      <c r="A5" s="32" t="s">
        <v>95</v>
      </c>
      <c r="B5" s="33"/>
      <c r="C5" s="34"/>
      <c r="D5" s="35"/>
      <c r="E5" s="35"/>
      <c r="F5" s="35"/>
      <c r="G5" s="33"/>
      <c r="H5" s="36"/>
      <c r="I5" s="31"/>
      <c r="J5" s="31"/>
      <c r="K5" s="31"/>
      <c r="L5" s="31"/>
      <c r="M5" s="31"/>
      <c r="N5" s="31"/>
      <c r="O5" s="31"/>
      <c r="P5" s="31"/>
      <c r="Q5" s="31"/>
      <c r="R5" s="31"/>
      <c r="S5" s="31"/>
      <c r="T5" s="31"/>
      <c r="U5" s="31"/>
      <c r="V5" s="31"/>
      <c r="W5" s="31"/>
      <c r="X5" s="31"/>
      <c r="Y5" s="31"/>
      <c r="Z5" s="31"/>
      <c r="AA5" s="31"/>
    </row>
    <row r="6" ht="33.75" customHeight="1">
      <c r="A6" s="37" t="s">
        <v>96</v>
      </c>
      <c r="B6" s="33"/>
      <c r="C6" s="38"/>
      <c r="D6" s="35"/>
      <c r="E6" s="35"/>
      <c r="F6" s="35"/>
      <c r="G6" s="33"/>
      <c r="H6" s="36"/>
      <c r="I6" s="31"/>
      <c r="J6" s="31"/>
      <c r="K6" s="31"/>
      <c r="L6" s="31"/>
      <c r="M6" s="31"/>
      <c r="N6" s="31"/>
      <c r="O6" s="31"/>
      <c r="P6" s="31"/>
      <c r="Q6" s="31"/>
      <c r="R6" s="31"/>
      <c r="S6" s="31"/>
      <c r="T6" s="31"/>
      <c r="U6" s="31"/>
      <c r="V6" s="31"/>
      <c r="W6" s="31"/>
      <c r="X6" s="31"/>
      <c r="Y6" s="31"/>
      <c r="Z6" s="31"/>
      <c r="AA6" s="31"/>
    </row>
    <row r="7" ht="33.75" customHeight="1">
      <c r="A7" s="32" t="s">
        <v>97</v>
      </c>
      <c r="B7" s="33"/>
      <c r="C7" s="39"/>
      <c r="D7" s="35"/>
      <c r="E7" s="35"/>
      <c r="F7" s="35"/>
      <c r="G7" s="33"/>
      <c r="H7" s="36"/>
      <c r="I7" s="31"/>
      <c r="J7" s="31"/>
      <c r="K7" s="31"/>
      <c r="L7" s="31"/>
      <c r="M7" s="31"/>
      <c r="N7" s="31"/>
      <c r="O7" s="31"/>
      <c r="P7" s="31"/>
      <c r="Q7" s="31"/>
      <c r="R7" s="31"/>
      <c r="S7" s="31"/>
      <c r="T7" s="31"/>
      <c r="U7" s="31"/>
      <c r="V7" s="31"/>
      <c r="W7" s="31"/>
      <c r="X7" s="31"/>
      <c r="Y7" s="31"/>
      <c r="Z7" s="31"/>
      <c r="AA7" s="31"/>
    </row>
    <row r="8">
      <c r="A8" s="28" t="s">
        <v>98</v>
      </c>
      <c r="B8" s="29"/>
      <c r="C8" s="29"/>
      <c r="D8" s="29"/>
      <c r="E8" s="29"/>
      <c r="F8" s="29"/>
      <c r="G8" s="30"/>
      <c r="H8" s="31"/>
      <c r="I8" s="31"/>
      <c r="J8" s="31"/>
      <c r="K8" s="31"/>
      <c r="L8" s="31"/>
      <c r="M8" s="31"/>
      <c r="N8" s="31"/>
      <c r="O8" s="31"/>
      <c r="P8" s="31"/>
      <c r="Q8" s="31"/>
      <c r="R8" s="31"/>
      <c r="S8" s="31"/>
      <c r="T8" s="31"/>
      <c r="U8" s="31"/>
      <c r="V8" s="31"/>
      <c r="W8" s="31"/>
      <c r="X8" s="31"/>
      <c r="Y8" s="31"/>
      <c r="Z8" s="31"/>
      <c r="AA8" s="31"/>
    </row>
    <row r="9" ht="33.75" customHeight="1">
      <c r="A9" s="32" t="s">
        <v>99</v>
      </c>
      <c r="B9" s="33"/>
      <c r="C9" s="34"/>
      <c r="D9" s="35"/>
      <c r="E9" s="35"/>
      <c r="F9" s="35"/>
      <c r="G9" s="33"/>
      <c r="H9" s="36"/>
      <c r="I9" s="31"/>
      <c r="J9" s="31"/>
      <c r="K9" s="31"/>
      <c r="L9" s="31"/>
      <c r="M9" s="31"/>
      <c r="N9" s="31"/>
      <c r="O9" s="31"/>
      <c r="P9" s="31"/>
      <c r="Q9" s="31"/>
      <c r="R9" s="31"/>
      <c r="S9" s="31"/>
      <c r="T9" s="31"/>
      <c r="U9" s="31"/>
      <c r="V9" s="31"/>
      <c r="W9" s="31"/>
      <c r="X9" s="31"/>
      <c r="Y9" s="31"/>
      <c r="Z9" s="31"/>
      <c r="AA9" s="31"/>
    </row>
    <row r="10" ht="33.75" customHeight="1">
      <c r="A10" s="37" t="s">
        <v>100</v>
      </c>
      <c r="B10" s="33"/>
      <c r="C10" s="38"/>
      <c r="D10" s="35"/>
      <c r="E10" s="35"/>
      <c r="F10" s="35"/>
      <c r="G10" s="33"/>
      <c r="H10" s="36"/>
      <c r="I10" s="31"/>
      <c r="J10" s="31"/>
      <c r="K10" s="31"/>
      <c r="L10" s="31"/>
      <c r="M10" s="31"/>
      <c r="N10" s="31"/>
      <c r="O10" s="31"/>
      <c r="P10" s="31"/>
      <c r="Q10" s="31"/>
      <c r="R10" s="31"/>
      <c r="S10" s="31"/>
      <c r="T10" s="31"/>
      <c r="U10" s="31"/>
      <c r="V10" s="31"/>
      <c r="W10" s="31"/>
      <c r="X10" s="31"/>
      <c r="Y10" s="31"/>
      <c r="Z10" s="31"/>
      <c r="AA10" s="31"/>
    </row>
    <row r="11" ht="33.75" customHeight="1">
      <c r="A11" s="32" t="s">
        <v>101</v>
      </c>
      <c r="B11" s="33"/>
      <c r="C11" s="34"/>
      <c r="D11" s="35"/>
      <c r="E11" s="35"/>
      <c r="F11" s="35"/>
      <c r="G11" s="33"/>
      <c r="H11" s="36"/>
      <c r="I11" s="31"/>
      <c r="J11" s="31"/>
      <c r="K11" s="31"/>
      <c r="L11" s="31"/>
      <c r="M11" s="31"/>
      <c r="N11" s="31"/>
      <c r="O11" s="31"/>
      <c r="P11" s="31"/>
      <c r="Q11" s="31"/>
      <c r="R11" s="31"/>
      <c r="S11" s="31"/>
      <c r="T11" s="31"/>
      <c r="U11" s="31"/>
      <c r="V11" s="31"/>
      <c r="W11" s="31"/>
      <c r="X11" s="31"/>
      <c r="Y11" s="31"/>
      <c r="Z11" s="31"/>
      <c r="AA11" s="31"/>
    </row>
    <row r="12" ht="33.75" customHeight="1">
      <c r="A12" s="37" t="s">
        <v>102</v>
      </c>
      <c r="B12" s="33"/>
      <c r="C12" s="38"/>
      <c r="D12" s="35"/>
      <c r="E12" s="35"/>
      <c r="F12" s="35"/>
      <c r="G12" s="33"/>
      <c r="H12" s="36"/>
      <c r="I12" s="31"/>
      <c r="J12" s="31"/>
      <c r="K12" s="31"/>
      <c r="L12" s="31"/>
      <c r="M12" s="31"/>
      <c r="N12" s="31"/>
      <c r="O12" s="31"/>
      <c r="P12" s="31"/>
      <c r="Q12" s="31"/>
      <c r="R12" s="31"/>
      <c r="S12" s="31"/>
      <c r="T12" s="31"/>
      <c r="U12" s="31"/>
      <c r="V12" s="31"/>
      <c r="W12" s="31"/>
      <c r="X12" s="31"/>
      <c r="Y12" s="31"/>
      <c r="Z12" s="31"/>
      <c r="AA12" s="31"/>
    </row>
    <row r="13">
      <c r="A13" s="40" t="s">
        <v>103</v>
      </c>
      <c r="G13" s="41"/>
      <c r="H13" s="31"/>
      <c r="I13" s="31"/>
      <c r="J13" s="31"/>
      <c r="K13" s="31"/>
      <c r="L13" s="31"/>
      <c r="M13" s="31"/>
      <c r="N13" s="31"/>
      <c r="O13" s="31"/>
      <c r="P13" s="31"/>
      <c r="Q13" s="31"/>
      <c r="R13" s="31"/>
      <c r="S13" s="31"/>
      <c r="T13" s="31"/>
      <c r="U13" s="31"/>
      <c r="V13" s="31"/>
      <c r="W13" s="31"/>
      <c r="X13" s="31"/>
      <c r="Y13" s="31"/>
      <c r="Z13" s="31"/>
      <c r="AA13" s="31"/>
    </row>
    <row r="14" ht="33.75" customHeight="1">
      <c r="A14" s="32" t="s">
        <v>104</v>
      </c>
      <c r="B14" s="33"/>
      <c r="C14" s="34"/>
      <c r="D14" s="35"/>
      <c r="E14" s="35"/>
      <c r="F14" s="35"/>
      <c r="G14" s="33"/>
      <c r="H14" s="36"/>
      <c r="I14" s="31"/>
      <c r="J14" s="31"/>
      <c r="K14" s="31"/>
      <c r="L14" s="31"/>
      <c r="M14" s="31"/>
      <c r="N14" s="31"/>
      <c r="O14" s="31"/>
      <c r="P14" s="31"/>
      <c r="Q14" s="31"/>
      <c r="R14" s="31"/>
      <c r="S14" s="31"/>
      <c r="T14" s="31"/>
      <c r="U14" s="31"/>
      <c r="V14" s="31"/>
      <c r="W14" s="31"/>
      <c r="X14" s="31"/>
      <c r="Y14" s="31"/>
      <c r="Z14" s="31"/>
      <c r="AA14" s="31"/>
    </row>
    <row r="15" ht="33.75" customHeight="1">
      <c r="A15" s="37" t="s">
        <v>105</v>
      </c>
      <c r="B15" s="33"/>
      <c r="C15" s="38"/>
      <c r="D15" s="35"/>
      <c r="E15" s="35"/>
      <c r="F15" s="35"/>
      <c r="G15" s="33"/>
      <c r="H15" s="36"/>
      <c r="I15" s="31"/>
      <c r="J15" s="31"/>
      <c r="K15" s="31"/>
      <c r="L15" s="31"/>
      <c r="M15" s="31"/>
      <c r="N15" s="31"/>
      <c r="O15" s="31"/>
      <c r="P15" s="31"/>
      <c r="Q15" s="31"/>
      <c r="R15" s="31"/>
      <c r="S15" s="31"/>
      <c r="T15" s="31"/>
      <c r="U15" s="31"/>
      <c r="V15" s="31"/>
      <c r="W15" s="31"/>
      <c r="X15" s="31"/>
      <c r="Y15" s="31"/>
      <c r="Z15" s="31"/>
      <c r="AA15" s="31"/>
    </row>
    <row r="16" ht="51.75" customHeight="1">
      <c r="A16" s="32" t="s">
        <v>106</v>
      </c>
      <c r="B16" s="33"/>
      <c r="C16" s="34"/>
      <c r="D16" s="35"/>
      <c r="E16" s="35"/>
      <c r="F16" s="35"/>
      <c r="G16" s="33"/>
      <c r="H16" s="36"/>
      <c r="I16" s="31"/>
      <c r="J16" s="31"/>
      <c r="K16" s="31"/>
      <c r="L16" s="31"/>
      <c r="M16" s="31"/>
      <c r="N16" s="31"/>
      <c r="O16" s="31"/>
      <c r="P16" s="31"/>
      <c r="Q16" s="31"/>
      <c r="R16" s="31"/>
      <c r="S16" s="31"/>
      <c r="T16" s="31"/>
      <c r="U16" s="31"/>
      <c r="V16" s="31"/>
      <c r="W16" s="31"/>
      <c r="X16" s="31"/>
      <c r="Y16" s="31"/>
      <c r="Z16" s="31"/>
      <c r="AA16" s="31"/>
    </row>
    <row r="17" ht="33.75" customHeight="1">
      <c r="A17" s="37" t="s">
        <v>107</v>
      </c>
      <c r="B17" s="33"/>
      <c r="C17" s="38"/>
      <c r="D17" s="35"/>
      <c r="E17" s="35"/>
      <c r="F17" s="35"/>
      <c r="G17" s="33"/>
      <c r="H17" s="36"/>
      <c r="I17" s="31"/>
      <c r="J17" s="31"/>
      <c r="K17" s="31"/>
      <c r="L17" s="31"/>
      <c r="M17" s="31"/>
      <c r="N17" s="31"/>
      <c r="O17" s="31"/>
      <c r="P17" s="31"/>
      <c r="Q17" s="31"/>
      <c r="R17" s="31"/>
      <c r="S17" s="31"/>
      <c r="T17" s="31"/>
      <c r="U17" s="31"/>
      <c r="V17" s="31"/>
      <c r="W17" s="31"/>
      <c r="X17" s="31"/>
      <c r="Y17" s="31"/>
      <c r="Z17" s="31"/>
      <c r="AA17" s="31"/>
    </row>
    <row r="18" ht="33.75" customHeight="1">
      <c r="A18" s="32" t="s">
        <v>108</v>
      </c>
      <c r="B18" s="33"/>
      <c r="C18" s="34"/>
      <c r="D18" s="35"/>
      <c r="E18" s="35"/>
      <c r="F18" s="35"/>
      <c r="G18" s="33"/>
      <c r="H18" s="36"/>
      <c r="I18" s="31"/>
      <c r="J18" s="31"/>
      <c r="K18" s="31"/>
      <c r="L18" s="31"/>
      <c r="M18" s="31"/>
      <c r="N18" s="31"/>
      <c r="O18" s="31"/>
      <c r="P18" s="31"/>
      <c r="Q18" s="31"/>
      <c r="R18" s="31"/>
      <c r="S18" s="31"/>
      <c r="T18" s="31"/>
      <c r="U18" s="31"/>
      <c r="V18" s="31"/>
      <c r="W18" s="31"/>
      <c r="X18" s="31"/>
      <c r="Y18" s="31"/>
      <c r="Z18" s="31"/>
      <c r="AA18" s="31"/>
    </row>
    <row r="19">
      <c r="A19" s="40" t="s">
        <v>109</v>
      </c>
      <c r="G19" s="41"/>
      <c r="H19" s="31"/>
      <c r="I19" s="31"/>
      <c r="J19" s="31"/>
      <c r="K19" s="31"/>
      <c r="L19" s="31"/>
      <c r="M19" s="31"/>
      <c r="N19" s="31"/>
      <c r="O19" s="31"/>
      <c r="P19" s="31"/>
      <c r="Q19" s="31"/>
      <c r="R19" s="31"/>
      <c r="S19" s="31"/>
      <c r="T19" s="31"/>
      <c r="U19" s="31"/>
      <c r="V19" s="31"/>
      <c r="W19" s="31"/>
      <c r="X19" s="31"/>
      <c r="Y19" s="31"/>
      <c r="Z19" s="31"/>
      <c r="AA19" s="31"/>
    </row>
    <row r="20" ht="9.0" customHeight="1">
      <c r="A20" s="42"/>
      <c r="B20" s="42"/>
      <c r="C20" s="42"/>
      <c r="D20" s="43"/>
      <c r="E20" s="42"/>
      <c r="F20" s="42"/>
      <c r="G20" s="42"/>
      <c r="H20" s="31"/>
      <c r="I20" s="31"/>
      <c r="J20" s="31"/>
      <c r="K20" s="31"/>
      <c r="L20" s="31"/>
      <c r="M20" s="31"/>
      <c r="N20" s="31"/>
      <c r="O20" s="31"/>
      <c r="P20" s="31"/>
      <c r="Q20" s="31"/>
      <c r="R20" s="31"/>
      <c r="S20" s="31"/>
      <c r="T20" s="31"/>
      <c r="U20" s="31"/>
      <c r="V20" s="31"/>
      <c r="W20" s="31"/>
      <c r="X20" s="31"/>
      <c r="Y20" s="31"/>
      <c r="Z20" s="31"/>
      <c r="AA20" s="31"/>
    </row>
    <row r="21">
      <c r="A21" s="44" t="s">
        <v>110</v>
      </c>
      <c r="G21" s="41"/>
      <c r="H21" s="31"/>
      <c r="I21" s="31"/>
      <c r="J21" s="31"/>
      <c r="K21" s="31"/>
      <c r="L21" s="31"/>
      <c r="M21" s="31"/>
      <c r="N21" s="31"/>
      <c r="O21" s="31"/>
      <c r="P21" s="31"/>
      <c r="Q21" s="31"/>
      <c r="R21" s="31"/>
      <c r="S21" s="31"/>
      <c r="T21" s="31"/>
      <c r="U21" s="31"/>
      <c r="V21" s="31"/>
      <c r="W21" s="31"/>
      <c r="X21" s="31"/>
      <c r="Y21" s="31"/>
      <c r="Z21" s="31"/>
      <c r="AA21" s="31"/>
    </row>
    <row r="22" ht="9.0" customHeight="1">
      <c r="A22" s="45"/>
      <c r="B22" s="45"/>
      <c r="C22" s="42"/>
      <c r="D22" s="42"/>
      <c r="E22" s="42"/>
      <c r="F22" s="42"/>
      <c r="G22" s="42"/>
      <c r="H22" s="31"/>
      <c r="I22" s="31"/>
      <c r="J22" s="31"/>
      <c r="K22" s="31"/>
      <c r="L22" s="31"/>
      <c r="M22" s="31"/>
      <c r="N22" s="31"/>
      <c r="O22" s="31"/>
      <c r="P22" s="31"/>
      <c r="Q22" s="31"/>
      <c r="R22" s="31"/>
      <c r="S22" s="31"/>
      <c r="T22" s="31"/>
      <c r="U22" s="31"/>
      <c r="V22" s="31"/>
      <c r="W22" s="31"/>
      <c r="X22" s="31"/>
      <c r="Y22" s="31"/>
      <c r="Z22" s="31"/>
      <c r="AA22" s="31"/>
    </row>
    <row r="23">
      <c r="A23" s="46" t="s">
        <v>111</v>
      </c>
      <c r="B23" s="47"/>
      <c r="C23" s="47"/>
      <c r="D23" s="48"/>
      <c r="E23" s="31"/>
      <c r="F23" s="31"/>
      <c r="G23" s="31"/>
      <c r="H23" s="31"/>
      <c r="I23" s="31"/>
      <c r="J23" s="31"/>
      <c r="K23" s="31"/>
      <c r="L23" s="31"/>
      <c r="M23" s="31"/>
      <c r="N23" s="31"/>
      <c r="O23" s="31"/>
      <c r="P23" s="31"/>
      <c r="Q23" s="31"/>
      <c r="R23" s="31"/>
      <c r="S23" s="31"/>
      <c r="T23" s="31"/>
      <c r="U23" s="31"/>
      <c r="V23" s="31"/>
      <c r="W23" s="31"/>
      <c r="X23" s="31"/>
      <c r="Y23" s="31"/>
      <c r="Z23" s="31"/>
      <c r="AA23" s="31"/>
    </row>
    <row r="24">
      <c r="A24" s="49" t="s">
        <v>112</v>
      </c>
      <c r="B24" s="50" t="s">
        <v>113</v>
      </c>
      <c r="C24" s="36"/>
      <c r="D24" s="31"/>
      <c r="E24" s="31"/>
      <c r="F24" s="51"/>
      <c r="G24" s="52"/>
      <c r="H24" s="31"/>
      <c r="I24" s="31"/>
      <c r="J24" s="31"/>
      <c r="K24" s="31"/>
      <c r="L24" s="31"/>
      <c r="M24" s="31"/>
      <c r="N24" s="31"/>
      <c r="O24" s="31"/>
      <c r="P24" s="31"/>
      <c r="Q24" s="31"/>
      <c r="R24" s="31"/>
      <c r="S24" s="31"/>
      <c r="T24" s="31"/>
      <c r="U24" s="31"/>
      <c r="V24" s="31"/>
      <c r="W24" s="31"/>
      <c r="X24" s="31"/>
      <c r="Y24" s="31"/>
      <c r="Z24" s="31"/>
      <c r="AA24" s="31"/>
    </row>
    <row r="25">
      <c r="A25" s="53" t="s">
        <v>114</v>
      </c>
      <c r="B25" s="53" t="s">
        <v>115</v>
      </c>
      <c r="C25" s="36"/>
      <c r="D25" s="31"/>
      <c r="E25" s="31"/>
      <c r="F25" s="52"/>
      <c r="G25" s="31"/>
      <c r="H25" s="31"/>
      <c r="I25" s="31"/>
      <c r="J25" s="31"/>
      <c r="K25" s="31"/>
      <c r="L25" s="31"/>
      <c r="M25" s="31"/>
      <c r="N25" s="31"/>
      <c r="O25" s="31"/>
      <c r="P25" s="31"/>
      <c r="Q25" s="31"/>
      <c r="R25" s="31"/>
      <c r="S25" s="31"/>
      <c r="T25" s="31"/>
      <c r="U25" s="31"/>
      <c r="V25" s="31"/>
      <c r="W25" s="31"/>
      <c r="X25" s="31"/>
      <c r="Y25" s="31"/>
      <c r="Z25" s="31"/>
      <c r="AA25" s="31"/>
    </row>
    <row r="26">
      <c r="A26" s="54" t="s">
        <v>116</v>
      </c>
      <c r="B26" s="55"/>
      <c r="C26" s="31"/>
      <c r="D26" s="31"/>
      <c r="E26" s="31"/>
      <c r="F26" s="31"/>
      <c r="G26" s="31"/>
      <c r="H26" s="31"/>
      <c r="I26" s="31"/>
      <c r="J26" s="31"/>
      <c r="K26" s="31"/>
      <c r="L26" s="31"/>
      <c r="M26" s="31"/>
      <c r="N26" s="31"/>
      <c r="O26" s="31"/>
      <c r="P26" s="31"/>
      <c r="Q26" s="31"/>
      <c r="R26" s="31"/>
      <c r="S26" s="31"/>
      <c r="T26" s="31"/>
      <c r="U26" s="31"/>
      <c r="V26" s="31"/>
      <c r="W26" s="31"/>
      <c r="X26" s="31"/>
      <c r="Y26" s="31"/>
      <c r="Z26" s="31"/>
      <c r="AA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row>
    <row r="28">
      <c r="A28" s="56" t="s">
        <v>117</v>
      </c>
      <c r="B28" s="29"/>
      <c r="C28" s="57"/>
      <c r="D28" s="57"/>
      <c r="E28" s="57"/>
      <c r="F28" s="58"/>
      <c r="G28" s="59"/>
      <c r="H28" s="30"/>
      <c r="I28" s="59"/>
      <c r="J28" s="30"/>
      <c r="K28" s="59"/>
      <c r="L28" s="30"/>
      <c r="M28" s="59"/>
      <c r="N28" s="30"/>
      <c r="O28" s="59"/>
      <c r="P28" s="30"/>
      <c r="Q28" s="59"/>
      <c r="R28" s="30"/>
      <c r="S28" s="59"/>
      <c r="T28" s="30"/>
      <c r="U28" s="59"/>
      <c r="V28" s="30"/>
      <c r="W28" s="59"/>
      <c r="X28" s="30"/>
      <c r="Y28" s="59"/>
      <c r="Z28" s="30"/>
      <c r="AA28" s="31"/>
    </row>
    <row r="29">
      <c r="A29" s="49" t="s">
        <v>112</v>
      </c>
      <c r="B29" s="60" t="s">
        <v>118</v>
      </c>
      <c r="C29" s="35"/>
      <c r="D29" s="33"/>
      <c r="E29" s="50" t="s">
        <v>113</v>
      </c>
      <c r="F29" s="61" t="s">
        <v>119</v>
      </c>
      <c r="G29" s="33"/>
      <c r="H29" s="36"/>
      <c r="I29" s="31"/>
      <c r="J29" s="31"/>
      <c r="K29" s="31"/>
      <c r="L29" s="31"/>
      <c r="M29" s="31"/>
      <c r="N29" s="31"/>
      <c r="O29" s="31"/>
      <c r="P29" s="31"/>
      <c r="Q29" s="31"/>
      <c r="R29" s="31"/>
      <c r="S29" s="31"/>
      <c r="T29" s="31"/>
      <c r="U29" s="31"/>
      <c r="V29" s="31"/>
      <c r="W29" s="31"/>
      <c r="X29" s="31"/>
      <c r="Y29" s="31"/>
      <c r="Z29" s="31"/>
      <c r="AA29" s="31"/>
    </row>
    <row r="30">
      <c r="A30" s="53" t="s">
        <v>114</v>
      </c>
      <c r="B30" s="62" t="s">
        <v>120</v>
      </c>
      <c r="C30" s="35"/>
      <c r="D30" s="33"/>
      <c r="E30" s="53" t="s">
        <v>115</v>
      </c>
      <c r="F30" s="62" t="s">
        <v>121</v>
      </c>
      <c r="G30" s="33"/>
      <c r="H30" s="63"/>
      <c r="I30" s="64"/>
      <c r="J30" s="64"/>
      <c r="K30" s="64"/>
      <c r="L30" s="64"/>
      <c r="M30" s="64"/>
      <c r="N30" s="64"/>
      <c r="O30" s="64"/>
      <c r="P30" s="64"/>
      <c r="Q30" s="64"/>
      <c r="R30" s="64"/>
      <c r="S30" s="64"/>
      <c r="T30" s="64"/>
      <c r="U30" s="64"/>
      <c r="V30" s="64"/>
      <c r="W30" s="64"/>
      <c r="X30" s="64"/>
      <c r="Y30" s="64"/>
      <c r="Z30" s="64"/>
      <c r="AA30" s="64"/>
    </row>
    <row r="31">
      <c r="A31" s="65"/>
      <c r="B31" s="62"/>
      <c r="C31" s="35"/>
      <c r="D31" s="33"/>
      <c r="E31" s="65"/>
      <c r="F31" s="62"/>
      <c r="G31" s="33"/>
      <c r="H31" s="63"/>
      <c r="I31" s="64"/>
      <c r="J31" s="64"/>
      <c r="K31" s="64"/>
      <c r="L31" s="64"/>
      <c r="M31" s="64"/>
      <c r="N31" s="64"/>
      <c r="O31" s="64"/>
      <c r="P31" s="64"/>
      <c r="Q31" s="64"/>
      <c r="R31" s="64"/>
      <c r="S31" s="64"/>
      <c r="T31" s="64"/>
      <c r="U31" s="64"/>
      <c r="V31" s="64"/>
      <c r="W31" s="64"/>
      <c r="X31" s="64"/>
      <c r="Y31" s="64"/>
      <c r="Z31" s="64"/>
      <c r="AA31" s="64"/>
    </row>
    <row r="32">
      <c r="A32" s="65"/>
      <c r="B32" s="62"/>
      <c r="C32" s="35"/>
      <c r="D32" s="33"/>
      <c r="E32" s="65"/>
      <c r="F32" s="62"/>
      <c r="G32" s="33"/>
      <c r="H32" s="63"/>
      <c r="I32" s="64"/>
      <c r="J32" s="64"/>
      <c r="K32" s="64"/>
      <c r="L32" s="64"/>
      <c r="M32" s="64"/>
      <c r="N32" s="64"/>
      <c r="O32" s="64"/>
      <c r="P32" s="64"/>
      <c r="Q32" s="64"/>
      <c r="R32" s="64"/>
      <c r="S32" s="64"/>
      <c r="T32" s="64"/>
      <c r="U32" s="64"/>
      <c r="V32" s="64"/>
      <c r="W32" s="64"/>
      <c r="X32" s="64"/>
      <c r="Y32" s="64"/>
      <c r="Z32" s="64"/>
      <c r="AA32" s="64"/>
    </row>
    <row r="33">
      <c r="A33" s="65"/>
      <c r="B33" s="62"/>
      <c r="C33" s="35"/>
      <c r="D33" s="33"/>
      <c r="E33" s="65"/>
      <c r="F33" s="62"/>
      <c r="G33" s="33"/>
      <c r="H33" s="63"/>
      <c r="I33" s="64"/>
      <c r="J33" s="64"/>
      <c r="K33" s="64"/>
      <c r="L33" s="64"/>
      <c r="M33" s="64"/>
      <c r="N33" s="64"/>
      <c r="O33" s="64"/>
      <c r="P33" s="64"/>
      <c r="Q33" s="64"/>
      <c r="R33" s="64"/>
      <c r="S33" s="64"/>
      <c r="T33" s="64"/>
      <c r="U33" s="64"/>
      <c r="V33" s="64"/>
      <c r="W33" s="64"/>
      <c r="X33" s="64"/>
      <c r="Y33" s="64"/>
      <c r="Z33" s="64"/>
      <c r="AA33" s="64"/>
    </row>
    <row r="34">
      <c r="A34" s="65"/>
      <c r="B34" s="62"/>
      <c r="C34" s="35"/>
      <c r="D34" s="33"/>
      <c r="E34" s="65"/>
      <c r="F34" s="62"/>
      <c r="G34" s="33"/>
      <c r="H34" s="63"/>
      <c r="I34" s="64"/>
      <c r="J34" s="64"/>
      <c r="K34" s="64"/>
      <c r="L34" s="64"/>
      <c r="M34" s="64"/>
      <c r="N34" s="64"/>
      <c r="O34" s="64"/>
      <c r="P34" s="64"/>
      <c r="Q34" s="64"/>
      <c r="R34" s="64"/>
      <c r="S34" s="64"/>
      <c r="T34" s="64"/>
      <c r="U34" s="64"/>
      <c r="V34" s="64"/>
      <c r="W34" s="64"/>
      <c r="X34" s="64"/>
      <c r="Y34" s="64"/>
      <c r="Z34" s="64"/>
      <c r="AA34" s="64"/>
    </row>
    <row r="35">
      <c r="A35" s="65"/>
      <c r="B35" s="62"/>
      <c r="C35" s="35"/>
      <c r="D35" s="33"/>
      <c r="E35" s="65"/>
      <c r="F35" s="62"/>
      <c r="G35" s="33"/>
      <c r="H35" s="63"/>
      <c r="I35" s="64"/>
      <c r="J35" s="64"/>
      <c r="K35" s="64"/>
      <c r="L35" s="64"/>
      <c r="M35" s="64"/>
      <c r="N35" s="64"/>
      <c r="O35" s="64"/>
      <c r="P35" s="64"/>
      <c r="Q35" s="64"/>
      <c r="R35" s="64"/>
      <c r="S35" s="64"/>
      <c r="T35" s="64"/>
      <c r="U35" s="64"/>
      <c r="V35" s="64"/>
      <c r="W35" s="64"/>
      <c r="X35" s="64"/>
      <c r="Y35" s="64"/>
      <c r="Z35" s="64"/>
      <c r="AA35" s="64"/>
    </row>
    <row r="36">
      <c r="A36" s="65"/>
      <c r="B36" s="62"/>
      <c r="C36" s="35"/>
      <c r="D36" s="33"/>
      <c r="E36" s="65"/>
      <c r="F36" s="62"/>
      <c r="G36" s="33"/>
      <c r="H36" s="63"/>
      <c r="I36" s="64"/>
      <c r="J36" s="64"/>
      <c r="K36" s="64"/>
      <c r="L36" s="64"/>
      <c r="M36" s="64"/>
      <c r="N36" s="64"/>
      <c r="O36" s="64"/>
      <c r="P36" s="64"/>
      <c r="Q36" s="64"/>
      <c r="R36" s="64"/>
      <c r="S36" s="64"/>
      <c r="T36" s="64"/>
      <c r="U36" s="64"/>
      <c r="V36" s="64"/>
      <c r="W36" s="64"/>
      <c r="X36" s="64"/>
      <c r="Y36" s="64"/>
      <c r="Z36" s="64"/>
      <c r="AA36" s="64"/>
    </row>
    <row r="37">
      <c r="A37" s="65"/>
      <c r="B37" s="62"/>
      <c r="C37" s="35"/>
      <c r="D37" s="33"/>
      <c r="E37" s="65"/>
      <c r="F37" s="62"/>
      <c r="G37" s="33"/>
      <c r="H37" s="63"/>
      <c r="I37" s="64"/>
      <c r="J37" s="64"/>
      <c r="K37" s="64"/>
      <c r="L37" s="64"/>
      <c r="M37" s="64"/>
      <c r="N37" s="64"/>
      <c r="O37" s="64"/>
      <c r="P37" s="64"/>
      <c r="Q37" s="64"/>
      <c r="R37" s="64"/>
      <c r="S37" s="64"/>
      <c r="T37" s="64"/>
      <c r="U37" s="64"/>
      <c r="V37" s="64"/>
      <c r="W37" s="64"/>
      <c r="X37" s="64"/>
      <c r="Y37" s="64"/>
      <c r="Z37" s="64"/>
      <c r="AA37" s="64"/>
    </row>
    <row r="38">
      <c r="A38" s="65"/>
      <c r="B38" s="62"/>
      <c r="C38" s="35"/>
      <c r="D38" s="33"/>
      <c r="E38" s="65"/>
      <c r="F38" s="62"/>
      <c r="G38" s="33"/>
      <c r="H38" s="63"/>
      <c r="I38" s="64"/>
      <c r="J38" s="64"/>
      <c r="K38" s="64"/>
      <c r="L38" s="64"/>
      <c r="M38" s="64"/>
      <c r="N38" s="64"/>
      <c r="O38" s="64"/>
      <c r="P38" s="64"/>
      <c r="Q38" s="64"/>
      <c r="R38" s="64"/>
      <c r="S38" s="64"/>
      <c r="T38" s="64"/>
      <c r="U38" s="64"/>
      <c r="V38" s="64"/>
      <c r="W38" s="64"/>
      <c r="X38" s="64"/>
      <c r="Y38" s="64"/>
      <c r="Z38" s="64"/>
      <c r="AA38" s="64"/>
    </row>
    <row r="39">
      <c r="A39" s="65"/>
      <c r="B39" s="62"/>
      <c r="C39" s="35"/>
      <c r="D39" s="33"/>
      <c r="E39" s="65"/>
      <c r="F39" s="62"/>
      <c r="G39" s="33"/>
      <c r="H39" s="63"/>
      <c r="I39" s="64"/>
      <c r="J39" s="64"/>
      <c r="K39" s="64"/>
      <c r="L39" s="64"/>
      <c r="M39" s="64"/>
      <c r="N39" s="64"/>
      <c r="O39" s="64"/>
      <c r="P39" s="64"/>
      <c r="Q39" s="64"/>
      <c r="R39" s="64"/>
      <c r="S39" s="64"/>
      <c r="T39" s="64"/>
      <c r="U39" s="64"/>
      <c r="V39" s="64"/>
      <c r="W39" s="64"/>
      <c r="X39" s="64"/>
      <c r="Y39" s="64"/>
      <c r="Z39" s="64"/>
      <c r="AA39" s="64"/>
    </row>
    <row r="40">
      <c r="A40" s="65"/>
      <c r="B40" s="62"/>
      <c r="C40" s="35"/>
      <c r="D40" s="33"/>
      <c r="E40" s="65"/>
      <c r="F40" s="62"/>
      <c r="G40" s="33"/>
      <c r="H40" s="63"/>
      <c r="I40" s="64"/>
      <c r="J40" s="64"/>
      <c r="K40" s="64"/>
      <c r="L40" s="64"/>
      <c r="M40" s="64"/>
      <c r="N40" s="64"/>
      <c r="O40" s="64"/>
      <c r="P40" s="64"/>
      <c r="Q40" s="64"/>
      <c r="R40" s="64"/>
      <c r="S40" s="64"/>
      <c r="T40" s="64"/>
      <c r="U40" s="64"/>
      <c r="V40" s="64"/>
      <c r="W40" s="64"/>
      <c r="X40" s="64"/>
      <c r="Y40" s="64"/>
      <c r="Z40" s="64"/>
      <c r="AA40" s="64"/>
    </row>
    <row r="41">
      <c r="A41" s="65"/>
      <c r="B41" s="62"/>
      <c r="C41" s="35"/>
      <c r="D41" s="33"/>
      <c r="E41" s="65"/>
      <c r="F41" s="62"/>
      <c r="G41" s="33"/>
      <c r="H41" s="63"/>
      <c r="I41" s="64"/>
      <c r="J41" s="64"/>
      <c r="K41" s="64"/>
      <c r="L41" s="64"/>
      <c r="M41" s="64"/>
      <c r="N41" s="64"/>
      <c r="O41" s="64"/>
      <c r="P41" s="64"/>
      <c r="Q41" s="64"/>
      <c r="R41" s="64"/>
      <c r="S41" s="64"/>
      <c r="T41" s="64"/>
      <c r="U41" s="64"/>
      <c r="V41" s="64"/>
      <c r="W41" s="64"/>
      <c r="X41" s="64"/>
      <c r="Y41" s="64"/>
      <c r="Z41" s="64"/>
      <c r="AA41" s="64"/>
    </row>
    <row r="42">
      <c r="A42" s="66"/>
      <c r="B42" s="67"/>
      <c r="C42" s="66"/>
      <c r="D42" s="66"/>
      <c r="E42" s="66"/>
      <c r="F42" s="66"/>
      <c r="G42" s="66"/>
      <c r="H42" s="31"/>
      <c r="I42" s="31"/>
      <c r="J42" s="31"/>
      <c r="K42" s="31"/>
      <c r="L42" s="31"/>
      <c r="M42" s="31"/>
      <c r="N42" s="31"/>
      <c r="O42" s="31"/>
      <c r="P42" s="31"/>
      <c r="Q42" s="31"/>
      <c r="R42" s="31"/>
      <c r="S42" s="31"/>
      <c r="T42" s="31"/>
      <c r="U42" s="31"/>
      <c r="V42" s="31"/>
      <c r="W42" s="31"/>
      <c r="X42" s="31"/>
      <c r="Y42" s="31"/>
      <c r="Z42" s="31"/>
      <c r="AA42" s="31"/>
    </row>
    <row r="43">
      <c r="A43" s="31"/>
      <c r="B43" s="68"/>
      <c r="C43" s="31"/>
      <c r="D43" s="31"/>
      <c r="E43" s="31"/>
      <c r="F43" s="31"/>
      <c r="G43" s="31"/>
      <c r="H43" s="36"/>
      <c r="I43" s="31"/>
      <c r="J43" s="31"/>
      <c r="K43" s="31"/>
      <c r="L43" s="31"/>
      <c r="M43" s="31"/>
      <c r="N43" s="31"/>
      <c r="O43" s="31"/>
      <c r="P43" s="31"/>
      <c r="Q43" s="31"/>
      <c r="R43" s="31"/>
      <c r="S43" s="31"/>
      <c r="T43" s="31"/>
      <c r="U43" s="31"/>
      <c r="V43" s="31"/>
      <c r="W43" s="31"/>
      <c r="X43" s="31"/>
      <c r="Y43" s="31"/>
      <c r="Z43" s="31"/>
      <c r="AA43" s="31"/>
    </row>
    <row r="44">
      <c r="A44" s="31"/>
      <c r="B44" s="68"/>
      <c r="C44" s="31"/>
      <c r="D44" s="31"/>
      <c r="E44" s="31"/>
      <c r="F44" s="31"/>
      <c r="G44" s="31"/>
      <c r="H44" s="36"/>
      <c r="I44" s="31"/>
      <c r="J44" s="31"/>
      <c r="K44" s="31"/>
      <c r="L44" s="31"/>
      <c r="M44" s="31"/>
      <c r="N44" s="31"/>
      <c r="O44" s="31"/>
      <c r="P44" s="31"/>
      <c r="Q44" s="31"/>
      <c r="R44" s="31"/>
      <c r="S44" s="31"/>
      <c r="T44" s="31"/>
      <c r="U44" s="31"/>
      <c r="V44" s="31"/>
      <c r="W44" s="31"/>
      <c r="X44" s="31"/>
      <c r="Y44" s="31"/>
      <c r="Z44" s="31"/>
      <c r="AA44" s="31"/>
    </row>
    <row r="45">
      <c r="A45" s="31"/>
      <c r="B45" s="68"/>
      <c r="C45" s="31"/>
      <c r="D45" s="31"/>
      <c r="E45" s="31"/>
      <c r="F45" s="31"/>
      <c r="G45" s="31"/>
      <c r="H45" s="36"/>
      <c r="I45" s="31"/>
      <c r="J45" s="31"/>
      <c r="K45" s="31"/>
      <c r="L45" s="31"/>
      <c r="M45" s="31"/>
      <c r="N45" s="31"/>
      <c r="O45" s="31"/>
      <c r="P45" s="31"/>
      <c r="Q45" s="31"/>
      <c r="R45" s="31"/>
      <c r="S45" s="31"/>
      <c r="T45" s="31"/>
      <c r="U45" s="31"/>
      <c r="V45" s="31"/>
      <c r="W45" s="31"/>
      <c r="X45" s="31"/>
      <c r="Y45" s="31"/>
      <c r="Z45" s="31"/>
      <c r="AA45" s="31"/>
    </row>
    <row r="46">
      <c r="A46" s="31"/>
      <c r="B46" s="68"/>
      <c r="C46" s="31"/>
      <c r="D46" s="31"/>
      <c r="E46" s="31"/>
      <c r="F46" s="31"/>
      <c r="G46" s="31"/>
      <c r="H46" s="36"/>
      <c r="I46" s="31"/>
      <c r="J46" s="31"/>
      <c r="K46" s="31"/>
      <c r="L46" s="31"/>
      <c r="M46" s="31"/>
      <c r="N46" s="31"/>
      <c r="O46" s="31"/>
      <c r="P46" s="31"/>
      <c r="Q46" s="31"/>
      <c r="R46" s="31"/>
      <c r="S46" s="31"/>
      <c r="T46" s="31"/>
      <c r="U46" s="31"/>
      <c r="V46" s="31"/>
      <c r="W46" s="31"/>
      <c r="X46" s="31"/>
      <c r="Y46" s="31"/>
      <c r="Z46" s="31"/>
      <c r="AA46" s="31"/>
    </row>
    <row r="47">
      <c r="A47" s="31"/>
      <c r="B47" s="68"/>
      <c r="C47" s="31"/>
      <c r="D47" s="31"/>
      <c r="E47" s="31"/>
      <c r="F47" s="31"/>
      <c r="G47" s="31"/>
      <c r="H47" s="36"/>
      <c r="I47" s="31"/>
      <c r="J47" s="31"/>
      <c r="K47" s="31"/>
      <c r="L47" s="31"/>
      <c r="M47" s="31"/>
      <c r="N47" s="31"/>
      <c r="O47" s="31"/>
      <c r="P47" s="31"/>
      <c r="Q47" s="31"/>
      <c r="R47" s="31"/>
      <c r="S47" s="31"/>
      <c r="T47" s="31"/>
      <c r="U47" s="31"/>
      <c r="V47" s="31"/>
      <c r="W47" s="31"/>
      <c r="X47" s="31"/>
      <c r="Y47" s="31"/>
      <c r="Z47" s="31"/>
      <c r="AA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row>
    <row r="50">
      <c r="A50" s="31"/>
      <c r="B50" s="69"/>
      <c r="C50" s="69"/>
      <c r="D50" s="31"/>
      <c r="E50" s="31"/>
      <c r="F50" s="31"/>
      <c r="G50" s="31"/>
      <c r="H50" s="31"/>
      <c r="I50" s="31"/>
      <c r="J50" s="31"/>
      <c r="K50" s="31"/>
      <c r="L50" s="31"/>
      <c r="M50" s="31"/>
      <c r="N50" s="31"/>
      <c r="O50" s="31"/>
      <c r="P50" s="31"/>
      <c r="Q50" s="31"/>
      <c r="R50" s="31"/>
      <c r="S50" s="31"/>
      <c r="T50" s="31"/>
      <c r="U50" s="31"/>
      <c r="V50" s="31"/>
      <c r="W50" s="31"/>
      <c r="X50" s="31"/>
      <c r="Y50" s="31"/>
      <c r="Z50" s="31"/>
      <c r="AA50" s="31"/>
    </row>
    <row r="51">
      <c r="A51" s="31"/>
      <c r="B51" s="69"/>
      <c r="C51" s="69"/>
      <c r="D51" s="31"/>
      <c r="E51" s="31"/>
      <c r="F51" s="31"/>
      <c r="G51" s="31"/>
      <c r="H51" s="31"/>
      <c r="I51" s="31"/>
      <c r="J51" s="31"/>
      <c r="K51" s="31"/>
      <c r="L51" s="31"/>
      <c r="M51" s="31"/>
      <c r="N51" s="31"/>
      <c r="O51" s="31"/>
      <c r="P51" s="31"/>
      <c r="Q51" s="31"/>
      <c r="R51" s="31"/>
      <c r="S51" s="31"/>
      <c r="T51" s="31"/>
      <c r="U51" s="31"/>
      <c r="V51" s="31"/>
      <c r="W51" s="31"/>
      <c r="X51" s="31"/>
      <c r="Y51" s="31"/>
      <c r="Z51" s="31"/>
      <c r="AA51" s="31"/>
    </row>
    <row r="52">
      <c r="A52" s="31"/>
      <c r="B52" s="69"/>
      <c r="C52" s="69"/>
      <c r="D52" s="70"/>
      <c r="E52" s="31"/>
      <c r="F52" s="31"/>
      <c r="G52" s="31"/>
      <c r="H52" s="31"/>
      <c r="I52" s="31"/>
      <c r="J52" s="31"/>
      <c r="K52" s="31"/>
      <c r="L52" s="31"/>
      <c r="M52" s="31"/>
      <c r="N52" s="31"/>
      <c r="O52" s="31"/>
      <c r="P52" s="31"/>
      <c r="Q52" s="31"/>
      <c r="R52" s="31"/>
      <c r="S52" s="31"/>
      <c r="T52" s="31"/>
      <c r="U52" s="31"/>
      <c r="V52" s="31"/>
      <c r="W52" s="31"/>
      <c r="X52" s="31"/>
      <c r="Y52" s="31"/>
      <c r="Z52" s="31"/>
      <c r="AA52" s="31"/>
    </row>
    <row r="53">
      <c r="A53" s="31"/>
      <c r="B53" s="69"/>
      <c r="C53" s="69"/>
      <c r="D53" s="31"/>
      <c r="E53" s="31"/>
      <c r="F53" s="31"/>
      <c r="G53" s="31"/>
      <c r="H53" s="31"/>
      <c r="I53" s="31"/>
      <c r="J53" s="31"/>
      <c r="K53" s="31"/>
      <c r="L53" s="31"/>
      <c r="M53" s="31"/>
      <c r="N53" s="31"/>
      <c r="O53" s="31"/>
      <c r="P53" s="31"/>
      <c r="Q53" s="31"/>
      <c r="R53" s="31"/>
      <c r="S53" s="31"/>
      <c r="T53" s="31"/>
      <c r="U53" s="31"/>
      <c r="V53" s="31"/>
      <c r="W53" s="31"/>
      <c r="X53" s="31"/>
      <c r="Y53" s="31"/>
      <c r="Z53" s="31"/>
      <c r="AA53" s="31"/>
    </row>
    <row r="54">
      <c r="A54" s="31"/>
      <c r="B54" s="69"/>
      <c r="C54" s="69"/>
      <c r="D54" s="31"/>
      <c r="E54" s="31"/>
      <c r="F54" s="31"/>
      <c r="G54" s="31"/>
      <c r="H54" s="31"/>
      <c r="I54" s="31"/>
      <c r="J54" s="31"/>
      <c r="K54" s="31"/>
      <c r="L54" s="31"/>
      <c r="M54" s="31"/>
      <c r="N54" s="31"/>
      <c r="O54" s="31"/>
      <c r="P54" s="31"/>
      <c r="Q54" s="31"/>
      <c r="R54" s="31"/>
      <c r="S54" s="31"/>
      <c r="T54" s="31"/>
      <c r="U54" s="31"/>
      <c r="V54" s="31"/>
      <c r="W54" s="31"/>
      <c r="X54" s="31"/>
      <c r="Y54" s="31"/>
      <c r="Z54" s="31"/>
      <c r="AA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row>
    <row r="57">
      <c r="A57" s="31"/>
      <c r="B57" s="31"/>
      <c r="C57" s="31"/>
      <c r="D57" s="71"/>
      <c r="E57" s="31"/>
      <c r="F57" s="31"/>
      <c r="G57" s="31"/>
      <c r="H57" s="31"/>
      <c r="I57" s="31"/>
      <c r="J57" s="31"/>
      <c r="K57" s="31"/>
      <c r="L57" s="31"/>
      <c r="M57" s="31"/>
      <c r="N57" s="31"/>
      <c r="O57" s="31"/>
      <c r="P57" s="31"/>
      <c r="Q57" s="31"/>
      <c r="R57" s="31"/>
      <c r="S57" s="31"/>
      <c r="T57" s="31"/>
      <c r="U57" s="31"/>
      <c r="V57" s="31"/>
      <c r="W57" s="31"/>
      <c r="X57" s="31"/>
      <c r="Y57" s="31"/>
      <c r="Z57" s="31"/>
      <c r="AA57" s="31"/>
    </row>
    <row r="58">
      <c r="A58" s="69"/>
      <c r="B58" s="72"/>
      <c r="C58" s="72"/>
      <c r="D58" s="31"/>
      <c r="E58" s="31"/>
      <c r="F58" s="31"/>
      <c r="G58" s="31"/>
      <c r="H58" s="31"/>
      <c r="I58" s="31"/>
      <c r="J58" s="31"/>
      <c r="K58" s="31"/>
      <c r="L58" s="31"/>
      <c r="M58" s="31"/>
      <c r="N58" s="31"/>
      <c r="O58" s="31"/>
      <c r="P58" s="31"/>
      <c r="Q58" s="31"/>
      <c r="R58" s="31"/>
      <c r="S58" s="31"/>
      <c r="T58" s="31"/>
      <c r="U58" s="31"/>
      <c r="V58" s="31"/>
      <c r="W58" s="31"/>
      <c r="X58" s="31"/>
      <c r="Y58" s="31"/>
      <c r="Z58" s="31"/>
      <c r="AA58" s="31"/>
    </row>
    <row r="59">
      <c r="A59" s="69"/>
      <c r="B59" s="72"/>
      <c r="C59" s="72"/>
      <c r="D59" s="31"/>
      <c r="E59" s="31"/>
      <c r="F59" s="31"/>
      <c r="G59" s="31"/>
      <c r="H59" s="31"/>
      <c r="I59" s="31"/>
      <c r="J59" s="31"/>
      <c r="K59" s="31"/>
      <c r="L59" s="31"/>
      <c r="M59" s="31"/>
      <c r="N59" s="31"/>
      <c r="O59" s="31"/>
      <c r="P59" s="31"/>
      <c r="Q59" s="31"/>
      <c r="R59" s="31"/>
      <c r="S59" s="31"/>
      <c r="T59" s="31"/>
      <c r="U59" s="31"/>
      <c r="V59" s="31"/>
      <c r="W59" s="31"/>
      <c r="X59" s="31"/>
      <c r="Y59" s="31"/>
      <c r="Z59" s="31"/>
      <c r="AA59" s="31"/>
    </row>
    <row r="60">
      <c r="A60" s="31"/>
      <c r="B60" s="72"/>
      <c r="C60" s="72"/>
      <c r="D60" s="31"/>
      <c r="E60" s="31"/>
      <c r="F60" s="31"/>
      <c r="G60" s="31"/>
      <c r="H60" s="31"/>
      <c r="I60" s="31"/>
      <c r="J60" s="31"/>
      <c r="K60" s="31"/>
      <c r="L60" s="31"/>
      <c r="M60" s="31"/>
      <c r="N60" s="31"/>
      <c r="O60" s="31"/>
      <c r="P60" s="31"/>
      <c r="Q60" s="31"/>
      <c r="R60" s="31"/>
      <c r="S60" s="31"/>
      <c r="T60" s="31"/>
      <c r="U60" s="31"/>
      <c r="V60" s="31"/>
      <c r="W60" s="31"/>
      <c r="X60" s="31"/>
      <c r="Y60" s="31"/>
      <c r="Z60" s="31"/>
      <c r="AA60" s="31"/>
    </row>
    <row r="61">
      <c r="A61" s="69"/>
      <c r="B61" s="72"/>
      <c r="C61" s="72"/>
      <c r="D61" s="31"/>
      <c r="E61" s="31"/>
      <c r="F61" s="31"/>
      <c r="G61" s="31"/>
      <c r="H61" s="31"/>
      <c r="I61" s="31"/>
      <c r="J61" s="31"/>
      <c r="K61" s="31"/>
      <c r="L61" s="31"/>
      <c r="M61" s="31"/>
      <c r="N61" s="31"/>
      <c r="O61" s="31"/>
      <c r="P61" s="31"/>
      <c r="Q61" s="31"/>
      <c r="R61" s="31"/>
      <c r="S61" s="31"/>
      <c r="T61" s="31"/>
      <c r="U61" s="31"/>
      <c r="V61" s="31"/>
      <c r="W61" s="31"/>
      <c r="X61" s="31"/>
      <c r="Y61" s="31"/>
      <c r="Z61" s="31"/>
      <c r="AA61" s="31"/>
    </row>
    <row r="62">
      <c r="A62" s="69"/>
      <c r="B62" s="72"/>
      <c r="C62" s="72"/>
      <c r="D62" s="31"/>
      <c r="E62" s="31"/>
      <c r="F62" s="31"/>
      <c r="G62" s="31"/>
      <c r="H62" s="31"/>
      <c r="I62" s="31"/>
      <c r="J62" s="31"/>
      <c r="K62" s="31"/>
      <c r="L62" s="31"/>
      <c r="M62" s="31"/>
      <c r="N62" s="31"/>
      <c r="O62" s="31"/>
      <c r="P62" s="31"/>
      <c r="Q62" s="31"/>
      <c r="R62" s="31"/>
      <c r="S62" s="31"/>
      <c r="T62" s="31"/>
      <c r="U62" s="31"/>
      <c r="V62" s="31"/>
      <c r="W62" s="31"/>
      <c r="X62" s="31"/>
      <c r="Y62" s="31"/>
      <c r="Z62" s="31"/>
      <c r="AA62" s="31"/>
    </row>
    <row r="63">
      <c r="A63" s="69"/>
      <c r="B63" s="72"/>
      <c r="C63" s="72"/>
      <c r="D63" s="31"/>
      <c r="E63" s="31"/>
      <c r="F63" s="31"/>
      <c r="G63" s="31"/>
      <c r="H63" s="31"/>
      <c r="I63" s="31"/>
      <c r="J63" s="31"/>
      <c r="K63" s="31"/>
      <c r="L63" s="31"/>
      <c r="M63" s="31"/>
      <c r="N63" s="31"/>
      <c r="O63" s="31"/>
      <c r="P63" s="31"/>
      <c r="Q63" s="31"/>
      <c r="R63" s="31"/>
      <c r="S63" s="31"/>
      <c r="T63" s="31"/>
      <c r="U63" s="31"/>
      <c r="V63" s="31"/>
      <c r="W63" s="31"/>
      <c r="X63" s="31"/>
      <c r="Y63" s="31"/>
      <c r="Z63" s="31"/>
      <c r="AA63" s="31"/>
    </row>
    <row r="64">
      <c r="A64" s="69"/>
      <c r="B64" s="72"/>
      <c r="C64" s="72"/>
      <c r="D64" s="31"/>
      <c r="E64" s="31"/>
      <c r="F64" s="31"/>
      <c r="G64" s="31"/>
      <c r="H64" s="31"/>
      <c r="I64" s="31"/>
      <c r="J64" s="31"/>
      <c r="K64" s="31"/>
      <c r="L64" s="31"/>
      <c r="M64" s="31"/>
      <c r="N64" s="31"/>
      <c r="O64" s="31"/>
      <c r="P64" s="31"/>
      <c r="Q64" s="31"/>
      <c r="R64" s="31"/>
      <c r="S64" s="31"/>
      <c r="T64" s="31"/>
      <c r="U64" s="31"/>
      <c r="V64" s="31"/>
      <c r="W64" s="31"/>
      <c r="X64" s="31"/>
      <c r="Y64" s="31"/>
      <c r="Z64" s="31"/>
      <c r="AA64" s="31"/>
    </row>
    <row r="65">
      <c r="A65" s="69"/>
      <c r="B65" s="72"/>
      <c r="C65" s="72"/>
      <c r="D65" s="31"/>
      <c r="E65" s="31"/>
      <c r="F65" s="31"/>
      <c r="G65" s="31"/>
      <c r="H65" s="31"/>
      <c r="I65" s="31"/>
      <c r="J65" s="31"/>
      <c r="K65" s="31"/>
      <c r="L65" s="31"/>
      <c r="M65" s="31"/>
      <c r="N65" s="31"/>
      <c r="O65" s="31"/>
      <c r="P65" s="31"/>
      <c r="Q65" s="31"/>
      <c r="R65" s="31"/>
      <c r="S65" s="31"/>
      <c r="T65" s="31"/>
      <c r="U65" s="31"/>
      <c r="V65" s="31"/>
      <c r="W65" s="31"/>
      <c r="X65" s="31"/>
      <c r="Y65" s="31"/>
      <c r="Z65" s="31"/>
      <c r="AA65" s="31"/>
    </row>
    <row r="66">
      <c r="A66" s="69"/>
      <c r="B66" s="72"/>
      <c r="C66" s="72"/>
      <c r="D66" s="31"/>
      <c r="E66" s="31"/>
      <c r="F66" s="31"/>
      <c r="G66" s="31"/>
      <c r="H66" s="31"/>
      <c r="I66" s="31"/>
      <c r="J66" s="31"/>
      <c r="K66" s="31"/>
      <c r="L66" s="31"/>
      <c r="M66" s="31"/>
      <c r="N66" s="31"/>
      <c r="O66" s="31"/>
      <c r="P66" s="31"/>
      <c r="Q66" s="31"/>
      <c r="R66" s="31"/>
      <c r="S66" s="31"/>
      <c r="T66" s="31"/>
      <c r="U66" s="31"/>
      <c r="V66" s="31"/>
      <c r="W66" s="31"/>
      <c r="X66" s="31"/>
      <c r="Y66" s="31"/>
      <c r="Z66" s="31"/>
      <c r="AA66" s="31"/>
    </row>
    <row r="67">
      <c r="A67" s="69"/>
      <c r="B67" s="72"/>
      <c r="C67" s="72"/>
      <c r="D67" s="31"/>
      <c r="E67" s="31"/>
      <c r="F67" s="31"/>
      <c r="G67" s="31"/>
      <c r="H67" s="31"/>
      <c r="I67" s="31"/>
      <c r="J67" s="31"/>
      <c r="K67" s="31"/>
      <c r="L67" s="31"/>
      <c r="M67" s="31"/>
      <c r="N67" s="31"/>
      <c r="O67" s="31"/>
      <c r="P67" s="31"/>
      <c r="Q67" s="31"/>
      <c r="R67" s="31"/>
      <c r="S67" s="31"/>
      <c r="T67" s="31"/>
      <c r="U67" s="31"/>
      <c r="V67" s="31"/>
      <c r="W67" s="31"/>
      <c r="X67" s="31"/>
      <c r="Y67" s="31"/>
      <c r="Z67" s="31"/>
      <c r="AA67" s="31"/>
    </row>
    <row r="68">
      <c r="A68" s="69"/>
      <c r="B68" s="72"/>
      <c r="C68" s="72"/>
      <c r="D68" s="31"/>
      <c r="E68" s="31"/>
      <c r="F68" s="31"/>
      <c r="G68" s="31"/>
      <c r="H68" s="31"/>
      <c r="I68" s="31"/>
      <c r="J68" s="31"/>
      <c r="K68" s="31"/>
      <c r="L68" s="31"/>
      <c r="M68" s="31"/>
      <c r="N68" s="31"/>
      <c r="O68" s="31"/>
      <c r="P68" s="31"/>
      <c r="Q68" s="31"/>
      <c r="R68" s="31"/>
      <c r="S68" s="31"/>
      <c r="T68" s="31"/>
      <c r="U68" s="31"/>
      <c r="V68" s="31"/>
      <c r="W68" s="31"/>
      <c r="X68" s="31"/>
      <c r="Y68" s="31"/>
      <c r="Z68" s="31"/>
      <c r="AA68" s="31"/>
    </row>
    <row r="69">
      <c r="A69" s="69"/>
      <c r="B69" s="72"/>
      <c r="C69" s="72"/>
      <c r="D69" s="31"/>
      <c r="E69" s="31"/>
      <c r="F69" s="31"/>
      <c r="G69" s="31"/>
      <c r="H69" s="31"/>
      <c r="I69" s="31"/>
      <c r="J69" s="31"/>
      <c r="K69" s="31"/>
      <c r="L69" s="31"/>
      <c r="M69" s="31"/>
      <c r="N69" s="31"/>
      <c r="O69" s="31"/>
      <c r="P69" s="31"/>
      <c r="Q69" s="31"/>
      <c r="R69" s="31"/>
      <c r="S69" s="31"/>
      <c r="T69" s="31"/>
      <c r="U69" s="31"/>
      <c r="V69" s="31"/>
      <c r="W69" s="31"/>
      <c r="X69" s="31"/>
      <c r="Y69" s="31"/>
      <c r="Z69" s="31"/>
      <c r="AA69" s="31"/>
    </row>
    <row r="70">
      <c r="A70" s="69"/>
      <c r="B70" s="72"/>
      <c r="C70" s="72"/>
      <c r="D70" s="31"/>
      <c r="E70" s="31"/>
      <c r="F70" s="31"/>
      <c r="G70" s="31"/>
      <c r="H70" s="31"/>
      <c r="I70" s="31"/>
      <c r="J70" s="31"/>
      <c r="K70" s="31"/>
      <c r="L70" s="31"/>
      <c r="M70" s="31"/>
      <c r="N70" s="31"/>
      <c r="O70" s="31"/>
      <c r="P70" s="31"/>
      <c r="Q70" s="31"/>
      <c r="R70" s="31"/>
      <c r="S70" s="31"/>
      <c r="T70" s="31"/>
      <c r="U70" s="31"/>
      <c r="V70" s="31"/>
      <c r="W70" s="31"/>
      <c r="X70" s="31"/>
      <c r="Y70" s="31"/>
      <c r="Z70" s="31"/>
      <c r="AA70" s="31"/>
    </row>
    <row r="71">
      <c r="A71" s="69"/>
      <c r="B71" s="72"/>
      <c r="C71" s="72"/>
      <c r="D71" s="31"/>
      <c r="E71" s="31"/>
      <c r="F71" s="31"/>
      <c r="G71" s="31"/>
      <c r="H71" s="31"/>
      <c r="I71" s="31"/>
      <c r="J71" s="31"/>
      <c r="K71" s="31"/>
      <c r="L71" s="31"/>
      <c r="M71" s="31"/>
      <c r="N71" s="31"/>
      <c r="O71" s="31"/>
      <c r="P71" s="31"/>
      <c r="Q71" s="31"/>
      <c r="R71" s="31"/>
      <c r="S71" s="31"/>
      <c r="T71" s="31"/>
      <c r="U71" s="31"/>
      <c r="V71" s="31"/>
      <c r="W71" s="31"/>
      <c r="X71" s="31"/>
      <c r="Y71" s="31"/>
      <c r="Z71" s="31"/>
      <c r="AA71" s="31"/>
    </row>
    <row r="72">
      <c r="A72" s="69"/>
      <c r="B72" s="72"/>
      <c r="C72" s="72"/>
      <c r="D72" s="31"/>
      <c r="E72" s="31"/>
      <c r="F72" s="31"/>
      <c r="G72" s="31"/>
      <c r="H72" s="31"/>
      <c r="I72" s="31"/>
      <c r="J72" s="31"/>
      <c r="K72" s="31"/>
      <c r="L72" s="31"/>
      <c r="M72" s="31"/>
      <c r="N72" s="31"/>
      <c r="O72" s="31"/>
      <c r="P72" s="31"/>
      <c r="Q72" s="31"/>
      <c r="R72" s="31"/>
      <c r="S72" s="31"/>
      <c r="T72" s="31"/>
      <c r="U72" s="31"/>
      <c r="V72" s="31"/>
      <c r="W72" s="31"/>
      <c r="X72" s="31"/>
      <c r="Y72" s="31"/>
      <c r="Z72" s="31"/>
      <c r="AA72" s="31"/>
    </row>
    <row r="73">
      <c r="A73" s="69"/>
      <c r="B73" s="72"/>
      <c r="C73" s="72"/>
      <c r="D73" s="31"/>
      <c r="E73" s="31"/>
      <c r="F73" s="31"/>
      <c r="G73" s="31"/>
      <c r="H73" s="31"/>
      <c r="I73" s="31"/>
      <c r="J73" s="31"/>
      <c r="K73" s="31"/>
      <c r="L73" s="31"/>
      <c r="M73" s="31"/>
      <c r="N73" s="31"/>
      <c r="O73" s="31"/>
      <c r="P73" s="31"/>
      <c r="Q73" s="31"/>
      <c r="R73" s="31"/>
      <c r="S73" s="31"/>
      <c r="T73" s="31"/>
      <c r="U73" s="31"/>
      <c r="V73" s="31"/>
      <c r="W73" s="31"/>
      <c r="X73" s="31"/>
      <c r="Y73" s="31"/>
      <c r="Z73" s="31"/>
      <c r="AA73" s="31"/>
    </row>
    <row r="74">
      <c r="A74" s="69"/>
      <c r="B74" s="72"/>
      <c r="C74" s="72"/>
      <c r="D74" s="31"/>
      <c r="E74" s="31"/>
      <c r="F74" s="31"/>
      <c r="G74" s="31"/>
      <c r="H74" s="31"/>
      <c r="I74" s="31"/>
      <c r="J74" s="31"/>
      <c r="K74" s="31"/>
      <c r="L74" s="31"/>
      <c r="M74" s="31"/>
      <c r="N74" s="31"/>
      <c r="O74" s="31"/>
      <c r="P74" s="31"/>
      <c r="Q74" s="31"/>
      <c r="R74" s="31"/>
      <c r="S74" s="31"/>
      <c r="T74" s="31"/>
      <c r="U74" s="31"/>
      <c r="V74" s="31"/>
      <c r="W74" s="31"/>
      <c r="X74" s="31"/>
      <c r="Y74" s="31"/>
      <c r="Z74" s="31"/>
      <c r="AA74" s="31"/>
    </row>
    <row r="75">
      <c r="A75" s="69"/>
      <c r="B75" s="72"/>
      <c r="C75" s="72"/>
      <c r="D75" s="31"/>
      <c r="E75" s="31"/>
      <c r="F75" s="31"/>
      <c r="G75" s="31"/>
      <c r="H75" s="31"/>
      <c r="I75" s="31"/>
      <c r="J75" s="31"/>
      <c r="K75" s="31"/>
      <c r="L75" s="31"/>
      <c r="M75" s="31"/>
      <c r="N75" s="31"/>
      <c r="O75" s="31"/>
      <c r="P75" s="31"/>
      <c r="Q75" s="31"/>
      <c r="R75" s="31"/>
      <c r="S75" s="31"/>
      <c r="T75" s="31"/>
      <c r="U75" s="31"/>
      <c r="V75" s="31"/>
      <c r="W75" s="31"/>
      <c r="X75" s="31"/>
      <c r="Y75" s="31"/>
      <c r="Z75" s="31"/>
      <c r="AA75" s="31"/>
    </row>
    <row r="76">
      <c r="A76" s="69"/>
      <c r="B76" s="72"/>
      <c r="C76" s="72"/>
      <c r="D76" s="31"/>
      <c r="E76" s="31"/>
      <c r="F76" s="31"/>
      <c r="G76" s="31"/>
      <c r="H76" s="31"/>
      <c r="I76" s="31"/>
      <c r="J76" s="31"/>
      <c r="K76" s="31"/>
      <c r="L76" s="31"/>
      <c r="M76" s="31"/>
      <c r="N76" s="31"/>
      <c r="O76" s="31"/>
      <c r="P76" s="31"/>
      <c r="Q76" s="31"/>
      <c r="R76" s="31"/>
      <c r="S76" s="31"/>
      <c r="T76" s="31"/>
      <c r="U76" s="31"/>
      <c r="V76" s="31"/>
      <c r="W76" s="31"/>
      <c r="X76" s="31"/>
      <c r="Y76" s="31"/>
      <c r="Z76" s="31"/>
      <c r="AA76" s="31"/>
    </row>
    <row r="77">
      <c r="A77" s="69"/>
      <c r="B77" s="72"/>
      <c r="C77" s="72"/>
      <c r="D77" s="31"/>
      <c r="E77" s="31"/>
      <c r="F77" s="31"/>
      <c r="G77" s="31"/>
      <c r="H77" s="31"/>
      <c r="I77" s="31"/>
      <c r="J77" s="31"/>
      <c r="K77" s="31"/>
      <c r="L77" s="31"/>
      <c r="M77" s="31"/>
      <c r="N77" s="31"/>
      <c r="O77" s="31"/>
      <c r="P77" s="31"/>
      <c r="Q77" s="31"/>
      <c r="R77" s="31"/>
      <c r="S77" s="31"/>
      <c r="T77" s="31"/>
      <c r="U77" s="31"/>
      <c r="V77" s="31"/>
      <c r="W77" s="31"/>
      <c r="X77" s="31"/>
      <c r="Y77" s="31"/>
      <c r="Z77" s="31"/>
      <c r="AA77" s="31"/>
    </row>
    <row r="78">
      <c r="A78" s="69"/>
      <c r="B78" s="72"/>
      <c r="C78" s="72"/>
      <c r="D78" s="31"/>
      <c r="E78" s="31"/>
      <c r="F78" s="31"/>
      <c r="G78" s="31"/>
      <c r="H78" s="31"/>
      <c r="I78" s="31"/>
      <c r="J78" s="31"/>
      <c r="K78" s="31"/>
      <c r="L78" s="31"/>
      <c r="M78" s="31"/>
      <c r="N78" s="31"/>
      <c r="O78" s="31"/>
      <c r="P78" s="31"/>
      <c r="Q78" s="31"/>
      <c r="R78" s="31"/>
      <c r="S78" s="31"/>
      <c r="T78" s="31"/>
      <c r="U78" s="31"/>
      <c r="V78" s="31"/>
      <c r="W78" s="31"/>
      <c r="X78" s="31"/>
      <c r="Y78" s="31"/>
      <c r="Z78" s="31"/>
      <c r="AA78" s="31"/>
    </row>
    <row r="79">
      <c r="A79" s="69"/>
      <c r="B79" s="72"/>
      <c r="C79" s="72"/>
      <c r="D79" s="31"/>
      <c r="E79" s="31"/>
      <c r="F79" s="31"/>
      <c r="G79" s="31"/>
      <c r="H79" s="31"/>
      <c r="I79" s="31"/>
      <c r="J79" s="31"/>
      <c r="K79" s="31"/>
      <c r="L79" s="31"/>
      <c r="M79" s="31"/>
      <c r="N79" s="31"/>
      <c r="O79" s="31"/>
      <c r="P79" s="31"/>
      <c r="Q79" s="31"/>
      <c r="R79" s="31"/>
      <c r="S79" s="31"/>
      <c r="T79" s="31"/>
      <c r="U79" s="31"/>
      <c r="V79" s="31"/>
      <c r="W79" s="31"/>
      <c r="X79" s="31"/>
      <c r="Y79" s="31"/>
      <c r="Z79" s="31"/>
      <c r="AA79" s="31"/>
    </row>
    <row r="80">
      <c r="A80" s="69"/>
      <c r="B80" s="72"/>
      <c r="C80" s="72"/>
      <c r="D80" s="31"/>
      <c r="E80" s="31"/>
      <c r="F80" s="31"/>
      <c r="G80" s="31"/>
      <c r="H80" s="31"/>
      <c r="I80" s="31"/>
      <c r="J80" s="31"/>
      <c r="K80" s="31"/>
      <c r="L80" s="31"/>
      <c r="M80" s="31"/>
      <c r="N80" s="31"/>
      <c r="O80" s="31"/>
      <c r="P80" s="31"/>
      <c r="Q80" s="31"/>
      <c r="R80" s="31"/>
      <c r="S80" s="31"/>
      <c r="T80" s="31"/>
      <c r="U80" s="31"/>
      <c r="V80" s="31"/>
      <c r="W80" s="31"/>
      <c r="X80" s="31"/>
      <c r="Y80" s="31"/>
      <c r="Z80" s="31"/>
      <c r="AA80" s="31"/>
    </row>
    <row r="81">
      <c r="A81" s="69"/>
      <c r="B81" s="72"/>
      <c r="C81" s="72"/>
      <c r="D81" s="31"/>
      <c r="E81" s="31"/>
      <c r="F81" s="31"/>
      <c r="G81" s="31"/>
      <c r="H81" s="31"/>
      <c r="I81" s="31"/>
      <c r="J81" s="31"/>
      <c r="K81" s="31"/>
      <c r="L81" s="31"/>
      <c r="M81" s="31"/>
      <c r="N81" s="31"/>
      <c r="O81" s="31"/>
      <c r="P81" s="31"/>
      <c r="Q81" s="31"/>
      <c r="R81" s="31"/>
      <c r="S81" s="31"/>
      <c r="T81" s="31"/>
      <c r="U81" s="31"/>
      <c r="V81" s="31"/>
      <c r="W81" s="31"/>
      <c r="X81" s="31"/>
      <c r="Y81" s="31"/>
      <c r="Z81" s="31"/>
      <c r="AA81" s="31"/>
    </row>
    <row r="82">
      <c r="A82" s="31"/>
      <c r="B82" s="72"/>
      <c r="C82" s="72"/>
      <c r="D82" s="31"/>
      <c r="E82" s="31"/>
      <c r="F82" s="31"/>
      <c r="G82" s="31"/>
      <c r="H82" s="31"/>
      <c r="I82" s="31"/>
      <c r="J82" s="31"/>
      <c r="K82" s="31"/>
      <c r="L82" s="31"/>
      <c r="M82" s="31"/>
      <c r="N82" s="31"/>
      <c r="O82" s="31"/>
      <c r="P82" s="31"/>
      <c r="Q82" s="31"/>
      <c r="R82" s="31"/>
      <c r="S82" s="31"/>
      <c r="T82" s="31"/>
      <c r="U82" s="31"/>
      <c r="V82" s="31"/>
      <c r="W82" s="31"/>
      <c r="X82" s="31"/>
      <c r="Y82" s="31"/>
      <c r="Z82" s="31"/>
      <c r="AA82" s="31"/>
    </row>
    <row r="83">
      <c r="A83" s="31"/>
      <c r="B83" s="72"/>
      <c r="C83" s="72"/>
      <c r="D83" s="31"/>
      <c r="E83" s="31"/>
      <c r="F83" s="31"/>
      <c r="G83" s="31"/>
      <c r="H83" s="31"/>
      <c r="I83" s="31"/>
      <c r="J83" s="31"/>
      <c r="K83" s="31"/>
      <c r="L83" s="31"/>
      <c r="M83" s="31"/>
      <c r="N83" s="31"/>
      <c r="O83" s="31"/>
      <c r="P83" s="31"/>
      <c r="Q83" s="31"/>
      <c r="R83" s="31"/>
      <c r="S83" s="31"/>
      <c r="T83" s="31"/>
      <c r="U83" s="31"/>
      <c r="V83" s="31"/>
      <c r="W83" s="31"/>
      <c r="X83" s="31"/>
      <c r="Y83" s="31"/>
      <c r="Z83" s="31"/>
      <c r="AA83" s="31"/>
    </row>
    <row r="84">
      <c r="A84" s="69"/>
      <c r="B84" s="72"/>
      <c r="C84" s="72"/>
      <c r="D84" s="31"/>
      <c r="E84" s="31"/>
      <c r="F84" s="31"/>
      <c r="G84" s="31"/>
      <c r="H84" s="31"/>
      <c r="I84" s="31"/>
      <c r="J84" s="31"/>
      <c r="K84" s="31"/>
      <c r="L84" s="31"/>
      <c r="M84" s="31"/>
      <c r="N84" s="31"/>
      <c r="O84" s="31"/>
      <c r="P84" s="31"/>
      <c r="Q84" s="31"/>
      <c r="R84" s="31"/>
      <c r="S84" s="31"/>
      <c r="T84" s="31"/>
      <c r="U84" s="31"/>
      <c r="V84" s="31"/>
      <c r="W84" s="31"/>
      <c r="X84" s="31"/>
      <c r="Y84" s="31"/>
      <c r="Z84" s="31"/>
      <c r="AA84" s="31"/>
    </row>
    <row r="85">
      <c r="A85" s="69"/>
      <c r="B85" s="72"/>
      <c r="C85" s="72"/>
      <c r="D85" s="31"/>
      <c r="E85" s="31"/>
      <c r="F85" s="31"/>
      <c r="G85" s="31"/>
      <c r="H85" s="31"/>
      <c r="I85" s="31"/>
      <c r="J85" s="31"/>
      <c r="K85" s="31"/>
      <c r="L85" s="31"/>
      <c r="M85" s="31"/>
      <c r="N85" s="31"/>
      <c r="O85" s="31"/>
      <c r="P85" s="31"/>
      <c r="Q85" s="31"/>
      <c r="R85" s="31"/>
      <c r="S85" s="31"/>
      <c r="T85" s="31"/>
      <c r="U85" s="31"/>
      <c r="V85" s="31"/>
      <c r="W85" s="31"/>
      <c r="X85" s="31"/>
      <c r="Y85" s="31"/>
      <c r="Z85" s="31"/>
      <c r="AA85" s="31"/>
    </row>
    <row r="86">
      <c r="A86" s="69"/>
      <c r="B86" s="72"/>
      <c r="C86" s="72"/>
      <c r="D86" s="31"/>
      <c r="E86" s="31"/>
      <c r="F86" s="31"/>
      <c r="G86" s="31"/>
      <c r="H86" s="31"/>
      <c r="I86" s="31"/>
      <c r="J86" s="31"/>
      <c r="K86" s="31"/>
      <c r="L86" s="31"/>
      <c r="M86" s="31"/>
      <c r="N86" s="31"/>
      <c r="O86" s="31"/>
      <c r="P86" s="31"/>
      <c r="Q86" s="31"/>
      <c r="R86" s="31"/>
      <c r="S86" s="31"/>
      <c r="T86" s="31"/>
      <c r="U86" s="31"/>
      <c r="V86" s="31"/>
      <c r="W86" s="31"/>
      <c r="X86" s="31"/>
      <c r="Y86" s="31"/>
      <c r="Z86" s="31"/>
      <c r="AA86" s="31"/>
    </row>
    <row r="87">
      <c r="A87" s="69"/>
      <c r="B87" s="72"/>
      <c r="C87" s="72"/>
      <c r="D87" s="31"/>
      <c r="E87" s="31"/>
      <c r="F87" s="31"/>
      <c r="G87" s="31"/>
      <c r="H87" s="31"/>
      <c r="I87" s="31"/>
      <c r="J87" s="31"/>
      <c r="K87" s="31"/>
      <c r="L87" s="31"/>
      <c r="M87" s="31"/>
      <c r="N87" s="31"/>
      <c r="O87" s="31"/>
      <c r="P87" s="31"/>
      <c r="Q87" s="31"/>
      <c r="R87" s="31"/>
      <c r="S87" s="31"/>
      <c r="T87" s="31"/>
      <c r="U87" s="31"/>
      <c r="V87" s="31"/>
      <c r="W87" s="31"/>
      <c r="X87" s="31"/>
      <c r="Y87" s="31"/>
      <c r="Z87" s="31"/>
      <c r="AA87" s="31"/>
    </row>
    <row r="88">
      <c r="A88" s="31"/>
      <c r="B88" s="72"/>
      <c r="C88" s="72"/>
      <c r="D88" s="31"/>
      <c r="E88" s="31"/>
      <c r="F88" s="31"/>
      <c r="G88" s="31"/>
      <c r="H88" s="31"/>
      <c r="I88" s="31"/>
      <c r="J88" s="31"/>
      <c r="K88" s="31"/>
      <c r="L88" s="31"/>
      <c r="M88" s="31"/>
      <c r="N88" s="31"/>
      <c r="O88" s="31"/>
      <c r="P88" s="31"/>
      <c r="Q88" s="31"/>
      <c r="R88" s="31"/>
      <c r="S88" s="31"/>
      <c r="T88" s="31"/>
      <c r="U88" s="31"/>
      <c r="V88" s="31"/>
      <c r="W88" s="31"/>
      <c r="X88" s="31"/>
      <c r="Y88" s="31"/>
      <c r="Z88" s="31"/>
      <c r="AA88" s="31"/>
    </row>
    <row r="89">
      <c r="A89" s="31"/>
      <c r="B89" s="72"/>
      <c r="C89" s="72"/>
      <c r="D89" s="31"/>
      <c r="E89" s="31"/>
      <c r="F89" s="31"/>
      <c r="G89" s="31"/>
      <c r="H89" s="31"/>
      <c r="I89" s="31"/>
      <c r="J89" s="31"/>
      <c r="K89" s="31"/>
      <c r="L89" s="31"/>
      <c r="M89" s="31"/>
      <c r="N89" s="31"/>
      <c r="O89" s="31"/>
      <c r="P89" s="31"/>
      <c r="Q89" s="31"/>
      <c r="R89" s="31"/>
      <c r="S89" s="31"/>
      <c r="T89" s="31"/>
      <c r="U89" s="31"/>
      <c r="V89" s="31"/>
      <c r="W89" s="31"/>
      <c r="X89" s="31"/>
      <c r="Y89" s="31"/>
      <c r="Z89" s="31"/>
      <c r="AA89" s="31"/>
    </row>
    <row r="90">
      <c r="A90" s="31"/>
      <c r="B90" s="72"/>
      <c r="C90" s="72"/>
      <c r="D90" s="31"/>
      <c r="E90" s="31"/>
      <c r="F90" s="31"/>
      <c r="G90" s="31"/>
      <c r="H90" s="31"/>
      <c r="I90" s="31"/>
      <c r="J90" s="31"/>
      <c r="K90" s="31"/>
      <c r="L90" s="31"/>
      <c r="M90" s="31"/>
      <c r="N90" s="31"/>
      <c r="O90" s="31"/>
      <c r="P90" s="31"/>
      <c r="Q90" s="31"/>
      <c r="R90" s="31"/>
      <c r="S90" s="31"/>
      <c r="T90" s="31"/>
      <c r="U90" s="31"/>
      <c r="V90" s="31"/>
      <c r="W90" s="31"/>
      <c r="X90" s="31"/>
      <c r="Y90" s="31"/>
      <c r="Z90" s="31"/>
      <c r="AA90" s="31"/>
    </row>
    <row r="91">
      <c r="A91" s="31"/>
      <c r="B91" s="72"/>
      <c r="C91" s="72"/>
      <c r="D91" s="31"/>
      <c r="E91" s="31"/>
      <c r="F91" s="31"/>
      <c r="G91" s="31"/>
      <c r="H91" s="31"/>
      <c r="I91" s="31"/>
      <c r="J91" s="31"/>
      <c r="K91" s="31"/>
      <c r="L91" s="31"/>
      <c r="M91" s="31"/>
      <c r="N91" s="31"/>
      <c r="O91" s="31"/>
      <c r="P91" s="31"/>
      <c r="Q91" s="31"/>
      <c r="R91" s="31"/>
      <c r="S91" s="31"/>
      <c r="T91" s="31"/>
      <c r="U91" s="31"/>
      <c r="V91" s="31"/>
      <c r="W91" s="31"/>
      <c r="X91" s="31"/>
      <c r="Y91" s="31"/>
      <c r="Z91" s="31"/>
      <c r="AA91" s="31"/>
    </row>
    <row r="92">
      <c r="A92" s="31"/>
      <c r="B92" s="72"/>
      <c r="C92" s="72"/>
      <c r="D92" s="31"/>
      <c r="E92" s="31"/>
      <c r="F92" s="31"/>
      <c r="G92" s="31"/>
      <c r="H92" s="31"/>
      <c r="I92" s="31"/>
      <c r="J92" s="31"/>
      <c r="K92" s="31"/>
      <c r="L92" s="31"/>
      <c r="M92" s="31"/>
      <c r="N92" s="31"/>
      <c r="O92" s="31"/>
      <c r="P92" s="31"/>
      <c r="Q92" s="31"/>
      <c r="R92" s="31"/>
      <c r="S92" s="31"/>
      <c r="T92" s="31"/>
      <c r="U92" s="31"/>
      <c r="V92" s="31"/>
      <c r="W92" s="31"/>
      <c r="X92" s="31"/>
      <c r="Y92" s="31"/>
      <c r="Z92" s="31"/>
      <c r="AA92" s="31"/>
    </row>
    <row r="93">
      <c r="A93" s="69"/>
      <c r="B93" s="72"/>
      <c r="C93" s="72"/>
      <c r="D93" s="31"/>
      <c r="E93" s="31"/>
      <c r="F93" s="31"/>
      <c r="G93" s="31"/>
      <c r="H93" s="31"/>
      <c r="I93" s="31"/>
      <c r="J93" s="31"/>
      <c r="K93" s="31"/>
      <c r="L93" s="31"/>
      <c r="M93" s="31"/>
      <c r="N93" s="31"/>
      <c r="O93" s="31"/>
      <c r="P93" s="31"/>
      <c r="Q93" s="31"/>
      <c r="R93" s="31"/>
      <c r="S93" s="31"/>
      <c r="T93" s="31"/>
      <c r="U93" s="31"/>
      <c r="V93" s="31"/>
      <c r="W93" s="31"/>
      <c r="X93" s="31"/>
      <c r="Y93" s="31"/>
      <c r="Z93" s="31"/>
      <c r="AA93" s="31"/>
    </row>
    <row r="94">
      <c r="A94" s="31"/>
      <c r="B94" s="72"/>
      <c r="C94" s="72"/>
      <c r="D94" s="31"/>
      <c r="E94" s="31"/>
      <c r="F94" s="31"/>
      <c r="G94" s="31"/>
      <c r="H94" s="31"/>
      <c r="I94" s="31"/>
      <c r="J94" s="31"/>
      <c r="K94" s="31"/>
      <c r="L94" s="31"/>
      <c r="M94" s="31"/>
      <c r="N94" s="31"/>
      <c r="O94" s="31"/>
      <c r="P94" s="31"/>
      <c r="Q94" s="31"/>
      <c r="R94" s="31"/>
      <c r="S94" s="31"/>
      <c r="T94" s="31"/>
      <c r="U94" s="31"/>
      <c r="V94" s="31"/>
      <c r="W94" s="31"/>
      <c r="X94" s="31"/>
      <c r="Y94" s="31"/>
      <c r="Z94" s="31"/>
      <c r="AA94" s="31"/>
    </row>
    <row r="95">
      <c r="A95" s="31"/>
      <c r="B95" s="72"/>
      <c r="C95" s="72"/>
      <c r="D95" s="31"/>
      <c r="E95" s="31"/>
      <c r="F95" s="31"/>
      <c r="G95" s="31"/>
      <c r="H95" s="31"/>
      <c r="I95" s="31"/>
      <c r="J95" s="31"/>
      <c r="K95" s="31"/>
      <c r="L95" s="31"/>
      <c r="M95" s="31"/>
      <c r="N95" s="31"/>
      <c r="O95" s="31"/>
      <c r="P95" s="31"/>
      <c r="Q95" s="31"/>
      <c r="R95" s="31"/>
      <c r="S95" s="31"/>
      <c r="T95" s="31"/>
      <c r="U95" s="31"/>
      <c r="V95" s="31"/>
      <c r="W95" s="31"/>
      <c r="X95" s="31"/>
      <c r="Y95" s="31"/>
      <c r="Z95" s="31"/>
      <c r="AA95" s="31"/>
    </row>
    <row r="96">
      <c r="A96" s="31"/>
      <c r="B96" s="72"/>
      <c r="C96" s="72"/>
      <c r="D96" s="31"/>
      <c r="E96" s="31"/>
      <c r="F96" s="31"/>
      <c r="G96" s="31"/>
      <c r="H96" s="31"/>
      <c r="I96" s="31"/>
      <c r="J96" s="31"/>
      <c r="K96" s="31"/>
      <c r="L96" s="31"/>
      <c r="M96" s="31"/>
      <c r="N96" s="31"/>
      <c r="O96" s="31"/>
      <c r="P96" s="31"/>
      <c r="Q96" s="31"/>
      <c r="R96" s="31"/>
      <c r="S96" s="31"/>
      <c r="T96" s="31"/>
      <c r="U96" s="31"/>
      <c r="V96" s="31"/>
      <c r="W96" s="31"/>
      <c r="X96" s="31"/>
      <c r="Y96" s="31"/>
      <c r="Z96" s="31"/>
      <c r="AA96" s="31"/>
    </row>
    <row r="97">
      <c r="A97" s="31"/>
      <c r="B97" s="72"/>
      <c r="C97" s="72"/>
      <c r="D97" s="31"/>
      <c r="E97" s="31"/>
      <c r="F97" s="31"/>
      <c r="G97" s="31"/>
      <c r="H97" s="31"/>
      <c r="I97" s="31"/>
      <c r="J97" s="31"/>
      <c r="K97" s="31"/>
      <c r="L97" s="31"/>
      <c r="M97" s="31"/>
      <c r="N97" s="31"/>
      <c r="O97" s="31"/>
      <c r="P97" s="31"/>
      <c r="Q97" s="31"/>
      <c r="R97" s="31"/>
      <c r="S97" s="31"/>
      <c r="T97" s="31"/>
      <c r="U97" s="31"/>
      <c r="V97" s="31"/>
      <c r="W97" s="31"/>
      <c r="X97" s="31"/>
      <c r="Y97" s="31"/>
      <c r="Z97" s="31"/>
      <c r="AA97" s="31"/>
    </row>
    <row r="98">
      <c r="A98" s="31"/>
      <c r="B98" s="72"/>
      <c r="C98" s="72"/>
      <c r="D98" s="31"/>
      <c r="E98" s="31"/>
      <c r="F98" s="31"/>
      <c r="G98" s="31"/>
      <c r="H98" s="31"/>
      <c r="I98" s="31"/>
      <c r="J98" s="31"/>
      <c r="K98" s="31"/>
      <c r="L98" s="31"/>
      <c r="M98" s="31"/>
      <c r="N98" s="31"/>
      <c r="O98" s="31"/>
      <c r="P98" s="31"/>
      <c r="Q98" s="31"/>
      <c r="R98" s="31"/>
      <c r="S98" s="31"/>
      <c r="T98" s="31"/>
      <c r="U98" s="31"/>
      <c r="V98" s="31"/>
      <c r="W98" s="31"/>
      <c r="X98" s="31"/>
      <c r="Y98" s="31"/>
      <c r="Z98" s="31"/>
      <c r="AA98" s="31"/>
    </row>
    <row r="99">
      <c r="A99" s="31"/>
      <c r="B99" s="72"/>
      <c r="C99" s="72"/>
      <c r="D99" s="31"/>
      <c r="E99" s="31"/>
      <c r="F99" s="31"/>
      <c r="G99" s="31"/>
      <c r="H99" s="31"/>
      <c r="I99" s="31"/>
      <c r="J99" s="31"/>
      <c r="K99" s="31"/>
      <c r="L99" s="31"/>
      <c r="M99" s="31"/>
      <c r="N99" s="31"/>
      <c r="O99" s="31"/>
      <c r="P99" s="31"/>
      <c r="Q99" s="31"/>
      <c r="R99" s="31"/>
      <c r="S99" s="31"/>
      <c r="T99" s="31"/>
      <c r="U99" s="31"/>
      <c r="V99" s="31"/>
      <c r="W99" s="31"/>
      <c r="X99" s="31"/>
      <c r="Y99" s="31"/>
      <c r="Z99" s="31"/>
      <c r="AA99" s="31"/>
    </row>
    <row r="100">
      <c r="A100" s="69"/>
      <c r="B100" s="72"/>
      <c r="C100" s="72"/>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c r="A101" s="31"/>
      <c r="B101" s="72"/>
      <c r="C101" s="72"/>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c r="A102" s="31"/>
      <c r="B102" s="72"/>
      <c r="C102" s="72"/>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c r="A106" s="31"/>
      <c r="B106" s="31"/>
      <c r="C106" s="31"/>
      <c r="D106" s="71"/>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c r="A107" s="31"/>
      <c r="B107" s="72"/>
      <c r="C107" s="72"/>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c r="A108" s="31"/>
      <c r="B108" s="72"/>
      <c r="C108" s="72"/>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c r="A109" s="31"/>
      <c r="B109" s="72"/>
      <c r="C109" s="72"/>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c r="A110" s="31"/>
      <c r="B110" s="72"/>
      <c r="C110" s="72"/>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c r="A111" s="31"/>
      <c r="B111" s="72"/>
      <c r="C111" s="72"/>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c r="A112" s="31"/>
      <c r="B112" s="72"/>
      <c r="C112" s="72"/>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c r="A113" s="31"/>
      <c r="B113" s="72"/>
      <c r="C113" s="72"/>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c r="A114" s="31"/>
      <c r="B114" s="72"/>
      <c r="C114" s="72"/>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c r="A117" s="31"/>
      <c r="B117" s="31"/>
      <c r="C117" s="31"/>
      <c r="D117" s="7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c r="A121" s="31"/>
      <c r="B121" s="31"/>
      <c r="C121" s="31"/>
      <c r="D121" s="7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c r="A122" s="31"/>
      <c r="B122" s="72"/>
      <c r="C122" s="72"/>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c r="A123" s="31"/>
      <c r="B123" s="72"/>
      <c r="C123" s="72"/>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c r="A124" s="31"/>
      <c r="B124" s="72"/>
      <c r="C124" s="72"/>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c r="A125" s="31"/>
      <c r="B125" s="72"/>
      <c r="C125" s="72"/>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c r="A128" s="31"/>
      <c r="B128" s="31"/>
      <c r="C128" s="31"/>
      <c r="D128" s="7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c r="A219" s="31"/>
      <c r="B219" s="70"/>
      <c r="C219" s="70"/>
      <c r="D219" s="70"/>
      <c r="E219" s="70"/>
      <c r="F219" s="31"/>
      <c r="G219" s="70"/>
      <c r="H219" s="70"/>
      <c r="I219" s="70"/>
      <c r="J219" s="70"/>
      <c r="K219" s="70"/>
      <c r="L219" s="70"/>
      <c r="M219" s="70"/>
      <c r="N219" s="70"/>
      <c r="O219" s="70"/>
      <c r="P219" s="70"/>
      <c r="Q219" s="70"/>
      <c r="R219" s="70"/>
      <c r="S219" s="31"/>
      <c r="T219" s="70"/>
      <c r="U219" s="70"/>
      <c r="V219" s="70"/>
      <c r="W219" s="70"/>
      <c r="X219" s="70"/>
      <c r="Y219" s="31"/>
      <c r="Z219" s="31"/>
      <c r="AA219" s="31"/>
    </row>
    <row r="220">
      <c r="A220" s="31"/>
      <c r="B220" s="70"/>
      <c r="C220" s="70"/>
      <c r="D220" s="70"/>
      <c r="E220" s="70"/>
      <c r="F220" s="31"/>
      <c r="G220" s="70"/>
      <c r="H220" s="70"/>
      <c r="I220" s="70"/>
      <c r="J220" s="70"/>
      <c r="K220" s="70"/>
      <c r="L220" s="70"/>
      <c r="M220" s="70"/>
      <c r="N220" s="70"/>
      <c r="O220" s="70"/>
      <c r="P220" s="70"/>
      <c r="Q220" s="70"/>
      <c r="R220" s="70"/>
      <c r="S220" s="31"/>
      <c r="T220" s="70"/>
      <c r="U220" s="70"/>
      <c r="V220" s="70"/>
      <c r="W220" s="70"/>
      <c r="X220" s="70"/>
      <c r="Y220" s="31"/>
      <c r="Z220" s="31"/>
      <c r="AA220" s="31"/>
    </row>
    <row r="221">
      <c r="A221" s="31"/>
      <c r="B221" s="70"/>
      <c r="C221" s="70"/>
      <c r="D221" s="70"/>
      <c r="E221" s="70"/>
      <c r="F221" s="31"/>
      <c r="G221" s="70"/>
      <c r="H221" s="70"/>
      <c r="I221" s="70"/>
      <c r="J221" s="70"/>
      <c r="K221" s="70"/>
      <c r="L221" s="70"/>
      <c r="M221" s="70"/>
      <c r="N221" s="70"/>
      <c r="O221" s="70"/>
      <c r="P221" s="70"/>
      <c r="Q221" s="70"/>
      <c r="R221" s="70"/>
      <c r="S221" s="31"/>
      <c r="T221" s="70"/>
      <c r="U221" s="70"/>
      <c r="V221" s="70"/>
      <c r="W221" s="70"/>
      <c r="X221" s="70"/>
      <c r="Y221" s="31"/>
      <c r="Z221" s="31"/>
      <c r="AA221" s="31"/>
    </row>
    <row r="222">
      <c r="A222" s="31"/>
      <c r="B222" s="70"/>
      <c r="C222" s="70"/>
      <c r="D222" s="70"/>
      <c r="E222" s="70"/>
      <c r="F222" s="31"/>
      <c r="G222" s="70"/>
      <c r="H222" s="70"/>
      <c r="I222" s="70"/>
      <c r="J222" s="70"/>
      <c r="K222" s="70"/>
      <c r="L222" s="70"/>
      <c r="M222" s="70"/>
      <c r="N222" s="70"/>
      <c r="O222" s="70"/>
      <c r="P222" s="70"/>
      <c r="Q222" s="70"/>
      <c r="R222" s="70"/>
      <c r="S222" s="31"/>
      <c r="T222" s="70"/>
      <c r="U222" s="70"/>
      <c r="V222" s="70"/>
      <c r="W222" s="70"/>
      <c r="X222" s="70"/>
      <c r="Y222" s="31"/>
      <c r="Z222" s="31"/>
      <c r="AA222" s="31"/>
    </row>
    <row r="223">
      <c r="A223" s="31"/>
      <c r="B223" s="70"/>
      <c r="C223" s="70"/>
      <c r="D223" s="70"/>
      <c r="E223" s="70"/>
      <c r="F223" s="31"/>
      <c r="G223" s="70"/>
      <c r="H223" s="70"/>
      <c r="I223" s="70"/>
      <c r="J223" s="70"/>
      <c r="K223" s="70"/>
      <c r="L223" s="70"/>
      <c r="M223" s="70"/>
      <c r="N223" s="70"/>
      <c r="O223" s="70"/>
      <c r="P223" s="70"/>
      <c r="Q223" s="70"/>
      <c r="R223" s="70"/>
      <c r="S223" s="31"/>
      <c r="T223" s="70"/>
      <c r="U223" s="70"/>
      <c r="V223" s="70"/>
      <c r="W223" s="70"/>
      <c r="X223" s="70"/>
      <c r="Y223" s="31"/>
      <c r="Z223" s="31"/>
      <c r="AA223" s="31"/>
    </row>
    <row r="224">
      <c r="A224" s="31"/>
      <c r="B224" s="70"/>
      <c r="C224" s="70"/>
      <c r="D224" s="70"/>
      <c r="E224" s="70"/>
      <c r="F224" s="31"/>
      <c r="G224" s="70"/>
      <c r="H224" s="70"/>
      <c r="I224" s="70"/>
      <c r="J224" s="70"/>
      <c r="K224" s="70"/>
      <c r="L224" s="70"/>
      <c r="M224" s="70"/>
      <c r="N224" s="70"/>
      <c r="O224" s="70"/>
      <c r="P224" s="70"/>
      <c r="Q224" s="70"/>
      <c r="R224" s="70"/>
      <c r="S224" s="31"/>
      <c r="T224" s="70"/>
      <c r="U224" s="70"/>
      <c r="V224" s="70"/>
      <c r="W224" s="70"/>
      <c r="X224" s="70"/>
      <c r="Y224" s="31"/>
      <c r="Z224" s="31"/>
      <c r="AA224" s="31"/>
    </row>
    <row r="225">
      <c r="A225" s="31"/>
      <c r="B225" s="70"/>
      <c r="C225" s="70"/>
      <c r="D225" s="70"/>
      <c r="E225" s="70"/>
      <c r="F225" s="31"/>
      <c r="G225" s="70"/>
      <c r="H225" s="70"/>
      <c r="I225" s="70"/>
      <c r="J225" s="70"/>
      <c r="K225" s="70"/>
      <c r="L225" s="70"/>
      <c r="M225" s="70"/>
      <c r="N225" s="70"/>
      <c r="O225" s="70"/>
      <c r="P225" s="70"/>
      <c r="Q225" s="70"/>
      <c r="R225" s="70"/>
      <c r="S225" s="31"/>
      <c r="T225" s="70"/>
      <c r="U225" s="70"/>
      <c r="V225" s="70"/>
      <c r="W225" s="70"/>
      <c r="X225" s="70"/>
      <c r="Y225" s="31"/>
      <c r="Z225" s="31"/>
      <c r="AA225" s="31"/>
    </row>
    <row r="226">
      <c r="A226" s="31"/>
      <c r="B226" s="70"/>
      <c r="C226" s="70"/>
      <c r="D226" s="70"/>
      <c r="E226" s="70"/>
      <c r="F226" s="31"/>
      <c r="G226" s="70"/>
      <c r="H226" s="70"/>
      <c r="I226" s="70"/>
      <c r="J226" s="70"/>
      <c r="K226" s="70"/>
      <c r="L226" s="70"/>
      <c r="M226" s="70"/>
      <c r="N226" s="70"/>
      <c r="O226" s="70"/>
      <c r="P226" s="70"/>
      <c r="Q226" s="70"/>
      <c r="R226" s="70"/>
      <c r="S226" s="31"/>
      <c r="T226" s="70"/>
      <c r="U226" s="70"/>
      <c r="V226" s="70"/>
      <c r="W226" s="70"/>
      <c r="X226" s="70"/>
      <c r="Y226" s="31"/>
      <c r="Z226" s="31"/>
      <c r="AA226" s="31"/>
    </row>
    <row r="227">
      <c r="A227" s="31"/>
      <c r="B227" s="70"/>
      <c r="C227" s="70"/>
      <c r="D227" s="70"/>
      <c r="E227" s="70"/>
      <c r="F227" s="31"/>
      <c r="G227" s="70"/>
      <c r="H227" s="70"/>
      <c r="I227" s="70"/>
      <c r="J227" s="70"/>
      <c r="K227" s="70"/>
      <c r="L227" s="70"/>
      <c r="M227" s="70"/>
      <c r="N227" s="70"/>
      <c r="O227" s="70"/>
      <c r="P227" s="70"/>
      <c r="Q227" s="70"/>
      <c r="R227" s="70"/>
      <c r="S227" s="31"/>
      <c r="T227" s="70"/>
      <c r="U227" s="70"/>
      <c r="V227" s="70"/>
      <c r="W227" s="70"/>
      <c r="X227" s="70"/>
      <c r="Y227" s="31"/>
      <c r="Z227" s="31"/>
      <c r="AA227" s="31"/>
    </row>
    <row r="228">
      <c r="A228" s="31"/>
      <c r="B228" s="70"/>
      <c r="C228" s="70"/>
      <c r="D228" s="70"/>
      <c r="E228" s="70"/>
      <c r="F228" s="31"/>
      <c r="G228" s="70"/>
      <c r="H228" s="70"/>
      <c r="I228" s="70"/>
      <c r="J228" s="70"/>
      <c r="K228" s="70"/>
      <c r="L228" s="70"/>
      <c r="M228" s="70"/>
      <c r="N228" s="70"/>
      <c r="O228" s="70"/>
      <c r="P228" s="70"/>
      <c r="Q228" s="70"/>
      <c r="R228" s="70"/>
      <c r="S228" s="31"/>
      <c r="T228" s="70"/>
      <c r="U228" s="70"/>
      <c r="V228" s="70"/>
      <c r="W228" s="70"/>
      <c r="X228" s="70"/>
      <c r="Y228" s="31"/>
      <c r="Z228" s="31"/>
      <c r="AA228" s="31"/>
    </row>
    <row r="229">
      <c r="A229" s="31"/>
      <c r="B229" s="70"/>
      <c r="C229" s="70"/>
      <c r="D229" s="70"/>
      <c r="E229" s="70"/>
      <c r="F229" s="31"/>
      <c r="G229" s="70"/>
      <c r="H229" s="70"/>
      <c r="I229" s="70"/>
      <c r="J229" s="70"/>
      <c r="K229" s="70"/>
      <c r="L229" s="70"/>
      <c r="M229" s="70"/>
      <c r="N229" s="70"/>
      <c r="O229" s="70"/>
      <c r="P229" s="70"/>
      <c r="Q229" s="70"/>
      <c r="R229" s="70"/>
      <c r="S229" s="31"/>
      <c r="T229" s="70"/>
      <c r="U229" s="70"/>
      <c r="V229" s="70"/>
      <c r="W229" s="70"/>
      <c r="X229" s="70"/>
      <c r="Y229" s="31"/>
      <c r="Z229" s="31"/>
      <c r="AA229" s="31"/>
    </row>
    <row r="230">
      <c r="A230" s="31"/>
      <c r="B230" s="70"/>
      <c r="C230" s="70"/>
      <c r="D230" s="70"/>
      <c r="E230" s="70"/>
      <c r="F230" s="31"/>
      <c r="G230" s="70"/>
      <c r="H230" s="70"/>
      <c r="I230" s="70"/>
      <c r="J230" s="70"/>
      <c r="K230" s="70"/>
      <c r="L230" s="70"/>
      <c r="M230" s="70"/>
      <c r="N230" s="70"/>
      <c r="O230" s="70"/>
      <c r="P230" s="70"/>
      <c r="Q230" s="70"/>
      <c r="R230" s="70"/>
      <c r="S230" s="31"/>
      <c r="T230" s="70"/>
      <c r="U230" s="70"/>
      <c r="V230" s="70"/>
      <c r="W230" s="70"/>
      <c r="X230" s="70"/>
      <c r="Y230" s="31"/>
      <c r="Z230" s="31"/>
      <c r="AA230" s="31"/>
    </row>
    <row r="231">
      <c r="A231" s="31"/>
      <c r="B231" s="70"/>
      <c r="C231" s="70"/>
      <c r="D231" s="70"/>
      <c r="E231" s="70"/>
      <c r="F231" s="31"/>
      <c r="G231" s="70"/>
      <c r="H231" s="70"/>
      <c r="I231" s="70"/>
      <c r="J231" s="70"/>
      <c r="K231" s="70"/>
      <c r="L231" s="70"/>
      <c r="M231" s="70"/>
      <c r="N231" s="70"/>
      <c r="O231" s="70"/>
      <c r="P231" s="70"/>
      <c r="Q231" s="70"/>
      <c r="R231" s="70"/>
      <c r="S231" s="31"/>
      <c r="T231" s="70"/>
      <c r="U231" s="70"/>
      <c r="V231" s="70"/>
      <c r="W231" s="70"/>
      <c r="X231" s="70"/>
      <c r="Y231" s="31"/>
      <c r="Z231" s="31"/>
      <c r="AA231" s="31"/>
    </row>
    <row r="232">
      <c r="A232" s="31"/>
      <c r="B232" s="70"/>
      <c r="C232" s="70"/>
      <c r="D232" s="70"/>
      <c r="E232" s="70"/>
      <c r="F232" s="31"/>
      <c r="G232" s="70"/>
      <c r="H232" s="70"/>
      <c r="I232" s="70"/>
      <c r="J232" s="70"/>
      <c r="K232" s="70"/>
      <c r="L232" s="70"/>
      <c r="M232" s="70"/>
      <c r="N232" s="70"/>
      <c r="O232" s="70"/>
      <c r="P232" s="70"/>
      <c r="Q232" s="70"/>
      <c r="R232" s="70"/>
      <c r="S232" s="31"/>
      <c r="T232" s="70"/>
      <c r="U232" s="70"/>
      <c r="V232" s="70"/>
      <c r="W232" s="70"/>
      <c r="X232" s="70"/>
      <c r="Y232" s="31"/>
      <c r="Z232" s="31"/>
      <c r="AA232" s="31"/>
    </row>
    <row r="233">
      <c r="A233" s="31"/>
      <c r="B233" s="70"/>
      <c r="C233" s="70"/>
      <c r="D233" s="70"/>
      <c r="E233" s="70"/>
      <c r="F233" s="31"/>
      <c r="G233" s="70"/>
      <c r="H233" s="70"/>
      <c r="I233" s="70"/>
      <c r="J233" s="70"/>
      <c r="K233" s="70"/>
      <c r="L233" s="70"/>
      <c r="M233" s="70"/>
      <c r="N233" s="70"/>
      <c r="O233" s="70"/>
      <c r="P233" s="70"/>
      <c r="Q233" s="70"/>
      <c r="R233" s="70"/>
      <c r="S233" s="31"/>
      <c r="T233" s="70"/>
      <c r="U233" s="70"/>
      <c r="V233" s="70"/>
      <c r="W233" s="70"/>
      <c r="X233" s="70"/>
      <c r="Y233" s="31"/>
      <c r="Z233" s="31"/>
      <c r="AA233" s="31"/>
    </row>
    <row r="234">
      <c r="A234" s="31"/>
      <c r="B234" s="70"/>
      <c r="C234" s="70"/>
      <c r="D234" s="70"/>
      <c r="E234" s="70"/>
      <c r="F234" s="31"/>
      <c r="G234" s="70"/>
      <c r="H234" s="70"/>
      <c r="I234" s="70"/>
      <c r="J234" s="70"/>
      <c r="K234" s="70"/>
      <c r="L234" s="70"/>
      <c r="M234" s="70"/>
      <c r="N234" s="70"/>
      <c r="O234" s="70"/>
      <c r="P234" s="70"/>
      <c r="Q234" s="70"/>
      <c r="R234" s="70"/>
      <c r="S234" s="31"/>
      <c r="T234" s="70"/>
      <c r="U234" s="70"/>
      <c r="V234" s="70"/>
      <c r="W234" s="70"/>
      <c r="X234" s="70"/>
      <c r="Y234" s="31"/>
      <c r="Z234" s="31"/>
      <c r="AA234" s="31"/>
    </row>
    <row r="235">
      <c r="A235" s="31"/>
      <c r="B235" s="70"/>
      <c r="C235" s="70"/>
      <c r="D235" s="70"/>
      <c r="E235" s="70"/>
      <c r="F235" s="31"/>
      <c r="G235" s="70"/>
      <c r="H235" s="70"/>
      <c r="I235" s="70"/>
      <c r="J235" s="70"/>
      <c r="K235" s="70"/>
      <c r="L235" s="70"/>
      <c r="M235" s="70"/>
      <c r="N235" s="70"/>
      <c r="O235" s="70"/>
      <c r="P235" s="70"/>
      <c r="Q235" s="70"/>
      <c r="R235" s="70"/>
      <c r="S235" s="31"/>
      <c r="T235" s="70"/>
      <c r="U235" s="70"/>
      <c r="V235" s="70"/>
      <c r="W235" s="70"/>
      <c r="X235" s="70"/>
      <c r="Y235" s="31"/>
      <c r="Z235" s="31"/>
      <c r="AA235" s="31"/>
    </row>
    <row r="236">
      <c r="A236" s="31"/>
      <c r="B236" s="70"/>
      <c r="C236" s="70"/>
      <c r="D236" s="70"/>
      <c r="E236" s="70"/>
      <c r="F236" s="31"/>
      <c r="G236" s="70"/>
      <c r="H236" s="70"/>
      <c r="I236" s="70"/>
      <c r="J236" s="70"/>
      <c r="K236" s="70"/>
      <c r="L236" s="70"/>
      <c r="M236" s="70"/>
      <c r="N236" s="70"/>
      <c r="O236" s="70"/>
      <c r="P236" s="70"/>
      <c r="Q236" s="70"/>
      <c r="R236" s="70"/>
      <c r="S236" s="31"/>
      <c r="T236" s="70"/>
      <c r="U236" s="70"/>
      <c r="V236" s="70"/>
      <c r="W236" s="70"/>
      <c r="X236" s="70"/>
      <c r="Y236" s="31"/>
      <c r="Z236" s="31"/>
      <c r="AA236" s="31"/>
    </row>
    <row r="237">
      <c r="A237" s="31"/>
      <c r="B237" s="70"/>
      <c r="C237" s="70"/>
      <c r="D237" s="70"/>
      <c r="E237" s="70"/>
      <c r="F237" s="31"/>
      <c r="G237" s="70"/>
      <c r="H237" s="70"/>
      <c r="I237" s="70"/>
      <c r="J237" s="70"/>
      <c r="K237" s="70"/>
      <c r="L237" s="70"/>
      <c r="M237" s="70"/>
      <c r="N237" s="70"/>
      <c r="O237" s="70"/>
      <c r="P237" s="70"/>
      <c r="Q237" s="70"/>
      <c r="R237" s="70"/>
      <c r="S237" s="31"/>
      <c r="T237" s="70"/>
      <c r="U237" s="70"/>
      <c r="V237" s="70"/>
      <c r="W237" s="70"/>
      <c r="X237" s="70"/>
      <c r="Y237" s="31"/>
      <c r="Z237" s="31"/>
      <c r="AA237" s="31"/>
    </row>
    <row r="238">
      <c r="A238" s="31"/>
      <c r="B238" s="70"/>
      <c r="C238" s="70"/>
      <c r="D238" s="70"/>
      <c r="E238" s="70"/>
      <c r="F238" s="31"/>
      <c r="G238" s="70"/>
      <c r="H238" s="70"/>
      <c r="I238" s="70"/>
      <c r="J238" s="70"/>
      <c r="K238" s="70"/>
      <c r="L238" s="70"/>
      <c r="M238" s="70"/>
      <c r="N238" s="70"/>
      <c r="O238" s="70"/>
      <c r="P238" s="70"/>
      <c r="Q238" s="70"/>
      <c r="R238" s="70"/>
      <c r="S238" s="31"/>
      <c r="T238" s="70"/>
      <c r="U238" s="70"/>
      <c r="V238" s="70"/>
      <c r="W238" s="70"/>
      <c r="X238" s="70"/>
      <c r="Y238" s="31"/>
      <c r="Z238" s="31"/>
      <c r="AA238" s="31"/>
    </row>
    <row r="239">
      <c r="A239" s="31"/>
      <c r="B239" s="70"/>
      <c r="C239" s="70"/>
      <c r="D239" s="70"/>
      <c r="E239" s="70"/>
      <c r="F239" s="31"/>
      <c r="G239" s="70"/>
      <c r="H239" s="70"/>
      <c r="I239" s="70"/>
      <c r="J239" s="70"/>
      <c r="K239" s="70"/>
      <c r="L239" s="70"/>
      <c r="M239" s="70"/>
      <c r="N239" s="70"/>
      <c r="O239" s="70"/>
      <c r="P239" s="70"/>
      <c r="Q239" s="70"/>
      <c r="R239" s="70"/>
      <c r="S239" s="31"/>
      <c r="T239" s="70"/>
      <c r="U239" s="70"/>
      <c r="V239" s="70"/>
      <c r="W239" s="70"/>
      <c r="X239" s="70"/>
      <c r="Y239" s="31"/>
      <c r="Z239" s="31"/>
      <c r="AA239" s="31"/>
    </row>
    <row r="240">
      <c r="A240" s="31"/>
      <c r="B240" s="70"/>
      <c r="C240" s="70"/>
      <c r="D240" s="70"/>
      <c r="E240" s="70"/>
      <c r="F240" s="31"/>
      <c r="G240" s="70"/>
      <c r="H240" s="70"/>
      <c r="I240" s="70"/>
      <c r="J240" s="70"/>
      <c r="K240" s="70"/>
      <c r="L240" s="70"/>
      <c r="M240" s="70"/>
      <c r="N240" s="70"/>
      <c r="O240" s="70"/>
      <c r="P240" s="70"/>
      <c r="Q240" s="70"/>
      <c r="R240" s="70"/>
      <c r="S240" s="31"/>
      <c r="T240" s="70"/>
      <c r="U240" s="70"/>
      <c r="V240" s="70"/>
      <c r="W240" s="70"/>
      <c r="X240" s="70"/>
      <c r="Y240" s="31"/>
      <c r="Z240" s="31"/>
      <c r="AA240" s="31"/>
    </row>
    <row r="241">
      <c r="A241" s="31"/>
      <c r="B241" s="70"/>
      <c r="C241" s="70"/>
      <c r="D241" s="70"/>
      <c r="E241" s="70"/>
      <c r="F241" s="31"/>
      <c r="G241" s="70"/>
      <c r="H241" s="70"/>
      <c r="I241" s="70"/>
      <c r="J241" s="70"/>
      <c r="K241" s="70"/>
      <c r="L241" s="70"/>
      <c r="M241" s="70"/>
      <c r="N241" s="70"/>
      <c r="O241" s="70"/>
      <c r="P241" s="70"/>
      <c r="Q241" s="70"/>
      <c r="R241" s="70"/>
      <c r="S241" s="31"/>
      <c r="T241" s="70"/>
      <c r="U241" s="70"/>
      <c r="V241" s="70"/>
      <c r="W241" s="70"/>
      <c r="X241" s="70"/>
      <c r="Y241" s="31"/>
      <c r="Z241" s="31"/>
      <c r="AA241" s="31"/>
    </row>
    <row r="242">
      <c r="A242" s="31"/>
      <c r="B242" s="70"/>
      <c r="C242" s="70"/>
      <c r="D242" s="70"/>
      <c r="E242" s="70"/>
      <c r="F242" s="31"/>
      <c r="G242" s="70"/>
      <c r="H242" s="70"/>
      <c r="I242" s="70"/>
      <c r="J242" s="70"/>
      <c r="K242" s="70"/>
      <c r="L242" s="70"/>
      <c r="M242" s="70"/>
      <c r="N242" s="70"/>
      <c r="O242" s="70"/>
      <c r="P242" s="70"/>
      <c r="Q242" s="70"/>
      <c r="R242" s="70"/>
      <c r="S242" s="31"/>
      <c r="T242" s="70"/>
      <c r="U242" s="70"/>
      <c r="V242" s="70"/>
      <c r="W242" s="70"/>
      <c r="X242" s="70"/>
      <c r="Y242" s="31"/>
      <c r="Z242" s="31"/>
      <c r="AA242" s="31"/>
    </row>
    <row r="243">
      <c r="A243" s="31"/>
      <c r="B243" s="70"/>
      <c r="C243" s="70"/>
      <c r="D243" s="70"/>
      <c r="E243" s="70"/>
      <c r="F243" s="31"/>
      <c r="G243" s="70"/>
      <c r="H243" s="70"/>
      <c r="I243" s="70"/>
      <c r="J243" s="70"/>
      <c r="K243" s="70"/>
      <c r="L243" s="70"/>
      <c r="M243" s="70"/>
      <c r="N243" s="70"/>
      <c r="O243" s="70"/>
      <c r="P243" s="70"/>
      <c r="Q243" s="70"/>
      <c r="R243" s="70"/>
      <c r="S243" s="31"/>
      <c r="T243" s="70"/>
      <c r="U243" s="70"/>
      <c r="V243" s="70"/>
      <c r="W243" s="70"/>
      <c r="X243" s="70"/>
      <c r="Y243" s="31"/>
      <c r="Z243" s="31"/>
      <c r="AA243" s="31"/>
    </row>
    <row r="244">
      <c r="A244" s="31"/>
      <c r="B244" s="70"/>
      <c r="C244" s="70"/>
      <c r="D244" s="70"/>
      <c r="E244" s="70"/>
      <c r="F244" s="31"/>
      <c r="G244" s="70"/>
      <c r="H244" s="70"/>
      <c r="I244" s="70"/>
      <c r="J244" s="70"/>
      <c r="K244" s="70"/>
      <c r="L244" s="70"/>
      <c r="M244" s="70"/>
      <c r="N244" s="70"/>
      <c r="O244" s="70"/>
      <c r="P244" s="70"/>
      <c r="Q244" s="70"/>
      <c r="R244" s="70"/>
      <c r="S244" s="31"/>
      <c r="T244" s="70"/>
      <c r="U244" s="70"/>
      <c r="V244" s="70"/>
      <c r="W244" s="70"/>
      <c r="X244" s="70"/>
      <c r="Y244" s="31"/>
      <c r="Z244" s="31"/>
      <c r="AA244" s="31"/>
    </row>
    <row r="245">
      <c r="A245" s="31"/>
      <c r="B245" s="70"/>
      <c r="C245" s="70"/>
      <c r="D245" s="70"/>
      <c r="E245" s="70"/>
      <c r="F245" s="31"/>
      <c r="G245" s="70"/>
      <c r="H245" s="70"/>
      <c r="I245" s="70"/>
      <c r="J245" s="70"/>
      <c r="K245" s="70"/>
      <c r="L245" s="70"/>
      <c r="M245" s="70"/>
      <c r="N245" s="70"/>
      <c r="O245" s="70"/>
      <c r="P245" s="70"/>
      <c r="Q245" s="70"/>
      <c r="R245" s="70"/>
      <c r="S245" s="31"/>
      <c r="T245" s="70"/>
      <c r="U245" s="70"/>
      <c r="V245" s="70"/>
      <c r="W245" s="70"/>
      <c r="X245" s="70"/>
      <c r="Y245" s="31"/>
      <c r="Z245" s="31"/>
      <c r="AA245" s="31"/>
    </row>
    <row r="246">
      <c r="A246" s="31"/>
      <c r="B246" s="70"/>
      <c r="C246" s="70"/>
      <c r="D246" s="70"/>
      <c r="E246" s="70"/>
      <c r="F246" s="31"/>
      <c r="G246" s="70"/>
      <c r="H246" s="70"/>
      <c r="I246" s="70"/>
      <c r="J246" s="70"/>
      <c r="K246" s="70"/>
      <c r="L246" s="70"/>
      <c r="M246" s="70"/>
      <c r="N246" s="70"/>
      <c r="O246" s="70"/>
      <c r="P246" s="70"/>
      <c r="Q246" s="70"/>
      <c r="R246" s="70"/>
      <c r="S246" s="31"/>
      <c r="T246" s="70"/>
      <c r="U246" s="70"/>
      <c r="V246" s="70"/>
      <c r="W246" s="70"/>
      <c r="X246" s="70"/>
      <c r="Y246" s="31"/>
      <c r="Z246" s="31"/>
      <c r="AA246" s="31"/>
    </row>
    <row r="247">
      <c r="A247" s="31"/>
      <c r="B247" s="70"/>
      <c r="C247" s="70"/>
      <c r="D247" s="70"/>
      <c r="E247" s="70"/>
      <c r="F247" s="31"/>
      <c r="G247" s="70"/>
      <c r="H247" s="70"/>
      <c r="I247" s="70"/>
      <c r="J247" s="70"/>
      <c r="K247" s="70"/>
      <c r="L247" s="70"/>
      <c r="M247" s="70"/>
      <c r="N247" s="70"/>
      <c r="O247" s="70"/>
      <c r="P247" s="70"/>
      <c r="Q247" s="70"/>
      <c r="R247" s="70"/>
      <c r="S247" s="31"/>
      <c r="T247" s="70"/>
      <c r="U247" s="70"/>
      <c r="V247" s="70"/>
      <c r="W247" s="70"/>
      <c r="X247" s="70"/>
      <c r="Y247" s="31"/>
      <c r="Z247" s="31"/>
      <c r="AA247" s="31"/>
    </row>
    <row r="248">
      <c r="A248" s="31"/>
      <c r="B248" s="70"/>
      <c r="C248" s="70"/>
      <c r="D248" s="70"/>
      <c r="E248" s="70"/>
      <c r="F248" s="31"/>
      <c r="G248" s="70"/>
      <c r="H248" s="70"/>
      <c r="I248" s="70"/>
      <c r="J248" s="70"/>
      <c r="K248" s="70"/>
      <c r="L248" s="70"/>
      <c r="M248" s="70"/>
      <c r="N248" s="70"/>
      <c r="O248" s="70"/>
      <c r="P248" s="70"/>
      <c r="Q248" s="70"/>
      <c r="R248" s="70"/>
      <c r="S248" s="31"/>
      <c r="T248" s="70"/>
      <c r="U248" s="70"/>
      <c r="V248" s="70"/>
      <c r="W248" s="70"/>
      <c r="X248" s="70"/>
      <c r="Y248" s="31"/>
      <c r="Z248" s="31"/>
      <c r="AA248" s="31"/>
    </row>
    <row r="249">
      <c r="A249" s="31"/>
      <c r="B249" s="70"/>
      <c r="C249" s="70"/>
      <c r="D249" s="70"/>
      <c r="E249" s="70"/>
      <c r="F249" s="31"/>
      <c r="G249" s="70"/>
      <c r="H249" s="70"/>
      <c r="I249" s="70"/>
      <c r="J249" s="70"/>
      <c r="K249" s="70"/>
      <c r="L249" s="70"/>
      <c r="M249" s="70"/>
      <c r="N249" s="70"/>
      <c r="O249" s="70"/>
      <c r="P249" s="70"/>
      <c r="Q249" s="70"/>
      <c r="R249" s="70"/>
      <c r="S249" s="31"/>
      <c r="T249" s="70"/>
      <c r="U249" s="70"/>
      <c r="V249" s="70"/>
      <c r="W249" s="70"/>
      <c r="X249" s="70"/>
      <c r="Y249" s="31"/>
      <c r="Z249" s="31"/>
      <c r="AA249" s="31"/>
    </row>
    <row r="250">
      <c r="A250" s="31"/>
      <c r="B250" s="70"/>
      <c r="C250" s="70"/>
      <c r="D250" s="70"/>
      <c r="E250" s="70"/>
      <c r="F250" s="31"/>
      <c r="G250" s="70"/>
      <c r="H250" s="70"/>
      <c r="I250" s="70"/>
      <c r="J250" s="70"/>
      <c r="K250" s="70"/>
      <c r="L250" s="70"/>
      <c r="M250" s="70"/>
      <c r="N250" s="70"/>
      <c r="O250" s="70"/>
      <c r="P250" s="70"/>
      <c r="Q250" s="70"/>
      <c r="R250" s="70"/>
      <c r="S250" s="31"/>
      <c r="T250" s="70"/>
      <c r="U250" s="70"/>
      <c r="V250" s="70"/>
      <c r="W250" s="70"/>
      <c r="X250" s="70"/>
      <c r="Y250" s="31"/>
      <c r="Z250" s="31"/>
      <c r="AA250" s="31"/>
    </row>
    <row r="251">
      <c r="A251" s="31"/>
      <c r="B251" s="70"/>
      <c r="C251" s="70"/>
      <c r="D251" s="70"/>
      <c r="E251" s="70"/>
      <c r="F251" s="31"/>
      <c r="G251" s="70"/>
      <c r="H251" s="70"/>
      <c r="I251" s="70"/>
      <c r="J251" s="70"/>
      <c r="K251" s="70"/>
      <c r="L251" s="70"/>
      <c r="M251" s="70"/>
      <c r="N251" s="70"/>
      <c r="O251" s="70"/>
      <c r="P251" s="70"/>
      <c r="Q251" s="70"/>
      <c r="R251" s="70"/>
      <c r="S251" s="31"/>
      <c r="T251" s="70"/>
      <c r="U251" s="70"/>
      <c r="V251" s="70"/>
      <c r="W251" s="70"/>
      <c r="X251" s="70"/>
      <c r="Y251" s="31"/>
      <c r="Z251" s="31"/>
      <c r="AA251" s="31"/>
    </row>
    <row r="252">
      <c r="A252" s="31"/>
      <c r="B252" s="70"/>
      <c r="C252" s="70"/>
      <c r="D252" s="70"/>
      <c r="E252" s="70"/>
      <c r="F252" s="31"/>
      <c r="G252" s="70"/>
      <c r="H252" s="70"/>
      <c r="I252" s="70"/>
      <c r="J252" s="70"/>
      <c r="K252" s="70"/>
      <c r="L252" s="70"/>
      <c r="M252" s="70"/>
      <c r="N252" s="70"/>
      <c r="O252" s="70"/>
      <c r="P252" s="70"/>
      <c r="Q252" s="70"/>
      <c r="R252" s="70"/>
      <c r="S252" s="31"/>
      <c r="T252" s="70"/>
      <c r="U252" s="70"/>
      <c r="V252" s="70"/>
      <c r="W252" s="70"/>
      <c r="X252" s="70"/>
      <c r="Y252" s="31"/>
      <c r="Z252" s="31"/>
      <c r="AA252" s="31"/>
    </row>
    <row r="253">
      <c r="A253" s="31"/>
      <c r="B253" s="70"/>
      <c r="C253" s="70"/>
      <c r="D253" s="70"/>
      <c r="E253" s="70"/>
      <c r="F253" s="31"/>
      <c r="G253" s="70"/>
      <c r="H253" s="70"/>
      <c r="I253" s="70"/>
      <c r="J253" s="70"/>
      <c r="K253" s="70"/>
      <c r="L253" s="70"/>
      <c r="M253" s="70"/>
      <c r="N253" s="70"/>
      <c r="O253" s="70"/>
      <c r="P253" s="70"/>
      <c r="Q253" s="70"/>
      <c r="R253" s="70"/>
      <c r="S253" s="31"/>
      <c r="T253" s="70"/>
      <c r="U253" s="70"/>
      <c r="V253" s="70"/>
      <c r="W253" s="70"/>
      <c r="X253" s="70"/>
      <c r="Y253" s="31"/>
      <c r="Z253" s="31"/>
      <c r="AA253" s="31"/>
    </row>
    <row r="254">
      <c r="A254" s="31"/>
      <c r="B254" s="70"/>
      <c r="C254" s="70"/>
      <c r="D254" s="70"/>
      <c r="E254" s="70"/>
      <c r="F254" s="31"/>
      <c r="G254" s="70"/>
      <c r="H254" s="70"/>
      <c r="I254" s="70"/>
      <c r="J254" s="70"/>
      <c r="K254" s="70"/>
      <c r="L254" s="70"/>
      <c r="M254" s="70"/>
      <c r="N254" s="70"/>
      <c r="O254" s="70"/>
      <c r="P254" s="70"/>
      <c r="Q254" s="70"/>
      <c r="R254" s="70"/>
      <c r="S254" s="31"/>
      <c r="T254" s="70"/>
      <c r="U254" s="70"/>
      <c r="V254" s="70"/>
      <c r="W254" s="70"/>
      <c r="X254" s="70"/>
      <c r="Y254" s="31"/>
      <c r="Z254" s="31"/>
      <c r="AA254" s="31"/>
    </row>
    <row r="255">
      <c r="A255" s="31"/>
      <c r="B255" s="70"/>
      <c r="C255" s="70"/>
      <c r="D255" s="70"/>
      <c r="E255" s="70"/>
      <c r="F255" s="31"/>
      <c r="G255" s="70"/>
      <c r="H255" s="70"/>
      <c r="I255" s="70"/>
      <c r="J255" s="70"/>
      <c r="K255" s="70"/>
      <c r="L255" s="70"/>
      <c r="M255" s="70"/>
      <c r="N255" s="70"/>
      <c r="O255" s="70"/>
      <c r="P255" s="70"/>
      <c r="Q255" s="70"/>
      <c r="R255" s="70"/>
      <c r="S255" s="31"/>
      <c r="T255" s="70"/>
      <c r="U255" s="70"/>
      <c r="V255" s="70"/>
      <c r="W255" s="70"/>
      <c r="X255" s="70"/>
      <c r="Y255" s="31"/>
      <c r="Z255" s="31"/>
      <c r="AA255" s="31"/>
    </row>
    <row r="256">
      <c r="A256" s="31"/>
      <c r="B256" s="70"/>
      <c r="C256" s="70"/>
      <c r="D256" s="70"/>
      <c r="E256" s="70"/>
      <c r="F256" s="31"/>
      <c r="G256" s="70"/>
      <c r="H256" s="70"/>
      <c r="I256" s="70"/>
      <c r="J256" s="70"/>
      <c r="K256" s="70"/>
      <c r="L256" s="70"/>
      <c r="M256" s="70"/>
      <c r="N256" s="70"/>
      <c r="O256" s="70"/>
      <c r="P256" s="70"/>
      <c r="Q256" s="70"/>
      <c r="R256" s="70"/>
      <c r="S256" s="31"/>
      <c r="T256" s="70"/>
      <c r="U256" s="70"/>
      <c r="V256" s="70"/>
      <c r="W256" s="70"/>
      <c r="X256" s="70"/>
      <c r="Y256" s="31"/>
      <c r="Z256" s="31"/>
      <c r="AA256" s="31"/>
    </row>
    <row r="257">
      <c r="A257" s="31"/>
      <c r="B257" s="70"/>
      <c r="C257" s="70"/>
      <c r="D257" s="70"/>
      <c r="E257" s="70"/>
      <c r="F257" s="31"/>
      <c r="G257" s="70"/>
      <c r="H257" s="70"/>
      <c r="I257" s="70"/>
      <c r="J257" s="70"/>
      <c r="K257" s="70"/>
      <c r="L257" s="70"/>
      <c r="M257" s="70"/>
      <c r="N257" s="70"/>
      <c r="O257" s="70"/>
      <c r="P257" s="70"/>
      <c r="Q257" s="70"/>
      <c r="R257" s="70"/>
      <c r="S257" s="31"/>
      <c r="T257" s="70"/>
      <c r="U257" s="70"/>
      <c r="V257" s="70"/>
      <c r="W257" s="70"/>
      <c r="X257" s="70"/>
      <c r="Y257" s="31"/>
      <c r="Z257" s="31"/>
      <c r="AA257" s="31"/>
    </row>
    <row r="258">
      <c r="A258" s="31"/>
      <c r="B258" s="70"/>
      <c r="C258" s="70"/>
      <c r="D258" s="70"/>
      <c r="E258" s="70"/>
      <c r="F258" s="31"/>
      <c r="G258" s="70"/>
      <c r="H258" s="70"/>
      <c r="I258" s="70"/>
      <c r="J258" s="70"/>
      <c r="K258" s="70"/>
      <c r="L258" s="70"/>
      <c r="M258" s="70"/>
      <c r="N258" s="70"/>
      <c r="O258" s="70"/>
      <c r="P258" s="70"/>
      <c r="Q258" s="70"/>
      <c r="R258" s="70"/>
      <c r="S258" s="31"/>
      <c r="T258" s="70"/>
      <c r="U258" s="70"/>
      <c r="V258" s="70"/>
      <c r="W258" s="70"/>
      <c r="X258" s="70"/>
      <c r="Y258" s="31"/>
      <c r="Z258" s="31"/>
      <c r="AA258" s="31"/>
    </row>
    <row r="259">
      <c r="A259" s="31"/>
      <c r="B259" s="70"/>
      <c r="C259" s="70"/>
      <c r="D259" s="70"/>
      <c r="E259" s="70"/>
      <c r="F259" s="31"/>
      <c r="G259" s="70"/>
      <c r="H259" s="70"/>
      <c r="I259" s="70"/>
      <c r="J259" s="70"/>
      <c r="K259" s="70"/>
      <c r="L259" s="70"/>
      <c r="M259" s="70"/>
      <c r="N259" s="70"/>
      <c r="O259" s="70"/>
      <c r="P259" s="70"/>
      <c r="Q259" s="70"/>
      <c r="R259" s="70"/>
      <c r="S259" s="31"/>
      <c r="T259" s="70"/>
      <c r="U259" s="70"/>
      <c r="V259" s="70"/>
      <c r="W259" s="70"/>
      <c r="X259" s="70"/>
      <c r="Y259" s="31"/>
      <c r="Z259" s="31"/>
      <c r="AA259" s="31"/>
    </row>
    <row r="260">
      <c r="A260" s="31"/>
      <c r="B260" s="70"/>
      <c r="C260" s="70"/>
      <c r="D260" s="70"/>
      <c r="E260" s="70"/>
      <c r="F260" s="31"/>
      <c r="G260" s="70"/>
      <c r="H260" s="70"/>
      <c r="I260" s="70"/>
      <c r="J260" s="70"/>
      <c r="K260" s="70"/>
      <c r="L260" s="70"/>
      <c r="M260" s="70"/>
      <c r="N260" s="70"/>
      <c r="O260" s="70"/>
      <c r="P260" s="70"/>
      <c r="Q260" s="70"/>
      <c r="R260" s="70"/>
      <c r="S260" s="31"/>
      <c r="T260" s="70"/>
      <c r="U260" s="70"/>
      <c r="V260" s="70"/>
      <c r="W260" s="70"/>
      <c r="X260" s="70"/>
      <c r="Y260" s="31"/>
      <c r="Z260" s="31"/>
      <c r="AA260" s="31"/>
    </row>
    <row r="261">
      <c r="A261" s="31"/>
      <c r="B261" s="70"/>
      <c r="C261" s="70"/>
      <c r="D261" s="70"/>
      <c r="E261" s="70"/>
      <c r="F261" s="31"/>
      <c r="G261" s="70"/>
      <c r="H261" s="70"/>
      <c r="I261" s="70"/>
      <c r="J261" s="70"/>
      <c r="K261" s="70"/>
      <c r="L261" s="70"/>
      <c r="M261" s="70"/>
      <c r="N261" s="70"/>
      <c r="O261" s="70"/>
      <c r="P261" s="70"/>
      <c r="Q261" s="70"/>
      <c r="R261" s="70"/>
      <c r="S261" s="31"/>
      <c r="T261" s="70"/>
      <c r="U261" s="70"/>
      <c r="V261" s="70"/>
      <c r="W261" s="70"/>
      <c r="X261" s="70"/>
      <c r="Y261" s="31"/>
      <c r="Z261" s="31"/>
      <c r="AA261" s="31"/>
    </row>
    <row r="262">
      <c r="A262" s="31"/>
      <c r="B262" s="70"/>
      <c r="C262" s="70"/>
      <c r="D262" s="70"/>
      <c r="E262" s="70"/>
      <c r="F262" s="31"/>
      <c r="G262" s="70"/>
      <c r="H262" s="70"/>
      <c r="I262" s="70"/>
      <c r="J262" s="70"/>
      <c r="K262" s="70"/>
      <c r="L262" s="70"/>
      <c r="M262" s="70"/>
      <c r="N262" s="70"/>
      <c r="O262" s="70"/>
      <c r="P262" s="70"/>
      <c r="Q262" s="70"/>
      <c r="R262" s="70"/>
      <c r="S262" s="31"/>
      <c r="T262" s="70"/>
      <c r="U262" s="70"/>
      <c r="V262" s="70"/>
      <c r="W262" s="70"/>
      <c r="X262" s="70"/>
      <c r="Y262" s="31"/>
      <c r="Z262" s="31"/>
      <c r="AA262" s="31"/>
    </row>
    <row r="263">
      <c r="A263" s="31"/>
      <c r="B263" s="70"/>
      <c r="C263" s="70"/>
      <c r="D263" s="70"/>
      <c r="E263" s="70"/>
      <c r="F263" s="31"/>
      <c r="G263" s="70"/>
      <c r="H263" s="70"/>
      <c r="I263" s="70"/>
      <c r="J263" s="70"/>
      <c r="K263" s="70"/>
      <c r="L263" s="70"/>
      <c r="M263" s="70"/>
      <c r="N263" s="70"/>
      <c r="O263" s="70"/>
      <c r="P263" s="70"/>
      <c r="Q263" s="70"/>
      <c r="R263" s="70"/>
      <c r="S263" s="31"/>
      <c r="T263" s="70"/>
      <c r="U263" s="70"/>
      <c r="V263" s="70"/>
      <c r="W263" s="70"/>
      <c r="X263" s="70"/>
      <c r="Y263" s="31"/>
      <c r="Z263" s="31"/>
      <c r="AA263" s="31"/>
    </row>
    <row r="264">
      <c r="A264" s="31"/>
      <c r="B264" s="70"/>
      <c r="C264" s="70"/>
      <c r="D264" s="70"/>
      <c r="E264" s="70"/>
      <c r="F264" s="31"/>
      <c r="G264" s="70"/>
      <c r="H264" s="70"/>
      <c r="I264" s="70"/>
      <c r="J264" s="70"/>
      <c r="K264" s="70"/>
      <c r="L264" s="70"/>
      <c r="M264" s="70"/>
      <c r="N264" s="70"/>
      <c r="O264" s="70"/>
      <c r="P264" s="70"/>
      <c r="Q264" s="70"/>
      <c r="R264" s="70"/>
      <c r="S264" s="31"/>
      <c r="T264" s="70"/>
      <c r="U264" s="70"/>
      <c r="V264" s="70"/>
      <c r="W264" s="70"/>
      <c r="X264" s="70"/>
      <c r="Y264" s="31"/>
      <c r="Z264" s="31"/>
      <c r="AA264" s="31"/>
    </row>
    <row r="265">
      <c r="A265" s="31"/>
      <c r="B265" s="70"/>
      <c r="C265" s="70"/>
      <c r="D265" s="70"/>
      <c r="E265" s="70"/>
      <c r="F265" s="31"/>
      <c r="G265" s="70"/>
      <c r="H265" s="70"/>
      <c r="I265" s="70"/>
      <c r="J265" s="70"/>
      <c r="K265" s="70"/>
      <c r="L265" s="70"/>
      <c r="M265" s="70"/>
      <c r="N265" s="70"/>
      <c r="O265" s="70"/>
      <c r="P265" s="70"/>
      <c r="Q265" s="70"/>
      <c r="R265" s="70"/>
      <c r="S265" s="31"/>
      <c r="T265" s="70"/>
      <c r="U265" s="70"/>
      <c r="V265" s="70"/>
      <c r="W265" s="70"/>
      <c r="X265" s="70"/>
      <c r="Y265" s="31"/>
      <c r="Z265" s="31"/>
      <c r="AA265" s="31"/>
    </row>
    <row r="266">
      <c r="A266" s="31"/>
      <c r="B266" s="70"/>
      <c r="C266" s="70"/>
      <c r="D266" s="70"/>
      <c r="E266" s="70"/>
      <c r="F266" s="31"/>
      <c r="G266" s="70"/>
      <c r="H266" s="70"/>
      <c r="I266" s="70"/>
      <c r="J266" s="70"/>
      <c r="K266" s="70"/>
      <c r="L266" s="70"/>
      <c r="M266" s="70"/>
      <c r="N266" s="70"/>
      <c r="O266" s="70"/>
      <c r="P266" s="70"/>
      <c r="Q266" s="70"/>
      <c r="R266" s="70"/>
      <c r="S266" s="31"/>
      <c r="T266" s="70"/>
      <c r="U266" s="70"/>
      <c r="V266" s="70"/>
      <c r="W266" s="70"/>
      <c r="X266" s="70"/>
      <c r="Y266" s="31"/>
      <c r="Z266" s="31"/>
      <c r="AA266" s="31"/>
    </row>
    <row r="267">
      <c r="A267" s="31"/>
      <c r="B267" s="70"/>
      <c r="C267" s="70"/>
      <c r="D267" s="70"/>
      <c r="E267" s="70"/>
      <c r="F267" s="31"/>
      <c r="G267" s="70"/>
      <c r="H267" s="70"/>
      <c r="I267" s="70"/>
      <c r="J267" s="70"/>
      <c r="K267" s="70"/>
      <c r="L267" s="70"/>
      <c r="M267" s="70"/>
      <c r="N267" s="70"/>
      <c r="O267" s="70"/>
      <c r="P267" s="70"/>
      <c r="Q267" s="70"/>
      <c r="R267" s="70"/>
      <c r="S267" s="31"/>
      <c r="T267" s="70"/>
      <c r="U267" s="70"/>
      <c r="V267" s="70"/>
      <c r="W267" s="70"/>
      <c r="X267" s="70"/>
      <c r="Y267" s="31"/>
      <c r="Z267" s="31"/>
      <c r="AA267" s="31"/>
    </row>
    <row r="268">
      <c r="A268" s="31"/>
      <c r="B268" s="70"/>
      <c r="C268" s="70"/>
      <c r="D268" s="70"/>
      <c r="E268" s="70"/>
      <c r="F268" s="31"/>
      <c r="G268" s="70"/>
      <c r="H268" s="70"/>
      <c r="I268" s="70"/>
      <c r="J268" s="70"/>
      <c r="K268" s="70"/>
      <c r="L268" s="70"/>
      <c r="M268" s="70"/>
      <c r="N268" s="70"/>
      <c r="O268" s="70"/>
      <c r="P268" s="70"/>
      <c r="Q268" s="70"/>
      <c r="R268" s="70"/>
      <c r="S268" s="31"/>
      <c r="T268" s="70"/>
      <c r="U268" s="70"/>
      <c r="V268" s="70"/>
      <c r="W268" s="70"/>
      <c r="X268" s="70"/>
      <c r="Y268" s="31"/>
      <c r="Z268" s="31"/>
      <c r="AA268" s="31"/>
    </row>
    <row r="269">
      <c r="A269" s="31"/>
      <c r="B269" s="70"/>
      <c r="C269" s="70"/>
      <c r="D269" s="70"/>
      <c r="E269" s="70"/>
      <c r="F269" s="31"/>
      <c r="G269" s="70"/>
      <c r="H269" s="70"/>
      <c r="I269" s="70"/>
      <c r="J269" s="70"/>
      <c r="K269" s="70"/>
      <c r="L269" s="70"/>
      <c r="M269" s="70"/>
      <c r="N269" s="70"/>
      <c r="O269" s="70"/>
      <c r="P269" s="70"/>
      <c r="Q269" s="70"/>
      <c r="R269" s="70"/>
      <c r="S269" s="31"/>
      <c r="T269" s="70"/>
      <c r="U269" s="70"/>
      <c r="V269" s="70"/>
      <c r="W269" s="70"/>
      <c r="X269" s="70"/>
      <c r="Y269" s="31"/>
      <c r="Z269" s="31"/>
      <c r="AA269" s="31"/>
    </row>
    <row r="270">
      <c r="A270" s="31"/>
      <c r="B270" s="70"/>
      <c r="C270" s="70"/>
      <c r="D270" s="70"/>
      <c r="E270" s="70"/>
      <c r="F270" s="31"/>
      <c r="G270" s="70"/>
      <c r="H270" s="70"/>
      <c r="I270" s="70"/>
      <c r="J270" s="70"/>
      <c r="K270" s="70"/>
      <c r="L270" s="70"/>
      <c r="M270" s="70"/>
      <c r="N270" s="70"/>
      <c r="O270" s="70"/>
      <c r="P270" s="70"/>
      <c r="Q270" s="70"/>
      <c r="R270" s="70"/>
      <c r="S270" s="31"/>
      <c r="T270" s="70"/>
      <c r="U270" s="70"/>
      <c r="V270" s="70"/>
      <c r="W270" s="70"/>
      <c r="X270" s="70"/>
      <c r="Y270" s="31"/>
      <c r="Z270" s="31"/>
      <c r="AA270" s="31"/>
    </row>
    <row r="271">
      <c r="A271" s="31"/>
      <c r="B271" s="70"/>
      <c r="C271" s="70"/>
      <c r="D271" s="70"/>
      <c r="E271" s="70"/>
      <c r="F271" s="31"/>
      <c r="G271" s="70"/>
      <c r="H271" s="70"/>
      <c r="I271" s="70"/>
      <c r="J271" s="70"/>
      <c r="K271" s="70"/>
      <c r="L271" s="70"/>
      <c r="M271" s="70"/>
      <c r="N271" s="70"/>
      <c r="O271" s="70"/>
      <c r="P271" s="70"/>
      <c r="Q271" s="70"/>
      <c r="R271" s="70"/>
      <c r="S271" s="31"/>
      <c r="T271" s="70"/>
      <c r="U271" s="70"/>
      <c r="V271" s="70"/>
      <c r="W271" s="70"/>
      <c r="X271" s="70"/>
      <c r="Y271" s="31"/>
      <c r="Z271" s="31"/>
      <c r="AA271" s="31"/>
    </row>
    <row r="272">
      <c r="A272" s="31"/>
      <c r="B272" s="70"/>
      <c r="C272" s="70"/>
      <c r="D272" s="70"/>
      <c r="E272" s="70"/>
      <c r="F272" s="31"/>
      <c r="G272" s="70"/>
      <c r="H272" s="70"/>
      <c r="I272" s="70"/>
      <c r="J272" s="70"/>
      <c r="K272" s="70"/>
      <c r="L272" s="70"/>
      <c r="M272" s="70"/>
      <c r="N272" s="70"/>
      <c r="O272" s="70"/>
      <c r="P272" s="70"/>
      <c r="Q272" s="70"/>
      <c r="R272" s="70"/>
      <c r="S272" s="31"/>
      <c r="T272" s="70"/>
      <c r="U272" s="70"/>
      <c r="V272" s="70"/>
      <c r="W272" s="70"/>
      <c r="X272" s="70"/>
      <c r="Y272" s="31"/>
      <c r="Z272" s="31"/>
      <c r="AA272" s="31"/>
    </row>
    <row r="273">
      <c r="A273" s="31"/>
      <c r="B273" s="70"/>
      <c r="C273" s="70"/>
      <c r="D273" s="70"/>
      <c r="E273" s="70"/>
      <c r="F273" s="31"/>
      <c r="G273" s="70"/>
      <c r="H273" s="70"/>
      <c r="I273" s="70"/>
      <c r="J273" s="70"/>
      <c r="K273" s="70"/>
      <c r="L273" s="70"/>
      <c r="M273" s="70"/>
      <c r="N273" s="70"/>
      <c r="O273" s="70"/>
      <c r="P273" s="70"/>
      <c r="Q273" s="70"/>
      <c r="R273" s="70"/>
      <c r="S273" s="31"/>
      <c r="T273" s="70"/>
      <c r="U273" s="70"/>
      <c r="V273" s="70"/>
      <c r="W273" s="70"/>
      <c r="X273" s="70"/>
      <c r="Y273" s="31"/>
      <c r="Z273" s="31"/>
      <c r="AA273" s="31"/>
    </row>
    <row r="274">
      <c r="A274" s="31"/>
      <c r="B274" s="70"/>
      <c r="C274" s="70"/>
      <c r="D274" s="70"/>
      <c r="E274" s="70"/>
      <c r="F274" s="31"/>
      <c r="G274" s="70"/>
      <c r="H274" s="70"/>
      <c r="I274" s="70"/>
      <c r="J274" s="70"/>
      <c r="K274" s="70"/>
      <c r="L274" s="70"/>
      <c r="M274" s="70"/>
      <c r="N274" s="70"/>
      <c r="O274" s="70"/>
      <c r="P274" s="70"/>
      <c r="Q274" s="70"/>
      <c r="R274" s="70"/>
      <c r="S274" s="31"/>
      <c r="T274" s="70"/>
      <c r="U274" s="70"/>
      <c r="V274" s="70"/>
      <c r="W274" s="70"/>
      <c r="X274" s="70"/>
      <c r="Y274" s="31"/>
      <c r="Z274" s="31"/>
      <c r="AA274" s="31"/>
    </row>
    <row r="275">
      <c r="A275" s="31"/>
      <c r="B275" s="70"/>
      <c r="C275" s="70"/>
      <c r="D275" s="70"/>
      <c r="E275" s="70"/>
      <c r="F275" s="31"/>
      <c r="G275" s="70"/>
      <c r="H275" s="70"/>
      <c r="I275" s="70"/>
      <c r="J275" s="70"/>
      <c r="K275" s="70"/>
      <c r="L275" s="70"/>
      <c r="M275" s="70"/>
      <c r="N275" s="70"/>
      <c r="O275" s="70"/>
      <c r="P275" s="70"/>
      <c r="Q275" s="70"/>
      <c r="R275" s="70"/>
      <c r="S275" s="31"/>
      <c r="T275" s="70"/>
      <c r="U275" s="70"/>
      <c r="V275" s="70"/>
      <c r="W275" s="70"/>
      <c r="X275" s="70"/>
      <c r="Y275" s="31"/>
      <c r="Z275" s="31"/>
      <c r="AA275" s="31"/>
    </row>
    <row r="276">
      <c r="A276" s="31"/>
      <c r="B276" s="70"/>
      <c r="C276" s="70"/>
      <c r="D276" s="70"/>
      <c r="E276" s="70"/>
      <c r="F276" s="31"/>
      <c r="G276" s="70"/>
      <c r="H276" s="70"/>
      <c r="I276" s="70"/>
      <c r="J276" s="70"/>
      <c r="K276" s="70"/>
      <c r="L276" s="70"/>
      <c r="M276" s="70"/>
      <c r="N276" s="70"/>
      <c r="O276" s="70"/>
      <c r="P276" s="70"/>
      <c r="Q276" s="70"/>
      <c r="R276" s="70"/>
      <c r="S276" s="31"/>
      <c r="T276" s="70"/>
      <c r="U276" s="70"/>
      <c r="V276" s="70"/>
      <c r="W276" s="70"/>
      <c r="X276" s="70"/>
      <c r="Y276" s="31"/>
      <c r="Z276" s="31"/>
      <c r="AA276" s="31"/>
    </row>
    <row r="277">
      <c r="A277" s="31"/>
      <c r="B277" s="70"/>
      <c r="C277" s="70"/>
      <c r="D277" s="70"/>
      <c r="E277" s="70"/>
      <c r="F277" s="31"/>
      <c r="G277" s="70"/>
      <c r="H277" s="70"/>
      <c r="I277" s="70"/>
      <c r="J277" s="70"/>
      <c r="K277" s="70"/>
      <c r="L277" s="70"/>
      <c r="M277" s="70"/>
      <c r="N277" s="70"/>
      <c r="O277" s="70"/>
      <c r="P277" s="70"/>
      <c r="Q277" s="70"/>
      <c r="R277" s="70"/>
      <c r="S277" s="31"/>
      <c r="T277" s="70"/>
      <c r="U277" s="70"/>
      <c r="V277" s="70"/>
      <c r="W277" s="70"/>
      <c r="X277" s="70"/>
      <c r="Y277" s="31"/>
      <c r="Z277" s="31"/>
      <c r="AA277" s="31"/>
    </row>
    <row r="278">
      <c r="A278" s="31"/>
      <c r="B278" s="70"/>
      <c r="C278" s="70"/>
      <c r="D278" s="70"/>
      <c r="E278" s="70"/>
      <c r="F278" s="31"/>
      <c r="G278" s="70"/>
      <c r="H278" s="70"/>
      <c r="I278" s="70"/>
      <c r="J278" s="70"/>
      <c r="K278" s="70"/>
      <c r="L278" s="70"/>
      <c r="M278" s="70"/>
      <c r="N278" s="70"/>
      <c r="O278" s="70"/>
      <c r="P278" s="70"/>
      <c r="Q278" s="70"/>
      <c r="R278" s="70"/>
      <c r="S278" s="31"/>
      <c r="T278" s="70"/>
      <c r="U278" s="70"/>
      <c r="V278" s="70"/>
      <c r="W278" s="70"/>
      <c r="X278" s="70"/>
      <c r="Y278" s="31"/>
      <c r="Z278" s="31"/>
      <c r="AA278" s="31"/>
    </row>
    <row r="279">
      <c r="A279" s="31"/>
      <c r="B279" s="70"/>
      <c r="C279" s="70"/>
      <c r="D279" s="70"/>
      <c r="E279" s="70"/>
      <c r="F279" s="31"/>
      <c r="G279" s="70"/>
      <c r="H279" s="70"/>
      <c r="I279" s="70"/>
      <c r="J279" s="70"/>
      <c r="K279" s="70"/>
      <c r="L279" s="70"/>
      <c r="M279" s="70"/>
      <c r="N279" s="70"/>
      <c r="O279" s="70"/>
      <c r="P279" s="70"/>
      <c r="Q279" s="70"/>
      <c r="R279" s="70"/>
      <c r="S279" s="31"/>
      <c r="T279" s="70"/>
      <c r="U279" s="70"/>
      <c r="V279" s="70"/>
      <c r="W279" s="70"/>
      <c r="X279" s="70"/>
      <c r="Y279" s="31"/>
      <c r="Z279" s="31"/>
      <c r="AA279" s="31"/>
    </row>
    <row r="280">
      <c r="A280" s="31"/>
      <c r="B280" s="70"/>
      <c r="C280" s="70"/>
      <c r="D280" s="70"/>
      <c r="E280" s="70"/>
      <c r="F280" s="31"/>
      <c r="G280" s="70"/>
      <c r="H280" s="70"/>
      <c r="I280" s="70"/>
      <c r="J280" s="70"/>
      <c r="K280" s="70"/>
      <c r="L280" s="70"/>
      <c r="M280" s="70"/>
      <c r="N280" s="70"/>
      <c r="O280" s="70"/>
      <c r="P280" s="70"/>
      <c r="Q280" s="70"/>
      <c r="R280" s="70"/>
      <c r="S280" s="31"/>
      <c r="T280" s="70"/>
      <c r="U280" s="70"/>
      <c r="V280" s="70"/>
      <c r="W280" s="70"/>
      <c r="X280" s="70"/>
      <c r="Y280" s="31"/>
      <c r="Z280" s="31"/>
      <c r="AA280" s="31"/>
    </row>
    <row r="281">
      <c r="A281" s="31"/>
      <c r="B281" s="70"/>
      <c r="C281" s="70"/>
      <c r="D281" s="70"/>
      <c r="E281" s="70"/>
      <c r="F281" s="31"/>
      <c r="G281" s="70"/>
      <c r="H281" s="70"/>
      <c r="I281" s="70"/>
      <c r="J281" s="70"/>
      <c r="K281" s="70"/>
      <c r="L281" s="70"/>
      <c r="M281" s="70"/>
      <c r="N281" s="70"/>
      <c r="O281" s="70"/>
      <c r="P281" s="70"/>
      <c r="Q281" s="70"/>
      <c r="R281" s="70"/>
      <c r="S281" s="31"/>
      <c r="T281" s="70"/>
      <c r="U281" s="70"/>
      <c r="V281" s="70"/>
      <c r="W281" s="70"/>
      <c r="X281" s="70"/>
      <c r="Y281" s="31"/>
      <c r="Z281" s="31"/>
      <c r="AA281" s="31"/>
    </row>
    <row r="282">
      <c r="A282" s="31"/>
      <c r="B282" s="70"/>
      <c r="C282" s="70"/>
      <c r="D282" s="70"/>
      <c r="E282" s="70"/>
      <c r="F282" s="31"/>
      <c r="G282" s="70"/>
      <c r="H282" s="70"/>
      <c r="I282" s="70"/>
      <c r="J282" s="70"/>
      <c r="K282" s="70"/>
      <c r="L282" s="70"/>
      <c r="M282" s="70"/>
      <c r="N282" s="70"/>
      <c r="O282" s="70"/>
      <c r="P282" s="70"/>
      <c r="Q282" s="70"/>
      <c r="R282" s="70"/>
      <c r="S282" s="31"/>
      <c r="T282" s="70"/>
      <c r="U282" s="70"/>
      <c r="V282" s="70"/>
      <c r="W282" s="70"/>
      <c r="X282" s="70"/>
      <c r="Y282" s="31"/>
      <c r="Z282" s="31"/>
      <c r="AA282" s="31"/>
    </row>
    <row r="283">
      <c r="A283" s="31"/>
      <c r="B283" s="70"/>
      <c r="C283" s="70"/>
      <c r="D283" s="70"/>
      <c r="E283" s="70"/>
      <c r="F283" s="31"/>
      <c r="G283" s="70"/>
      <c r="H283" s="70"/>
      <c r="I283" s="70"/>
      <c r="J283" s="70"/>
      <c r="K283" s="70"/>
      <c r="L283" s="70"/>
      <c r="M283" s="70"/>
      <c r="N283" s="70"/>
      <c r="O283" s="70"/>
      <c r="P283" s="70"/>
      <c r="Q283" s="70"/>
      <c r="R283" s="70"/>
      <c r="S283" s="31"/>
      <c r="T283" s="70"/>
      <c r="U283" s="70"/>
      <c r="V283" s="70"/>
      <c r="W283" s="70"/>
      <c r="X283" s="70"/>
      <c r="Y283" s="31"/>
      <c r="Z283" s="31"/>
      <c r="AA283" s="31"/>
    </row>
    <row r="284">
      <c r="A284" s="31"/>
      <c r="B284" s="70"/>
      <c r="C284" s="70"/>
      <c r="D284" s="70"/>
      <c r="E284" s="70"/>
      <c r="F284" s="31"/>
      <c r="G284" s="70"/>
      <c r="H284" s="70"/>
      <c r="I284" s="70"/>
      <c r="J284" s="70"/>
      <c r="K284" s="70"/>
      <c r="L284" s="70"/>
      <c r="M284" s="70"/>
      <c r="N284" s="70"/>
      <c r="O284" s="70"/>
      <c r="P284" s="70"/>
      <c r="Q284" s="70"/>
      <c r="R284" s="70"/>
      <c r="S284" s="31"/>
      <c r="T284" s="70"/>
      <c r="U284" s="70"/>
      <c r="V284" s="70"/>
      <c r="W284" s="70"/>
      <c r="X284" s="70"/>
      <c r="Y284" s="31"/>
      <c r="Z284" s="31"/>
      <c r="AA284" s="31"/>
    </row>
    <row r="285">
      <c r="A285" s="31"/>
      <c r="B285" s="70"/>
      <c r="C285" s="70"/>
      <c r="D285" s="70"/>
      <c r="E285" s="70"/>
      <c r="F285" s="31"/>
      <c r="G285" s="70"/>
      <c r="H285" s="70"/>
      <c r="I285" s="70"/>
      <c r="J285" s="70"/>
      <c r="K285" s="70"/>
      <c r="L285" s="70"/>
      <c r="M285" s="70"/>
      <c r="N285" s="70"/>
      <c r="O285" s="70"/>
      <c r="P285" s="70"/>
      <c r="Q285" s="70"/>
      <c r="R285" s="70"/>
      <c r="S285" s="31"/>
      <c r="T285" s="70"/>
      <c r="U285" s="70"/>
      <c r="V285" s="70"/>
      <c r="W285" s="70"/>
      <c r="X285" s="70"/>
      <c r="Y285" s="31"/>
      <c r="Z285" s="31"/>
      <c r="AA285" s="31"/>
    </row>
    <row r="286">
      <c r="A286" s="31"/>
      <c r="B286" s="70"/>
      <c r="C286" s="70"/>
      <c r="D286" s="70"/>
      <c r="E286" s="70"/>
      <c r="F286" s="31"/>
      <c r="G286" s="70"/>
      <c r="H286" s="70"/>
      <c r="I286" s="70"/>
      <c r="J286" s="70"/>
      <c r="K286" s="70"/>
      <c r="L286" s="70"/>
      <c r="M286" s="70"/>
      <c r="N286" s="70"/>
      <c r="O286" s="70"/>
      <c r="P286" s="70"/>
      <c r="Q286" s="70"/>
      <c r="R286" s="70"/>
      <c r="S286" s="31"/>
      <c r="T286" s="70"/>
      <c r="U286" s="70"/>
      <c r="V286" s="70"/>
      <c r="W286" s="70"/>
      <c r="X286" s="70"/>
      <c r="Y286" s="31"/>
      <c r="Z286" s="31"/>
      <c r="AA286" s="31"/>
    </row>
    <row r="287">
      <c r="A287" s="31"/>
      <c r="B287" s="70"/>
      <c r="C287" s="70"/>
      <c r="D287" s="70"/>
      <c r="E287" s="70"/>
      <c r="F287" s="31"/>
      <c r="G287" s="70"/>
      <c r="H287" s="70"/>
      <c r="I287" s="70"/>
      <c r="J287" s="70"/>
      <c r="K287" s="70"/>
      <c r="L287" s="70"/>
      <c r="M287" s="70"/>
      <c r="N287" s="70"/>
      <c r="O287" s="70"/>
      <c r="P287" s="70"/>
      <c r="Q287" s="70"/>
      <c r="R287" s="70"/>
      <c r="S287" s="31"/>
      <c r="T287" s="70"/>
      <c r="U287" s="70"/>
      <c r="V287" s="70"/>
      <c r="W287" s="70"/>
      <c r="X287" s="70"/>
      <c r="Y287" s="31"/>
      <c r="Z287" s="31"/>
      <c r="AA287" s="31"/>
    </row>
    <row r="288">
      <c r="A288" s="31"/>
      <c r="B288" s="70"/>
      <c r="C288" s="70"/>
      <c r="D288" s="70"/>
      <c r="E288" s="70"/>
      <c r="F288" s="31"/>
      <c r="G288" s="70"/>
      <c r="H288" s="70"/>
      <c r="I288" s="70"/>
      <c r="J288" s="70"/>
      <c r="K288" s="70"/>
      <c r="L288" s="70"/>
      <c r="M288" s="70"/>
      <c r="N288" s="70"/>
      <c r="O288" s="70"/>
      <c r="P288" s="70"/>
      <c r="Q288" s="70"/>
      <c r="R288" s="70"/>
      <c r="S288" s="31"/>
      <c r="T288" s="70"/>
      <c r="U288" s="70"/>
      <c r="V288" s="70"/>
      <c r="W288" s="70"/>
      <c r="X288" s="70"/>
      <c r="Y288" s="31"/>
      <c r="Z288" s="31"/>
      <c r="AA288" s="31"/>
    </row>
    <row r="289">
      <c r="A289" s="31"/>
      <c r="B289" s="70"/>
      <c r="C289" s="70"/>
      <c r="D289" s="70"/>
      <c r="E289" s="70"/>
      <c r="F289" s="31"/>
      <c r="G289" s="70"/>
      <c r="H289" s="70"/>
      <c r="I289" s="70"/>
      <c r="J289" s="70"/>
      <c r="K289" s="70"/>
      <c r="L289" s="70"/>
      <c r="M289" s="70"/>
      <c r="N289" s="70"/>
      <c r="O289" s="70"/>
      <c r="P289" s="70"/>
      <c r="Q289" s="70"/>
      <c r="R289" s="70"/>
      <c r="S289" s="31"/>
      <c r="T289" s="70"/>
      <c r="U289" s="70"/>
      <c r="V289" s="70"/>
      <c r="W289" s="70"/>
      <c r="X289" s="70"/>
      <c r="Y289" s="31"/>
      <c r="Z289" s="31"/>
      <c r="AA289" s="31"/>
    </row>
    <row r="290">
      <c r="A290" s="31"/>
      <c r="B290" s="70"/>
      <c r="C290" s="70"/>
      <c r="D290" s="70"/>
      <c r="E290" s="70"/>
      <c r="F290" s="31"/>
      <c r="G290" s="70"/>
      <c r="H290" s="70"/>
      <c r="I290" s="70"/>
      <c r="J290" s="70"/>
      <c r="K290" s="70"/>
      <c r="L290" s="70"/>
      <c r="M290" s="70"/>
      <c r="N290" s="70"/>
      <c r="O290" s="70"/>
      <c r="P290" s="70"/>
      <c r="Q290" s="70"/>
      <c r="R290" s="70"/>
      <c r="S290" s="31"/>
      <c r="T290" s="70"/>
      <c r="U290" s="70"/>
      <c r="V290" s="70"/>
      <c r="W290" s="70"/>
      <c r="X290" s="70"/>
      <c r="Y290" s="31"/>
      <c r="Z290" s="31"/>
      <c r="AA290" s="31"/>
    </row>
    <row r="291">
      <c r="A291" s="31"/>
      <c r="B291" s="70"/>
      <c r="C291" s="70"/>
      <c r="D291" s="70"/>
      <c r="E291" s="70"/>
      <c r="F291" s="31"/>
      <c r="G291" s="70"/>
      <c r="H291" s="70"/>
      <c r="I291" s="70"/>
      <c r="J291" s="70"/>
      <c r="K291" s="70"/>
      <c r="L291" s="70"/>
      <c r="M291" s="70"/>
      <c r="N291" s="70"/>
      <c r="O291" s="70"/>
      <c r="P291" s="70"/>
      <c r="Q291" s="70"/>
      <c r="R291" s="70"/>
      <c r="S291" s="31"/>
      <c r="T291" s="70"/>
      <c r="U291" s="70"/>
      <c r="V291" s="70"/>
      <c r="W291" s="70"/>
      <c r="X291" s="70"/>
      <c r="Y291" s="31"/>
      <c r="Z291" s="31"/>
      <c r="AA291" s="31"/>
    </row>
    <row r="292">
      <c r="A292" s="31"/>
      <c r="B292" s="70"/>
      <c r="C292" s="70"/>
      <c r="D292" s="70"/>
      <c r="E292" s="70"/>
      <c r="F292" s="31"/>
      <c r="G292" s="70"/>
      <c r="H292" s="70"/>
      <c r="I292" s="70"/>
      <c r="J292" s="70"/>
      <c r="K292" s="70"/>
      <c r="L292" s="70"/>
      <c r="M292" s="70"/>
      <c r="N292" s="70"/>
      <c r="O292" s="70"/>
      <c r="P292" s="70"/>
      <c r="Q292" s="70"/>
      <c r="R292" s="70"/>
      <c r="S292" s="31"/>
      <c r="T292" s="70"/>
      <c r="U292" s="70"/>
      <c r="V292" s="70"/>
      <c r="W292" s="70"/>
      <c r="X292" s="70"/>
      <c r="Y292" s="31"/>
      <c r="Z292" s="31"/>
      <c r="AA292" s="31"/>
    </row>
    <row r="293">
      <c r="A293" s="31"/>
      <c r="B293" s="70"/>
      <c r="C293" s="70"/>
      <c r="D293" s="70"/>
      <c r="E293" s="70"/>
      <c r="F293" s="31"/>
      <c r="G293" s="70"/>
      <c r="H293" s="70"/>
      <c r="I293" s="70"/>
      <c r="J293" s="70"/>
      <c r="K293" s="70"/>
      <c r="L293" s="70"/>
      <c r="M293" s="70"/>
      <c r="N293" s="70"/>
      <c r="O293" s="70"/>
      <c r="P293" s="70"/>
      <c r="Q293" s="70"/>
      <c r="R293" s="70"/>
      <c r="S293" s="31"/>
      <c r="T293" s="70"/>
      <c r="U293" s="70"/>
      <c r="V293" s="70"/>
      <c r="W293" s="70"/>
      <c r="X293" s="70"/>
      <c r="Y293" s="31"/>
      <c r="Z293" s="31"/>
      <c r="AA293" s="31"/>
    </row>
    <row r="294">
      <c r="A294" s="31"/>
      <c r="B294" s="70"/>
      <c r="C294" s="70"/>
      <c r="D294" s="70"/>
      <c r="E294" s="70"/>
      <c r="F294" s="31"/>
      <c r="G294" s="70"/>
      <c r="H294" s="70"/>
      <c r="I294" s="70"/>
      <c r="J294" s="70"/>
      <c r="K294" s="70"/>
      <c r="L294" s="70"/>
      <c r="M294" s="70"/>
      <c r="N294" s="70"/>
      <c r="O294" s="70"/>
      <c r="P294" s="70"/>
      <c r="Q294" s="70"/>
      <c r="R294" s="70"/>
      <c r="S294" s="31"/>
      <c r="T294" s="70"/>
      <c r="U294" s="70"/>
      <c r="V294" s="70"/>
      <c r="W294" s="70"/>
      <c r="X294" s="70"/>
      <c r="Y294" s="31"/>
      <c r="Z294" s="31"/>
      <c r="AA294" s="31"/>
    </row>
    <row r="295">
      <c r="A295" s="31"/>
      <c r="B295" s="70"/>
      <c r="C295" s="70"/>
      <c r="D295" s="70"/>
      <c r="E295" s="70"/>
      <c r="F295" s="31"/>
      <c r="G295" s="70"/>
      <c r="H295" s="70"/>
      <c r="I295" s="70"/>
      <c r="J295" s="70"/>
      <c r="K295" s="70"/>
      <c r="L295" s="70"/>
      <c r="M295" s="70"/>
      <c r="N295" s="70"/>
      <c r="O295" s="70"/>
      <c r="P295" s="70"/>
      <c r="Q295" s="70"/>
      <c r="R295" s="70"/>
      <c r="S295" s="31"/>
      <c r="T295" s="70"/>
      <c r="U295" s="70"/>
      <c r="V295" s="70"/>
      <c r="W295" s="70"/>
      <c r="X295" s="70"/>
      <c r="Y295" s="31"/>
      <c r="Z295" s="31"/>
      <c r="AA295" s="31"/>
    </row>
    <row r="296">
      <c r="A296" s="31"/>
      <c r="B296" s="70"/>
      <c r="C296" s="70"/>
      <c r="D296" s="70"/>
      <c r="E296" s="70"/>
      <c r="F296" s="31"/>
      <c r="G296" s="70"/>
      <c r="H296" s="70"/>
      <c r="I296" s="70"/>
      <c r="J296" s="70"/>
      <c r="K296" s="70"/>
      <c r="L296" s="70"/>
      <c r="M296" s="70"/>
      <c r="N296" s="70"/>
      <c r="O296" s="70"/>
      <c r="P296" s="70"/>
      <c r="Q296" s="70"/>
      <c r="R296" s="70"/>
      <c r="S296" s="31"/>
      <c r="T296" s="70"/>
      <c r="U296" s="70"/>
      <c r="V296" s="70"/>
      <c r="W296" s="70"/>
      <c r="X296" s="70"/>
      <c r="Y296" s="31"/>
      <c r="Z296" s="31"/>
      <c r="AA296" s="31"/>
    </row>
    <row r="297">
      <c r="A297" s="31"/>
      <c r="B297" s="70"/>
      <c r="C297" s="70"/>
      <c r="D297" s="70"/>
      <c r="E297" s="70"/>
      <c r="F297" s="31"/>
      <c r="G297" s="70"/>
      <c r="H297" s="70"/>
      <c r="I297" s="70"/>
      <c r="J297" s="70"/>
      <c r="K297" s="70"/>
      <c r="L297" s="70"/>
      <c r="M297" s="70"/>
      <c r="N297" s="70"/>
      <c r="O297" s="70"/>
      <c r="P297" s="70"/>
      <c r="Q297" s="70"/>
      <c r="R297" s="70"/>
      <c r="S297" s="31"/>
      <c r="T297" s="70"/>
      <c r="U297" s="70"/>
      <c r="V297" s="70"/>
      <c r="W297" s="70"/>
      <c r="X297" s="70"/>
      <c r="Y297" s="31"/>
      <c r="Z297" s="31"/>
      <c r="AA297" s="31"/>
    </row>
    <row r="298">
      <c r="A298" s="31"/>
      <c r="B298" s="70"/>
      <c r="C298" s="70"/>
      <c r="D298" s="70"/>
      <c r="E298" s="70"/>
      <c r="F298" s="31"/>
      <c r="G298" s="70"/>
      <c r="H298" s="70"/>
      <c r="I298" s="70"/>
      <c r="J298" s="70"/>
      <c r="K298" s="70"/>
      <c r="L298" s="70"/>
      <c r="M298" s="70"/>
      <c r="N298" s="70"/>
      <c r="O298" s="70"/>
      <c r="P298" s="70"/>
      <c r="Q298" s="70"/>
      <c r="R298" s="70"/>
      <c r="S298" s="31"/>
      <c r="T298" s="70"/>
      <c r="U298" s="70"/>
      <c r="V298" s="70"/>
      <c r="W298" s="70"/>
      <c r="X298" s="70"/>
      <c r="Y298" s="31"/>
      <c r="Z298" s="31"/>
      <c r="AA298" s="31"/>
    </row>
    <row r="299">
      <c r="A299" s="31"/>
      <c r="B299" s="70"/>
      <c r="C299" s="70"/>
      <c r="D299" s="70"/>
      <c r="E299" s="70"/>
      <c r="F299" s="31"/>
      <c r="G299" s="70"/>
      <c r="H299" s="70"/>
      <c r="I299" s="70"/>
      <c r="J299" s="70"/>
      <c r="K299" s="70"/>
      <c r="L299" s="70"/>
      <c r="M299" s="70"/>
      <c r="N299" s="70"/>
      <c r="O299" s="70"/>
      <c r="P299" s="70"/>
      <c r="Q299" s="70"/>
      <c r="R299" s="70"/>
      <c r="S299" s="31"/>
      <c r="T299" s="70"/>
      <c r="U299" s="70"/>
      <c r="V299" s="70"/>
      <c r="W299" s="70"/>
      <c r="X299" s="70"/>
      <c r="Y299" s="31"/>
      <c r="Z299" s="31"/>
      <c r="AA299" s="31"/>
    </row>
    <row r="300">
      <c r="A300" s="31"/>
      <c r="B300" s="70"/>
      <c r="C300" s="70"/>
      <c r="D300" s="70"/>
      <c r="E300" s="70"/>
      <c r="F300" s="31"/>
      <c r="G300" s="70"/>
      <c r="H300" s="70"/>
      <c r="I300" s="70"/>
      <c r="J300" s="70"/>
      <c r="K300" s="70"/>
      <c r="L300" s="70"/>
      <c r="M300" s="70"/>
      <c r="N300" s="70"/>
      <c r="O300" s="70"/>
      <c r="P300" s="70"/>
      <c r="Q300" s="70"/>
      <c r="R300" s="70"/>
      <c r="S300" s="31"/>
      <c r="T300" s="70"/>
      <c r="U300" s="70"/>
      <c r="V300" s="70"/>
      <c r="W300" s="70"/>
      <c r="X300" s="70"/>
      <c r="Y300" s="31"/>
      <c r="Z300" s="31"/>
      <c r="AA300" s="31"/>
    </row>
    <row r="301">
      <c r="A301" s="31"/>
      <c r="B301" s="70"/>
      <c r="C301" s="70"/>
      <c r="D301" s="70"/>
      <c r="E301" s="70"/>
      <c r="F301" s="31"/>
      <c r="G301" s="70"/>
      <c r="H301" s="70"/>
      <c r="I301" s="70"/>
      <c r="J301" s="70"/>
      <c r="K301" s="70"/>
      <c r="L301" s="70"/>
      <c r="M301" s="70"/>
      <c r="N301" s="70"/>
      <c r="O301" s="70"/>
      <c r="P301" s="70"/>
      <c r="Q301" s="70"/>
      <c r="R301" s="70"/>
      <c r="S301" s="31"/>
      <c r="T301" s="70"/>
      <c r="U301" s="70"/>
      <c r="V301" s="70"/>
      <c r="W301" s="70"/>
      <c r="X301" s="70"/>
      <c r="Y301" s="31"/>
      <c r="Z301" s="31"/>
      <c r="AA301" s="31"/>
    </row>
    <row r="302">
      <c r="A302" s="31"/>
      <c r="B302" s="70"/>
      <c r="C302" s="70"/>
      <c r="D302" s="70"/>
      <c r="E302" s="70"/>
      <c r="F302" s="31"/>
      <c r="G302" s="70"/>
      <c r="H302" s="70"/>
      <c r="I302" s="70"/>
      <c r="J302" s="70"/>
      <c r="K302" s="70"/>
      <c r="L302" s="70"/>
      <c r="M302" s="70"/>
      <c r="N302" s="70"/>
      <c r="O302" s="70"/>
      <c r="P302" s="70"/>
      <c r="Q302" s="70"/>
      <c r="R302" s="70"/>
      <c r="S302" s="31"/>
      <c r="T302" s="70"/>
      <c r="U302" s="70"/>
      <c r="V302" s="70"/>
      <c r="W302" s="70"/>
      <c r="X302" s="70"/>
      <c r="Y302" s="31"/>
      <c r="Z302" s="31"/>
      <c r="AA302" s="31"/>
    </row>
    <row r="303">
      <c r="A303" s="31"/>
      <c r="B303" s="70"/>
      <c r="C303" s="70"/>
      <c r="D303" s="70"/>
      <c r="E303" s="70"/>
      <c r="F303" s="31"/>
      <c r="G303" s="70"/>
      <c r="H303" s="70"/>
      <c r="I303" s="70"/>
      <c r="J303" s="70"/>
      <c r="K303" s="70"/>
      <c r="L303" s="70"/>
      <c r="M303" s="70"/>
      <c r="N303" s="70"/>
      <c r="O303" s="70"/>
      <c r="P303" s="70"/>
      <c r="Q303" s="70"/>
      <c r="R303" s="70"/>
      <c r="S303" s="31"/>
      <c r="T303" s="70"/>
      <c r="U303" s="70"/>
      <c r="V303" s="70"/>
      <c r="W303" s="70"/>
      <c r="X303" s="70"/>
      <c r="Y303" s="31"/>
      <c r="Z303" s="31"/>
      <c r="AA303" s="31"/>
    </row>
    <row r="304">
      <c r="A304" s="31"/>
      <c r="B304" s="70"/>
      <c r="C304" s="70"/>
      <c r="D304" s="70"/>
      <c r="E304" s="70"/>
      <c r="F304" s="31"/>
      <c r="G304" s="70"/>
      <c r="H304" s="70"/>
      <c r="I304" s="70"/>
      <c r="J304" s="70"/>
      <c r="K304" s="70"/>
      <c r="L304" s="70"/>
      <c r="M304" s="70"/>
      <c r="N304" s="70"/>
      <c r="O304" s="70"/>
      <c r="P304" s="70"/>
      <c r="Q304" s="70"/>
      <c r="R304" s="70"/>
      <c r="S304" s="31"/>
      <c r="T304" s="70"/>
      <c r="U304" s="70"/>
      <c r="V304" s="70"/>
      <c r="W304" s="70"/>
      <c r="X304" s="70"/>
      <c r="Y304" s="31"/>
      <c r="Z304" s="31"/>
      <c r="AA304" s="31"/>
    </row>
    <row r="305">
      <c r="A305" s="31"/>
      <c r="B305" s="70"/>
      <c r="C305" s="70"/>
      <c r="D305" s="70"/>
      <c r="E305" s="70"/>
      <c r="F305" s="31"/>
      <c r="G305" s="70"/>
      <c r="H305" s="70"/>
      <c r="I305" s="70"/>
      <c r="J305" s="70"/>
      <c r="K305" s="70"/>
      <c r="L305" s="70"/>
      <c r="M305" s="70"/>
      <c r="N305" s="70"/>
      <c r="O305" s="70"/>
      <c r="P305" s="70"/>
      <c r="Q305" s="70"/>
      <c r="R305" s="70"/>
      <c r="S305" s="31"/>
      <c r="T305" s="70"/>
      <c r="U305" s="70"/>
      <c r="V305" s="70"/>
      <c r="W305" s="70"/>
      <c r="X305" s="70"/>
      <c r="Y305" s="31"/>
      <c r="Z305" s="31"/>
      <c r="AA305" s="31"/>
    </row>
    <row r="306">
      <c r="A306" s="31"/>
      <c r="B306" s="70"/>
      <c r="C306" s="70"/>
      <c r="D306" s="70"/>
      <c r="E306" s="70"/>
      <c r="F306" s="31"/>
      <c r="G306" s="70"/>
      <c r="H306" s="70"/>
      <c r="I306" s="70"/>
      <c r="J306" s="70"/>
      <c r="K306" s="70"/>
      <c r="L306" s="70"/>
      <c r="M306" s="70"/>
      <c r="N306" s="70"/>
      <c r="O306" s="70"/>
      <c r="P306" s="70"/>
      <c r="Q306" s="70"/>
      <c r="R306" s="70"/>
      <c r="S306" s="31"/>
      <c r="T306" s="70"/>
      <c r="U306" s="70"/>
      <c r="V306" s="70"/>
      <c r="W306" s="70"/>
      <c r="X306" s="70"/>
      <c r="Y306" s="31"/>
      <c r="Z306" s="31"/>
      <c r="AA306" s="31"/>
    </row>
    <row r="307">
      <c r="A307" s="31"/>
      <c r="B307" s="70"/>
      <c r="C307" s="70"/>
      <c r="D307" s="70"/>
      <c r="E307" s="70"/>
      <c r="F307" s="31"/>
      <c r="G307" s="70"/>
      <c r="H307" s="70"/>
      <c r="I307" s="70"/>
      <c r="J307" s="70"/>
      <c r="K307" s="70"/>
      <c r="L307" s="70"/>
      <c r="M307" s="70"/>
      <c r="N307" s="70"/>
      <c r="O307" s="70"/>
      <c r="P307" s="70"/>
      <c r="Q307" s="70"/>
      <c r="R307" s="70"/>
      <c r="S307" s="31"/>
      <c r="T307" s="70"/>
      <c r="U307" s="70"/>
      <c r="V307" s="70"/>
      <c r="W307" s="70"/>
      <c r="X307" s="70"/>
      <c r="Y307" s="31"/>
      <c r="Z307" s="31"/>
      <c r="AA307" s="31"/>
    </row>
    <row r="308">
      <c r="A308" s="31"/>
      <c r="B308" s="70"/>
      <c r="C308" s="70"/>
      <c r="D308" s="70"/>
      <c r="E308" s="70"/>
      <c r="F308" s="31"/>
      <c r="G308" s="70"/>
      <c r="H308" s="70"/>
      <c r="I308" s="70"/>
      <c r="J308" s="70"/>
      <c r="K308" s="70"/>
      <c r="L308" s="70"/>
      <c r="M308" s="70"/>
      <c r="N308" s="70"/>
      <c r="O308" s="70"/>
      <c r="P308" s="70"/>
      <c r="Q308" s="70"/>
      <c r="R308" s="70"/>
      <c r="S308" s="31"/>
      <c r="T308" s="70"/>
      <c r="U308" s="70"/>
      <c r="V308" s="70"/>
      <c r="W308" s="70"/>
      <c r="X308" s="70"/>
      <c r="Y308" s="31"/>
      <c r="Z308" s="31"/>
      <c r="AA308" s="31"/>
    </row>
    <row r="309">
      <c r="A309" s="31"/>
      <c r="B309" s="70"/>
      <c r="C309" s="70"/>
      <c r="D309" s="70"/>
      <c r="E309" s="70"/>
      <c r="F309" s="31"/>
      <c r="G309" s="70"/>
      <c r="H309" s="70"/>
      <c r="I309" s="70"/>
      <c r="J309" s="70"/>
      <c r="K309" s="70"/>
      <c r="L309" s="70"/>
      <c r="M309" s="70"/>
      <c r="N309" s="70"/>
      <c r="O309" s="70"/>
      <c r="P309" s="70"/>
      <c r="Q309" s="70"/>
      <c r="R309" s="70"/>
      <c r="S309" s="31"/>
      <c r="T309" s="70"/>
      <c r="U309" s="70"/>
      <c r="V309" s="70"/>
      <c r="W309" s="70"/>
      <c r="X309" s="70"/>
      <c r="Y309" s="31"/>
      <c r="Z309" s="31"/>
      <c r="AA309" s="31"/>
    </row>
    <row r="310">
      <c r="A310" s="31"/>
      <c r="B310" s="70"/>
      <c r="C310" s="70"/>
      <c r="D310" s="70"/>
      <c r="E310" s="70"/>
      <c r="F310" s="31"/>
      <c r="G310" s="70"/>
      <c r="H310" s="70"/>
      <c r="I310" s="70"/>
      <c r="J310" s="70"/>
      <c r="K310" s="70"/>
      <c r="L310" s="70"/>
      <c r="M310" s="70"/>
      <c r="N310" s="70"/>
      <c r="O310" s="70"/>
      <c r="P310" s="70"/>
      <c r="Q310" s="70"/>
      <c r="R310" s="70"/>
      <c r="S310" s="31"/>
      <c r="T310" s="70"/>
      <c r="U310" s="70"/>
      <c r="V310" s="70"/>
      <c r="W310" s="70"/>
      <c r="X310" s="70"/>
      <c r="Y310" s="31"/>
      <c r="Z310" s="31"/>
      <c r="AA310" s="31"/>
    </row>
    <row r="311">
      <c r="A311" s="31"/>
      <c r="B311" s="70"/>
      <c r="C311" s="70"/>
      <c r="D311" s="70"/>
      <c r="E311" s="70"/>
      <c r="F311" s="31"/>
      <c r="G311" s="70"/>
      <c r="H311" s="70"/>
      <c r="I311" s="70"/>
      <c r="J311" s="70"/>
      <c r="K311" s="70"/>
      <c r="L311" s="70"/>
      <c r="M311" s="70"/>
      <c r="N311" s="70"/>
      <c r="O311" s="70"/>
      <c r="P311" s="70"/>
      <c r="Q311" s="70"/>
      <c r="R311" s="70"/>
      <c r="S311" s="31"/>
      <c r="T311" s="70"/>
      <c r="U311" s="70"/>
      <c r="V311" s="70"/>
      <c r="W311" s="70"/>
      <c r="X311" s="70"/>
      <c r="Y311" s="31"/>
      <c r="Z311" s="31"/>
      <c r="AA311" s="31"/>
    </row>
    <row r="312">
      <c r="A312" s="31"/>
      <c r="B312" s="70"/>
      <c r="C312" s="70"/>
      <c r="D312" s="70"/>
      <c r="E312" s="70"/>
      <c r="F312" s="31"/>
      <c r="G312" s="70"/>
      <c r="H312" s="70"/>
      <c r="I312" s="70"/>
      <c r="J312" s="70"/>
      <c r="K312" s="70"/>
      <c r="L312" s="70"/>
      <c r="M312" s="70"/>
      <c r="N312" s="70"/>
      <c r="O312" s="70"/>
      <c r="P312" s="70"/>
      <c r="Q312" s="70"/>
      <c r="R312" s="70"/>
      <c r="S312" s="31"/>
      <c r="T312" s="70"/>
      <c r="U312" s="70"/>
      <c r="V312" s="70"/>
      <c r="W312" s="70"/>
      <c r="X312" s="70"/>
      <c r="Y312" s="31"/>
      <c r="Z312" s="31"/>
      <c r="AA312" s="31"/>
    </row>
    <row r="313">
      <c r="A313" s="31"/>
      <c r="B313" s="70"/>
      <c r="C313" s="70"/>
      <c r="D313" s="70"/>
      <c r="E313" s="70"/>
      <c r="F313" s="31"/>
      <c r="G313" s="70"/>
      <c r="H313" s="70"/>
      <c r="I313" s="70"/>
      <c r="J313" s="70"/>
      <c r="K313" s="70"/>
      <c r="L313" s="70"/>
      <c r="M313" s="70"/>
      <c r="N313" s="70"/>
      <c r="O313" s="70"/>
      <c r="P313" s="70"/>
      <c r="Q313" s="70"/>
      <c r="R313" s="70"/>
      <c r="S313" s="31"/>
      <c r="T313" s="70"/>
      <c r="U313" s="70"/>
      <c r="V313" s="70"/>
      <c r="W313" s="70"/>
      <c r="X313" s="70"/>
      <c r="Y313" s="31"/>
      <c r="Z313" s="31"/>
      <c r="AA313" s="31"/>
    </row>
    <row r="314">
      <c r="A314" s="31"/>
      <c r="B314" s="70"/>
      <c r="C314" s="70"/>
      <c r="D314" s="70"/>
      <c r="E314" s="70"/>
      <c r="F314" s="31"/>
      <c r="G314" s="70"/>
      <c r="H314" s="70"/>
      <c r="I314" s="70"/>
      <c r="J314" s="70"/>
      <c r="K314" s="70"/>
      <c r="L314" s="70"/>
      <c r="M314" s="70"/>
      <c r="N314" s="70"/>
      <c r="O314" s="70"/>
      <c r="P314" s="70"/>
      <c r="Q314" s="70"/>
      <c r="R314" s="70"/>
      <c r="S314" s="31"/>
      <c r="T314" s="70"/>
      <c r="U314" s="70"/>
      <c r="V314" s="70"/>
      <c r="W314" s="70"/>
      <c r="X314" s="70"/>
      <c r="Y314" s="31"/>
      <c r="Z314" s="31"/>
      <c r="AA314" s="31"/>
    </row>
    <row r="315">
      <c r="A315" s="31"/>
      <c r="B315" s="70"/>
      <c r="C315" s="70"/>
      <c r="D315" s="70"/>
      <c r="E315" s="70"/>
      <c r="F315" s="31"/>
      <c r="G315" s="70"/>
      <c r="H315" s="70"/>
      <c r="I315" s="70"/>
      <c r="J315" s="70"/>
      <c r="K315" s="70"/>
      <c r="L315" s="70"/>
      <c r="M315" s="70"/>
      <c r="N315" s="70"/>
      <c r="O315" s="70"/>
      <c r="P315" s="70"/>
      <c r="Q315" s="70"/>
      <c r="R315" s="70"/>
      <c r="S315" s="31"/>
      <c r="T315" s="70"/>
      <c r="U315" s="70"/>
      <c r="V315" s="70"/>
      <c r="W315" s="70"/>
      <c r="X315" s="70"/>
      <c r="Y315" s="31"/>
      <c r="Z315" s="31"/>
      <c r="AA315" s="31"/>
    </row>
    <row r="316">
      <c r="A316" s="31"/>
      <c r="B316" s="70"/>
      <c r="C316" s="70"/>
      <c r="D316" s="70"/>
      <c r="E316" s="70"/>
      <c r="F316" s="31"/>
      <c r="G316" s="70"/>
      <c r="H316" s="70"/>
      <c r="I316" s="70"/>
      <c r="J316" s="70"/>
      <c r="K316" s="70"/>
      <c r="L316" s="70"/>
      <c r="M316" s="70"/>
      <c r="N316" s="70"/>
      <c r="O316" s="70"/>
      <c r="P316" s="70"/>
      <c r="Q316" s="70"/>
      <c r="R316" s="70"/>
      <c r="S316" s="31"/>
      <c r="T316" s="70"/>
      <c r="U316" s="70"/>
      <c r="V316" s="70"/>
      <c r="W316" s="70"/>
      <c r="X316" s="70"/>
      <c r="Y316" s="31"/>
      <c r="Z316" s="31"/>
      <c r="AA316" s="31"/>
    </row>
    <row r="317">
      <c r="A317" s="31"/>
      <c r="B317" s="70"/>
      <c r="C317" s="70"/>
      <c r="D317" s="70"/>
      <c r="E317" s="70"/>
      <c r="F317" s="31"/>
      <c r="G317" s="70"/>
      <c r="H317" s="70"/>
      <c r="I317" s="70"/>
      <c r="J317" s="70"/>
      <c r="K317" s="70"/>
      <c r="L317" s="70"/>
      <c r="M317" s="70"/>
      <c r="N317" s="70"/>
      <c r="O317" s="70"/>
      <c r="P317" s="70"/>
      <c r="Q317" s="70"/>
      <c r="R317" s="70"/>
      <c r="S317" s="31"/>
      <c r="T317" s="70"/>
      <c r="U317" s="70"/>
      <c r="V317" s="70"/>
      <c r="W317" s="70"/>
      <c r="X317" s="70"/>
      <c r="Y317" s="31"/>
      <c r="Z317" s="31"/>
      <c r="AA317" s="31"/>
    </row>
    <row r="318">
      <c r="A318" s="31"/>
      <c r="B318" s="70"/>
      <c r="C318" s="70"/>
      <c r="D318" s="70"/>
      <c r="E318" s="70"/>
      <c r="F318" s="31"/>
      <c r="G318" s="70"/>
      <c r="H318" s="70"/>
      <c r="I318" s="70"/>
      <c r="J318" s="70"/>
      <c r="K318" s="70"/>
      <c r="L318" s="70"/>
      <c r="M318" s="70"/>
      <c r="N318" s="70"/>
      <c r="O318" s="70"/>
      <c r="P318" s="70"/>
      <c r="Q318" s="70"/>
      <c r="R318" s="70"/>
      <c r="S318" s="31"/>
      <c r="T318" s="70"/>
      <c r="U318" s="70"/>
      <c r="V318" s="70"/>
      <c r="W318" s="70"/>
      <c r="X318" s="70"/>
      <c r="Y318" s="31"/>
      <c r="Z318" s="31"/>
      <c r="AA318" s="31"/>
    </row>
    <row r="319">
      <c r="A319" s="31"/>
      <c r="B319" s="70"/>
      <c r="C319" s="70"/>
      <c r="D319" s="70"/>
      <c r="E319" s="70"/>
      <c r="F319" s="31"/>
      <c r="G319" s="70"/>
      <c r="H319" s="70"/>
      <c r="I319" s="70"/>
      <c r="J319" s="70"/>
      <c r="K319" s="70"/>
      <c r="L319" s="70"/>
      <c r="M319" s="70"/>
      <c r="N319" s="70"/>
      <c r="O319" s="70"/>
      <c r="P319" s="70"/>
      <c r="Q319" s="70"/>
      <c r="R319" s="70"/>
      <c r="S319" s="31"/>
      <c r="T319" s="70"/>
      <c r="U319" s="70"/>
      <c r="V319" s="70"/>
      <c r="W319" s="70"/>
      <c r="X319" s="70"/>
      <c r="Y319" s="31"/>
      <c r="Z319" s="31"/>
      <c r="AA319" s="31"/>
    </row>
    <row r="320">
      <c r="A320" s="31"/>
      <c r="B320" s="70"/>
      <c r="C320" s="70"/>
      <c r="D320" s="70"/>
      <c r="E320" s="70"/>
      <c r="F320" s="31"/>
      <c r="G320" s="70"/>
      <c r="H320" s="70"/>
      <c r="I320" s="70"/>
      <c r="J320" s="70"/>
      <c r="K320" s="70"/>
      <c r="L320" s="70"/>
      <c r="M320" s="70"/>
      <c r="N320" s="70"/>
      <c r="O320" s="70"/>
      <c r="P320" s="70"/>
      <c r="Q320" s="70"/>
      <c r="R320" s="70"/>
      <c r="S320" s="31"/>
      <c r="T320" s="70"/>
      <c r="U320" s="70"/>
      <c r="V320" s="70"/>
      <c r="W320" s="70"/>
      <c r="X320" s="70"/>
      <c r="Y320" s="31"/>
      <c r="Z320" s="31"/>
      <c r="AA320" s="31"/>
    </row>
    <row r="321">
      <c r="A321" s="31"/>
      <c r="B321" s="70"/>
      <c r="C321" s="70"/>
      <c r="D321" s="70"/>
      <c r="E321" s="70"/>
      <c r="F321" s="31"/>
      <c r="G321" s="70"/>
      <c r="H321" s="70"/>
      <c r="I321" s="70"/>
      <c r="J321" s="70"/>
      <c r="K321" s="70"/>
      <c r="L321" s="70"/>
      <c r="M321" s="70"/>
      <c r="N321" s="70"/>
      <c r="O321" s="70"/>
      <c r="P321" s="70"/>
      <c r="Q321" s="70"/>
      <c r="R321" s="70"/>
      <c r="S321" s="31"/>
      <c r="T321" s="70"/>
      <c r="U321" s="70"/>
      <c r="V321" s="70"/>
      <c r="W321" s="70"/>
      <c r="X321" s="70"/>
      <c r="Y321" s="31"/>
      <c r="Z321" s="31"/>
      <c r="AA321" s="31"/>
    </row>
    <row r="322">
      <c r="A322" s="31"/>
      <c r="B322" s="70"/>
      <c r="C322" s="70"/>
      <c r="D322" s="70"/>
      <c r="E322" s="70"/>
      <c r="F322" s="31"/>
      <c r="G322" s="70"/>
      <c r="H322" s="70"/>
      <c r="I322" s="70"/>
      <c r="J322" s="70"/>
      <c r="K322" s="70"/>
      <c r="L322" s="70"/>
      <c r="M322" s="70"/>
      <c r="N322" s="70"/>
      <c r="O322" s="70"/>
      <c r="P322" s="70"/>
      <c r="Q322" s="70"/>
      <c r="R322" s="70"/>
      <c r="S322" s="31"/>
      <c r="T322" s="70"/>
      <c r="U322" s="70"/>
      <c r="V322" s="70"/>
      <c r="W322" s="70"/>
      <c r="X322" s="70"/>
      <c r="Y322" s="31"/>
      <c r="Z322" s="31"/>
      <c r="AA322" s="31"/>
    </row>
    <row r="323">
      <c r="A323" s="31"/>
      <c r="B323" s="70"/>
      <c r="C323" s="70"/>
      <c r="D323" s="70"/>
      <c r="E323" s="70"/>
      <c r="F323" s="31"/>
      <c r="G323" s="70"/>
      <c r="H323" s="70"/>
      <c r="I323" s="70"/>
      <c r="J323" s="70"/>
      <c r="K323" s="70"/>
      <c r="L323" s="70"/>
      <c r="M323" s="70"/>
      <c r="N323" s="70"/>
      <c r="O323" s="70"/>
      <c r="P323" s="70"/>
      <c r="Q323" s="70"/>
      <c r="R323" s="70"/>
      <c r="S323" s="31"/>
      <c r="T323" s="70"/>
      <c r="U323" s="70"/>
      <c r="V323" s="70"/>
      <c r="W323" s="70"/>
      <c r="X323" s="70"/>
      <c r="Y323" s="31"/>
      <c r="Z323" s="31"/>
      <c r="AA323" s="31"/>
    </row>
    <row r="324">
      <c r="A324" s="31"/>
      <c r="B324" s="70"/>
      <c r="C324" s="70"/>
      <c r="D324" s="70"/>
      <c r="E324" s="70"/>
      <c r="F324" s="31"/>
      <c r="G324" s="70"/>
      <c r="H324" s="70"/>
      <c r="I324" s="70"/>
      <c r="J324" s="70"/>
      <c r="K324" s="70"/>
      <c r="L324" s="70"/>
      <c r="M324" s="70"/>
      <c r="N324" s="70"/>
      <c r="O324" s="70"/>
      <c r="P324" s="70"/>
      <c r="Q324" s="70"/>
      <c r="R324" s="70"/>
      <c r="S324" s="31"/>
      <c r="T324" s="70"/>
      <c r="U324" s="70"/>
      <c r="V324" s="70"/>
      <c r="W324" s="70"/>
      <c r="X324" s="70"/>
      <c r="Y324" s="31"/>
      <c r="Z324" s="31"/>
      <c r="AA324" s="31"/>
    </row>
    <row r="325">
      <c r="A325" s="31"/>
      <c r="B325" s="70"/>
      <c r="C325" s="70"/>
      <c r="D325" s="70"/>
      <c r="E325" s="70"/>
      <c r="F325" s="31"/>
      <c r="G325" s="70"/>
      <c r="H325" s="70"/>
      <c r="I325" s="70"/>
      <c r="J325" s="70"/>
      <c r="K325" s="70"/>
      <c r="L325" s="70"/>
      <c r="M325" s="70"/>
      <c r="N325" s="70"/>
      <c r="O325" s="70"/>
      <c r="P325" s="70"/>
      <c r="Q325" s="70"/>
      <c r="R325" s="70"/>
      <c r="S325" s="31"/>
      <c r="T325" s="70"/>
      <c r="U325" s="70"/>
      <c r="V325" s="70"/>
      <c r="W325" s="70"/>
      <c r="X325" s="70"/>
      <c r="Y325" s="31"/>
      <c r="Z325" s="31"/>
      <c r="AA325" s="31"/>
    </row>
    <row r="326">
      <c r="A326" s="31"/>
      <c r="B326" s="70"/>
      <c r="C326" s="70"/>
      <c r="D326" s="70"/>
      <c r="E326" s="70"/>
      <c r="F326" s="31"/>
      <c r="G326" s="70"/>
      <c r="H326" s="70"/>
      <c r="I326" s="70"/>
      <c r="J326" s="70"/>
      <c r="K326" s="70"/>
      <c r="L326" s="70"/>
      <c r="M326" s="70"/>
      <c r="N326" s="70"/>
      <c r="O326" s="70"/>
      <c r="P326" s="70"/>
      <c r="Q326" s="70"/>
      <c r="R326" s="70"/>
      <c r="S326" s="31"/>
      <c r="T326" s="70"/>
      <c r="U326" s="70"/>
      <c r="V326" s="70"/>
      <c r="W326" s="70"/>
      <c r="X326" s="70"/>
      <c r="Y326" s="31"/>
      <c r="Z326" s="31"/>
      <c r="AA326" s="31"/>
    </row>
    <row r="327">
      <c r="A327" s="31"/>
      <c r="B327" s="70"/>
      <c r="C327" s="70"/>
      <c r="D327" s="70"/>
      <c r="E327" s="70"/>
      <c r="F327" s="31"/>
      <c r="G327" s="70"/>
      <c r="H327" s="70"/>
      <c r="I327" s="70"/>
      <c r="J327" s="70"/>
      <c r="K327" s="70"/>
      <c r="L327" s="70"/>
      <c r="M327" s="70"/>
      <c r="N327" s="70"/>
      <c r="O327" s="70"/>
      <c r="P327" s="70"/>
      <c r="Q327" s="70"/>
      <c r="R327" s="70"/>
      <c r="S327" s="31"/>
      <c r="T327" s="70"/>
      <c r="U327" s="70"/>
      <c r="V327" s="70"/>
      <c r="W327" s="70"/>
      <c r="X327" s="70"/>
      <c r="Y327" s="31"/>
      <c r="Z327" s="31"/>
      <c r="AA327" s="31"/>
    </row>
    <row r="328">
      <c r="A328" s="31"/>
      <c r="B328" s="70"/>
      <c r="C328" s="70"/>
      <c r="D328" s="70"/>
      <c r="E328" s="70"/>
      <c r="F328" s="31"/>
      <c r="G328" s="70"/>
      <c r="H328" s="70"/>
      <c r="I328" s="70"/>
      <c r="J328" s="70"/>
      <c r="K328" s="70"/>
      <c r="L328" s="70"/>
      <c r="M328" s="70"/>
      <c r="N328" s="70"/>
      <c r="O328" s="70"/>
      <c r="P328" s="70"/>
      <c r="Q328" s="70"/>
      <c r="R328" s="70"/>
      <c r="S328" s="31"/>
      <c r="T328" s="70"/>
      <c r="U328" s="70"/>
      <c r="V328" s="70"/>
      <c r="W328" s="70"/>
      <c r="X328" s="70"/>
      <c r="Y328" s="31"/>
      <c r="Z328" s="31"/>
      <c r="AA328" s="31"/>
    </row>
    <row r="329">
      <c r="A329" s="31"/>
      <c r="B329" s="70"/>
      <c r="C329" s="70"/>
      <c r="D329" s="70"/>
      <c r="E329" s="70"/>
      <c r="F329" s="31"/>
      <c r="G329" s="70"/>
      <c r="H329" s="70"/>
      <c r="I329" s="70"/>
      <c r="J329" s="70"/>
      <c r="K329" s="70"/>
      <c r="L329" s="70"/>
      <c r="M329" s="70"/>
      <c r="N329" s="70"/>
      <c r="O329" s="70"/>
      <c r="P329" s="70"/>
      <c r="Q329" s="70"/>
      <c r="R329" s="70"/>
      <c r="S329" s="31"/>
      <c r="T329" s="70"/>
      <c r="U329" s="70"/>
      <c r="V329" s="70"/>
      <c r="W329" s="70"/>
      <c r="X329" s="70"/>
      <c r="Y329" s="31"/>
      <c r="Z329" s="31"/>
      <c r="AA329" s="31"/>
    </row>
    <row r="330">
      <c r="A330" s="31"/>
      <c r="B330" s="70"/>
      <c r="C330" s="70"/>
      <c r="D330" s="70"/>
      <c r="E330" s="70"/>
      <c r="F330" s="31"/>
      <c r="G330" s="70"/>
      <c r="H330" s="70"/>
      <c r="I330" s="70"/>
      <c r="J330" s="70"/>
      <c r="K330" s="70"/>
      <c r="L330" s="70"/>
      <c r="M330" s="70"/>
      <c r="N330" s="70"/>
      <c r="O330" s="70"/>
      <c r="P330" s="70"/>
      <c r="Q330" s="70"/>
      <c r="R330" s="70"/>
      <c r="S330" s="31"/>
      <c r="T330" s="70"/>
      <c r="U330" s="70"/>
      <c r="V330" s="70"/>
      <c r="W330" s="70"/>
      <c r="X330" s="70"/>
      <c r="Y330" s="31"/>
      <c r="Z330" s="31"/>
      <c r="AA330" s="31"/>
    </row>
    <row r="331">
      <c r="A331" s="31"/>
      <c r="B331" s="70"/>
      <c r="C331" s="70"/>
      <c r="D331" s="70"/>
      <c r="E331" s="70"/>
      <c r="F331" s="31"/>
      <c r="G331" s="70"/>
      <c r="H331" s="70"/>
      <c r="I331" s="70"/>
      <c r="J331" s="70"/>
      <c r="K331" s="70"/>
      <c r="L331" s="70"/>
      <c r="M331" s="70"/>
      <c r="N331" s="70"/>
      <c r="O331" s="70"/>
      <c r="P331" s="70"/>
      <c r="Q331" s="70"/>
      <c r="R331" s="70"/>
      <c r="S331" s="31"/>
      <c r="T331" s="70"/>
      <c r="U331" s="70"/>
      <c r="V331" s="70"/>
      <c r="W331" s="70"/>
      <c r="X331" s="70"/>
      <c r="Y331" s="31"/>
      <c r="Z331" s="31"/>
      <c r="AA331" s="31"/>
    </row>
    <row r="332">
      <c r="A332" s="31"/>
      <c r="B332" s="70"/>
      <c r="C332" s="70"/>
      <c r="D332" s="70"/>
      <c r="E332" s="70"/>
      <c r="F332" s="31"/>
      <c r="G332" s="70"/>
      <c r="H332" s="70"/>
      <c r="I332" s="70"/>
      <c r="J332" s="70"/>
      <c r="K332" s="70"/>
      <c r="L332" s="70"/>
      <c r="M332" s="70"/>
      <c r="N332" s="70"/>
      <c r="O332" s="70"/>
      <c r="P332" s="70"/>
      <c r="Q332" s="70"/>
      <c r="R332" s="70"/>
      <c r="S332" s="31"/>
      <c r="T332" s="70"/>
      <c r="U332" s="70"/>
      <c r="V332" s="70"/>
      <c r="W332" s="70"/>
      <c r="X332" s="70"/>
      <c r="Y332" s="31"/>
      <c r="Z332" s="31"/>
      <c r="AA332" s="31"/>
    </row>
    <row r="333">
      <c r="A333" s="31"/>
      <c r="B333" s="70"/>
      <c r="C333" s="70"/>
      <c r="D333" s="70"/>
      <c r="E333" s="70"/>
      <c r="F333" s="31"/>
      <c r="G333" s="70"/>
      <c r="H333" s="70"/>
      <c r="I333" s="70"/>
      <c r="J333" s="70"/>
      <c r="K333" s="70"/>
      <c r="L333" s="70"/>
      <c r="M333" s="70"/>
      <c r="N333" s="70"/>
      <c r="O333" s="70"/>
      <c r="P333" s="70"/>
      <c r="Q333" s="70"/>
      <c r="R333" s="70"/>
      <c r="S333" s="31"/>
      <c r="T333" s="70"/>
      <c r="U333" s="70"/>
      <c r="V333" s="70"/>
      <c r="W333" s="70"/>
      <c r="X333" s="70"/>
      <c r="Y333" s="31"/>
      <c r="Z333" s="31"/>
      <c r="AA333" s="31"/>
    </row>
    <row r="334">
      <c r="A334" s="31"/>
      <c r="B334" s="70"/>
      <c r="C334" s="70"/>
      <c r="D334" s="70"/>
      <c r="E334" s="70"/>
      <c r="F334" s="31"/>
      <c r="G334" s="70"/>
      <c r="H334" s="70"/>
      <c r="I334" s="70"/>
      <c r="J334" s="70"/>
      <c r="K334" s="70"/>
      <c r="L334" s="70"/>
      <c r="M334" s="70"/>
      <c r="N334" s="70"/>
      <c r="O334" s="70"/>
      <c r="P334" s="70"/>
      <c r="Q334" s="70"/>
      <c r="R334" s="70"/>
      <c r="S334" s="31"/>
      <c r="T334" s="70"/>
      <c r="U334" s="70"/>
      <c r="V334" s="70"/>
      <c r="W334" s="70"/>
      <c r="X334" s="70"/>
      <c r="Y334" s="31"/>
      <c r="Z334" s="31"/>
      <c r="AA334" s="31"/>
    </row>
    <row r="335">
      <c r="A335" s="31"/>
      <c r="B335" s="70"/>
      <c r="C335" s="70"/>
      <c r="D335" s="70"/>
      <c r="E335" s="70"/>
      <c r="F335" s="31"/>
      <c r="G335" s="70"/>
      <c r="H335" s="70"/>
      <c r="I335" s="70"/>
      <c r="J335" s="70"/>
      <c r="K335" s="70"/>
      <c r="L335" s="70"/>
      <c r="M335" s="70"/>
      <c r="N335" s="70"/>
      <c r="O335" s="70"/>
      <c r="P335" s="70"/>
      <c r="Q335" s="70"/>
      <c r="R335" s="70"/>
      <c r="S335" s="31"/>
      <c r="T335" s="70"/>
      <c r="U335" s="70"/>
      <c r="V335" s="70"/>
      <c r="W335" s="70"/>
      <c r="X335" s="70"/>
      <c r="Y335" s="31"/>
      <c r="Z335" s="31"/>
      <c r="AA335" s="31"/>
    </row>
    <row r="336">
      <c r="A336" s="31"/>
      <c r="B336" s="70"/>
      <c r="C336" s="70"/>
      <c r="D336" s="70"/>
      <c r="E336" s="70"/>
      <c r="F336" s="31"/>
      <c r="G336" s="70"/>
      <c r="H336" s="70"/>
      <c r="I336" s="70"/>
      <c r="J336" s="70"/>
      <c r="K336" s="70"/>
      <c r="L336" s="70"/>
      <c r="M336" s="70"/>
      <c r="N336" s="70"/>
      <c r="O336" s="70"/>
      <c r="P336" s="70"/>
      <c r="Q336" s="70"/>
      <c r="R336" s="70"/>
      <c r="S336" s="31"/>
      <c r="T336" s="70"/>
      <c r="U336" s="70"/>
      <c r="V336" s="70"/>
      <c r="W336" s="70"/>
      <c r="X336" s="70"/>
      <c r="Y336" s="31"/>
      <c r="Z336" s="31"/>
      <c r="AA336" s="31"/>
    </row>
    <row r="337">
      <c r="A337" s="31"/>
      <c r="B337" s="70"/>
      <c r="C337" s="70"/>
      <c r="D337" s="70"/>
      <c r="E337" s="70"/>
      <c r="F337" s="31"/>
      <c r="G337" s="70"/>
      <c r="H337" s="70"/>
      <c r="I337" s="70"/>
      <c r="J337" s="70"/>
      <c r="K337" s="70"/>
      <c r="L337" s="70"/>
      <c r="M337" s="70"/>
      <c r="N337" s="70"/>
      <c r="O337" s="70"/>
      <c r="P337" s="70"/>
      <c r="Q337" s="70"/>
      <c r="R337" s="70"/>
      <c r="S337" s="31"/>
      <c r="T337" s="70"/>
      <c r="U337" s="70"/>
      <c r="V337" s="70"/>
      <c r="W337" s="70"/>
      <c r="X337" s="70"/>
      <c r="Y337" s="31"/>
      <c r="Z337" s="31"/>
      <c r="AA337" s="31"/>
    </row>
    <row r="338">
      <c r="A338" s="31"/>
      <c r="B338" s="70"/>
      <c r="C338" s="70"/>
      <c r="D338" s="70"/>
      <c r="E338" s="70"/>
      <c r="F338" s="31"/>
      <c r="G338" s="70"/>
      <c r="H338" s="70"/>
      <c r="I338" s="70"/>
      <c r="J338" s="70"/>
      <c r="K338" s="70"/>
      <c r="L338" s="70"/>
      <c r="M338" s="70"/>
      <c r="N338" s="70"/>
      <c r="O338" s="70"/>
      <c r="P338" s="70"/>
      <c r="Q338" s="70"/>
      <c r="R338" s="70"/>
      <c r="S338" s="31"/>
      <c r="T338" s="70"/>
      <c r="U338" s="70"/>
      <c r="V338" s="70"/>
      <c r="W338" s="70"/>
      <c r="X338" s="70"/>
      <c r="Y338" s="31"/>
      <c r="Z338" s="31"/>
      <c r="AA338" s="31"/>
    </row>
    <row r="339">
      <c r="A339" s="31"/>
      <c r="B339" s="70"/>
      <c r="C339" s="70"/>
      <c r="D339" s="70"/>
      <c r="E339" s="70"/>
      <c r="F339" s="31"/>
      <c r="G339" s="70"/>
      <c r="H339" s="70"/>
      <c r="I339" s="70"/>
      <c r="J339" s="70"/>
      <c r="K339" s="70"/>
      <c r="L339" s="70"/>
      <c r="M339" s="70"/>
      <c r="N339" s="70"/>
      <c r="O339" s="70"/>
      <c r="P339" s="70"/>
      <c r="Q339" s="70"/>
      <c r="R339" s="70"/>
      <c r="S339" s="31"/>
      <c r="T339" s="70"/>
      <c r="U339" s="70"/>
      <c r="V339" s="70"/>
      <c r="W339" s="70"/>
      <c r="X339" s="70"/>
      <c r="Y339" s="31"/>
      <c r="Z339" s="31"/>
      <c r="AA339" s="31"/>
    </row>
    <row r="340">
      <c r="A340" s="31"/>
      <c r="B340" s="70"/>
      <c r="C340" s="70"/>
      <c r="D340" s="70"/>
      <c r="E340" s="70"/>
      <c r="F340" s="31"/>
      <c r="G340" s="70"/>
      <c r="H340" s="70"/>
      <c r="I340" s="70"/>
      <c r="J340" s="70"/>
      <c r="K340" s="70"/>
      <c r="L340" s="70"/>
      <c r="M340" s="70"/>
      <c r="N340" s="70"/>
      <c r="O340" s="70"/>
      <c r="P340" s="70"/>
      <c r="Q340" s="70"/>
      <c r="R340" s="70"/>
      <c r="S340" s="31"/>
      <c r="T340" s="70"/>
      <c r="U340" s="70"/>
      <c r="V340" s="70"/>
      <c r="W340" s="70"/>
      <c r="X340" s="70"/>
      <c r="Y340" s="31"/>
      <c r="Z340" s="31"/>
      <c r="AA340" s="31"/>
    </row>
    <row r="341">
      <c r="A341" s="31"/>
      <c r="B341" s="70"/>
      <c r="C341" s="70"/>
      <c r="D341" s="70"/>
      <c r="E341" s="70"/>
      <c r="F341" s="31"/>
      <c r="G341" s="70"/>
      <c r="H341" s="70"/>
      <c r="I341" s="70"/>
      <c r="J341" s="70"/>
      <c r="K341" s="70"/>
      <c r="L341" s="70"/>
      <c r="M341" s="70"/>
      <c r="N341" s="70"/>
      <c r="O341" s="70"/>
      <c r="P341" s="70"/>
      <c r="Q341" s="70"/>
      <c r="R341" s="70"/>
      <c r="S341" s="31"/>
      <c r="T341" s="70"/>
      <c r="U341" s="70"/>
      <c r="V341" s="70"/>
      <c r="W341" s="70"/>
      <c r="X341" s="70"/>
      <c r="Y341" s="31"/>
      <c r="Z341" s="31"/>
      <c r="AA341" s="31"/>
    </row>
    <row r="342">
      <c r="A342" s="31"/>
      <c r="B342" s="70"/>
      <c r="C342" s="70"/>
      <c r="D342" s="70"/>
      <c r="E342" s="70"/>
      <c r="F342" s="31"/>
      <c r="G342" s="70"/>
      <c r="H342" s="70"/>
      <c r="I342" s="70"/>
      <c r="J342" s="70"/>
      <c r="K342" s="70"/>
      <c r="L342" s="70"/>
      <c r="M342" s="70"/>
      <c r="N342" s="70"/>
      <c r="O342" s="70"/>
      <c r="P342" s="70"/>
      <c r="Q342" s="70"/>
      <c r="R342" s="70"/>
      <c r="S342" s="31"/>
      <c r="T342" s="70"/>
      <c r="U342" s="70"/>
      <c r="V342" s="70"/>
      <c r="W342" s="70"/>
      <c r="X342" s="70"/>
      <c r="Y342" s="31"/>
      <c r="Z342" s="31"/>
      <c r="AA342" s="31"/>
    </row>
    <row r="343">
      <c r="A343" s="31"/>
      <c r="B343" s="70"/>
      <c r="C343" s="70"/>
      <c r="D343" s="70"/>
      <c r="E343" s="70"/>
      <c r="F343" s="31"/>
      <c r="G343" s="70"/>
      <c r="H343" s="70"/>
      <c r="I343" s="70"/>
      <c r="J343" s="70"/>
      <c r="K343" s="70"/>
      <c r="L343" s="70"/>
      <c r="M343" s="70"/>
      <c r="N343" s="70"/>
      <c r="O343" s="70"/>
      <c r="P343" s="70"/>
      <c r="Q343" s="70"/>
      <c r="R343" s="70"/>
      <c r="S343" s="31"/>
      <c r="T343" s="70"/>
      <c r="U343" s="70"/>
      <c r="V343" s="70"/>
      <c r="W343" s="70"/>
      <c r="X343" s="70"/>
      <c r="Y343" s="31"/>
      <c r="Z343" s="31"/>
      <c r="AA343" s="31"/>
    </row>
    <row r="344">
      <c r="A344" s="31"/>
      <c r="B344" s="70"/>
      <c r="C344" s="70"/>
      <c r="D344" s="70"/>
      <c r="E344" s="70"/>
      <c r="F344" s="31"/>
      <c r="G344" s="70"/>
      <c r="H344" s="70"/>
      <c r="I344" s="70"/>
      <c r="J344" s="70"/>
      <c r="K344" s="70"/>
      <c r="L344" s="70"/>
      <c r="M344" s="70"/>
      <c r="N344" s="70"/>
      <c r="O344" s="70"/>
      <c r="P344" s="70"/>
      <c r="Q344" s="70"/>
      <c r="R344" s="70"/>
      <c r="S344" s="31"/>
      <c r="T344" s="70"/>
      <c r="U344" s="70"/>
      <c r="V344" s="70"/>
      <c r="W344" s="70"/>
      <c r="X344" s="70"/>
      <c r="Y344" s="31"/>
      <c r="Z344" s="31"/>
      <c r="AA344" s="31"/>
    </row>
    <row r="345">
      <c r="A345" s="31"/>
      <c r="B345" s="70"/>
      <c r="C345" s="70"/>
      <c r="D345" s="70"/>
      <c r="E345" s="70"/>
      <c r="F345" s="31"/>
      <c r="G345" s="70"/>
      <c r="H345" s="70"/>
      <c r="I345" s="70"/>
      <c r="J345" s="70"/>
      <c r="K345" s="70"/>
      <c r="L345" s="70"/>
      <c r="M345" s="70"/>
      <c r="N345" s="70"/>
      <c r="O345" s="70"/>
      <c r="P345" s="70"/>
      <c r="Q345" s="70"/>
      <c r="R345" s="70"/>
      <c r="S345" s="31"/>
      <c r="T345" s="70"/>
      <c r="U345" s="70"/>
      <c r="V345" s="70"/>
      <c r="W345" s="70"/>
      <c r="X345" s="70"/>
      <c r="Y345" s="31"/>
      <c r="Z345" s="31"/>
      <c r="AA345" s="31"/>
    </row>
    <row r="346">
      <c r="A346" s="31"/>
      <c r="B346" s="70"/>
      <c r="C346" s="70"/>
      <c r="D346" s="70"/>
      <c r="E346" s="70"/>
      <c r="F346" s="31"/>
      <c r="G346" s="70"/>
      <c r="H346" s="70"/>
      <c r="I346" s="70"/>
      <c r="J346" s="70"/>
      <c r="K346" s="70"/>
      <c r="L346" s="70"/>
      <c r="M346" s="70"/>
      <c r="N346" s="70"/>
      <c r="O346" s="70"/>
      <c r="P346" s="70"/>
      <c r="Q346" s="70"/>
      <c r="R346" s="70"/>
      <c r="S346" s="31"/>
      <c r="T346" s="70"/>
      <c r="U346" s="70"/>
      <c r="V346" s="70"/>
      <c r="W346" s="70"/>
      <c r="X346" s="70"/>
      <c r="Y346" s="31"/>
      <c r="Z346" s="31"/>
      <c r="AA346" s="31"/>
    </row>
    <row r="347">
      <c r="A347" s="31"/>
      <c r="B347" s="70"/>
      <c r="C347" s="70"/>
      <c r="D347" s="70"/>
      <c r="E347" s="70"/>
      <c r="F347" s="31"/>
      <c r="G347" s="70"/>
      <c r="H347" s="70"/>
      <c r="I347" s="70"/>
      <c r="J347" s="70"/>
      <c r="K347" s="70"/>
      <c r="L347" s="70"/>
      <c r="M347" s="70"/>
      <c r="N347" s="70"/>
      <c r="O347" s="70"/>
      <c r="P347" s="70"/>
      <c r="Q347" s="70"/>
      <c r="R347" s="70"/>
      <c r="S347" s="31"/>
      <c r="T347" s="70"/>
      <c r="U347" s="70"/>
      <c r="V347" s="70"/>
      <c r="W347" s="70"/>
      <c r="X347" s="70"/>
      <c r="Y347" s="31"/>
      <c r="Z347" s="31"/>
      <c r="AA347" s="31"/>
    </row>
    <row r="348">
      <c r="A348" s="31"/>
      <c r="B348" s="70"/>
      <c r="C348" s="70"/>
      <c r="D348" s="70"/>
      <c r="E348" s="70"/>
      <c r="F348" s="31"/>
      <c r="G348" s="70"/>
      <c r="H348" s="70"/>
      <c r="I348" s="70"/>
      <c r="J348" s="70"/>
      <c r="K348" s="70"/>
      <c r="L348" s="70"/>
      <c r="M348" s="70"/>
      <c r="N348" s="70"/>
      <c r="O348" s="70"/>
      <c r="P348" s="70"/>
      <c r="Q348" s="70"/>
      <c r="R348" s="70"/>
      <c r="S348" s="31"/>
      <c r="T348" s="70"/>
      <c r="U348" s="70"/>
      <c r="V348" s="70"/>
      <c r="W348" s="70"/>
      <c r="X348" s="70"/>
      <c r="Y348" s="31"/>
      <c r="Z348" s="31"/>
      <c r="AA348" s="31"/>
    </row>
    <row r="349">
      <c r="A349" s="31"/>
      <c r="B349" s="70"/>
      <c r="C349" s="70"/>
      <c r="D349" s="70"/>
      <c r="E349" s="70"/>
      <c r="F349" s="31"/>
      <c r="G349" s="70"/>
      <c r="H349" s="70"/>
      <c r="I349" s="70"/>
      <c r="J349" s="70"/>
      <c r="K349" s="70"/>
      <c r="L349" s="70"/>
      <c r="M349" s="70"/>
      <c r="N349" s="70"/>
      <c r="O349" s="70"/>
      <c r="P349" s="70"/>
      <c r="Q349" s="70"/>
      <c r="R349" s="70"/>
      <c r="S349" s="31"/>
      <c r="T349" s="70"/>
      <c r="U349" s="70"/>
      <c r="V349" s="70"/>
      <c r="W349" s="70"/>
      <c r="X349" s="70"/>
      <c r="Y349" s="31"/>
      <c r="Z349" s="31"/>
      <c r="AA349" s="31"/>
    </row>
    <row r="350">
      <c r="A350" s="31"/>
      <c r="B350" s="70"/>
      <c r="C350" s="70"/>
      <c r="D350" s="70"/>
      <c r="E350" s="70"/>
      <c r="F350" s="31"/>
      <c r="G350" s="70"/>
      <c r="H350" s="70"/>
      <c r="I350" s="70"/>
      <c r="J350" s="70"/>
      <c r="K350" s="70"/>
      <c r="L350" s="70"/>
      <c r="M350" s="70"/>
      <c r="N350" s="70"/>
      <c r="O350" s="70"/>
      <c r="P350" s="70"/>
      <c r="Q350" s="70"/>
      <c r="R350" s="70"/>
      <c r="S350" s="31"/>
      <c r="T350" s="70"/>
      <c r="U350" s="70"/>
      <c r="V350" s="70"/>
      <c r="W350" s="70"/>
      <c r="X350" s="70"/>
      <c r="Y350" s="31"/>
      <c r="Z350" s="31"/>
      <c r="AA350" s="31"/>
    </row>
    <row r="351">
      <c r="A351" s="31"/>
      <c r="B351" s="70"/>
      <c r="C351" s="70"/>
      <c r="D351" s="70"/>
      <c r="E351" s="70"/>
      <c r="F351" s="31"/>
      <c r="G351" s="70"/>
      <c r="H351" s="70"/>
      <c r="I351" s="70"/>
      <c r="J351" s="70"/>
      <c r="K351" s="70"/>
      <c r="L351" s="70"/>
      <c r="M351" s="70"/>
      <c r="N351" s="70"/>
      <c r="O351" s="70"/>
      <c r="P351" s="70"/>
      <c r="Q351" s="70"/>
      <c r="R351" s="70"/>
      <c r="S351" s="31"/>
      <c r="T351" s="70"/>
      <c r="U351" s="70"/>
      <c r="V351" s="70"/>
      <c r="W351" s="70"/>
      <c r="X351" s="70"/>
      <c r="Y351" s="31"/>
      <c r="Z351" s="31"/>
      <c r="AA351" s="31"/>
    </row>
    <row r="352">
      <c r="A352" s="31"/>
      <c r="B352" s="70"/>
      <c r="C352" s="70"/>
      <c r="D352" s="70"/>
      <c r="E352" s="70"/>
      <c r="F352" s="31"/>
      <c r="G352" s="70"/>
      <c r="H352" s="70"/>
      <c r="I352" s="70"/>
      <c r="J352" s="70"/>
      <c r="K352" s="70"/>
      <c r="L352" s="70"/>
      <c r="M352" s="70"/>
      <c r="N352" s="70"/>
      <c r="O352" s="70"/>
      <c r="P352" s="70"/>
      <c r="Q352" s="70"/>
      <c r="R352" s="70"/>
      <c r="S352" s="31"/>
      <c r="T352" s="70"/>
      <c r="U352" s="70"/>
      <c r="V352" s="70"/>
      <c r="W352" s="70"/>
      <c r="X352" s="70"/>
      <c r="Y352" s="31"/>
      <c r="Z352" s="31"/>
      <c r="AA352" s="31"/>
    </row>
    <row r="353">
      <c r="A353" s="31"/>
      <c r="B353" s="70"/>
      <c r="C353" s="70"/>
      <c r="D353" s="70"/>
      <c r="E353" s="70"/>
      <c r="F353" s="31"/>
      <c r="G353" s="70"/>
      <c r="H353" s="70"/>
      <c r="I353" s="70"/>
      <c r="J353" s="70"/>
      <c r="K353" s="70"/>
      <c r="L353" s="70"/>
      <c r="M353" s="70"/>
      <c r="N353" s="70"/>
      <c r="O353" s="70"/>
      <c r="P353" s="70"/>
      <c r="Q353" s="70"/>
      <c r="R353" s="70"/>
      <c r="S353" s="31"/>
      <c r="T353" s="70"/>
      <c r="U353" s="70"/>
      <c r="V353" s="70"/>
      <c r="W353" s="70"/>
      <c r="X353" s="70"/>
      <c r="Y353" s="31"/>
      <c r="Z353" s="31"/>
      <c r="AA353" s="31"/>
    </row>
    <row r="354">
      <c r="A354" s="31"/>
      <c r="B354" s="70"/>
      <c r="C354" s="70"/>
      <c r="D354" s="70"/>
      <c r="E354" s="70"/>
      <c r="F354" s="31"/>
      <c r="G354" s="70"/>
      <c r="H354" s="70"/>
      <c r="I354" s="70"/>
      <c r="J354" s="70"/>
      <c r="K354" s="70"/>
      <c r="L354" s="70"/>
      <c r="M354" s="70"/>
      <c r="N354" s="70"/>
      <c r="O354" s="70"/>
      <c r="P354" s="70"/>
      <c r="Q354" s="70"/>
      <c r="R354" s="70"/>
      <c r="S354" s="31"/>
      <c r="T354" s="70"/>
      <c r="U354" s="70"/>
      <c r="V354" s="70"/>
      <c r="W354" s="70"/>
      <c r="X354" s="70"/>
      <c r="Y354" s="31"/>
      <c r="Z354" s="31"/>
      <c r="AA354" s="31"/>
    </row>
    <row r="355">
      <c r="A355" s="31"/>
      <c r="B355" s="70"/>
      <c r="C355" s="70"/>
      <c r="D355" s="70"/>
      <c r="E355" s="70"/>
      <c r="F355" s="31"/>
      <c r="G355" s="70"/>
      <c r="H355" s="70"/>
      <c r="I355" s="70"/>
      <c r="J355" s="70"/>
      <c r="K355" s="70"/>
      <c r="L355" s="70"/>
      <c r="M355" s="70"/>
      <c r="N355" s="70"/>
      <c r="O355" s="70"/>
      <c r="P355" s="70"/>
      <c r="Q355" s="70"/>
      <c r="R355" s="70"/>
      <c r="S355" s="31"/>
      <c r="T355" s="70"/>
      <c r="U355" s="70"/>
      <c r="V355" s="70"/>
      <c r="W355" s="70"/>
      <c r="X355" s="70"/>
      <c r="Y355" s="31"/>
      <c r="Z355" s="31"/>
      <c r="AA355" s="31"/>
    </row>
    <row r="356">
      <c r="A356" s="31"/>
      <c r="B356" s="70"/>
      <c r="C356" s="70"/>
      <c r="D356" s="70"/>
      <c r="E356" s="70"/>
      <c r="F356" s="31"/>
      <c r="G356" s="70"/>
      <c r="H356" s="70"/>
      <c r="I356" s="70"/>
      <c r="J356" s="70"/>
      <c r="K356" s="70"/>
      <c r="L356" s="70"/>
      <c r="M356" s="70"/>
      <c r="N356" s="70"/>
      <c r="O356" s="70"/>
      <c r="P356" s="70"/>
      <c r="Q356" s="70"/>
      <c r="R356" s="70"/>
      <c r="S356" s="31"/>
      <c r="T356" s="70"/>
      <c r="U356" s="70"/>
      <c r="V356" s="70"/>
      <c r="W356" s="70"/>
      <c r="X356" s="70"/>
      <c r="Y356" s="31"/>
      <c r="Z356" s="31"/>
      <c r="AA356" s="31"/>
    </row>
    <row r="357">
      <c r="A357" s="31"/>
      <c r="B357" s="70"/>
      <c r="C357" s="70"/>
      <c r="D357" s="70"/>
      <c r="E357" s="70"/>
      <c r="F357" s="31"/>
      <c r="G357" s="70"/>
      <c r="H357" s="70"/>
      <c r="I357" s="70"/>
      <c r="J357" s="70"/>
      <c r="K357" s="70"/>
      <c r="L357" s="70"/>
      <c r="M357" s="70"/>
      <c r="N357" s="70"/>
      <c r="O357" s="70"/>
      <c r="P357" s="70"/>
      <c r="Q357" s="70"/>
      <c r="R357" s="70"/>
      <c r="S357" s="31"/>
      <c r="T357" s="70"/>
      <c r="U357" s="70"/>
      <c r="V357" s="70"/>
      <c r="W357" s="70"/>
      <c r="X357" s="70"/>
      <c r="Y357" s="31"/>
      <c r="Z357" s="31"/>
      <c r="AA357" s="31"/>
    </row>
    <row r="358">
      <c r="A358" s="31"/>
      <c r="B358" s="70"/>
      <c r="C358" s="70"/>
      <c r="D358" s="70"/>
      <c r="E358" s="70"/>
      <c r="F358" s="31"/>
      <c r="G358" s="70"/>
      <c r="H358" s="70"/>
      <c r="I358" s="70"/>
      <c r="J358" s="70"/>
      <c r="K358" s="70"/>
      <c r="L358" s="70"/>
      <c r="M358" s="70"/>
      <c r="N358" s="70"/>
      <c r="O358" s="70"/>
      <c r="P358" s="70"/>
      <c r="Q358" s="70"/>
      <c r="R358" s="70"/>
      <c r="S358" s="31"/>
      <c r="T358" s="70"/>
      <c r="U358" s="70"/>
      <c r="V358" s="70"/>
      <c r="W358" s="70"/>
      <c r="X358" s="70"/>
      <c r="Y358" s="31"/>
      <c r="Z358" s="31"/>
      <c r="AA358" s="31"/>
    </row>
    <row r="359">
      <c r="A359" s="31"/>
      <c r="B359" s="70"/>
      <c r="C359" s="70"/>
      <c r="D359" s="70"/>
      <c r="E359" s="70"/>
      <c r="F359" s="31"/>
      <c r="G359" s="70"/>
      <c r="H359" s="70"/>
      <c r="I359" s="70"/>
      <c r="J359" s="70"/>
      <c r="K359" s="70"/>
      <c r="L359" s="70"/>
      <c r="M359" s="70"/>
      <c r="N359" s="70"/>
      <c r="O359" s="70"/>
      <c r="P359" s="70"/>
      <c r="Q359" s="70"/>
      <c r="R359" s="70"/>
      <c r="S359" s="31"/>
      <c r="T359" s="70"/>
      <c r="U359" s="70"/>
      <c r="V359" s="70"/>
      <c r="W359" s="70"/>
      <c r="X359" s="70"/>
      <c r="Y359" s="31"/>
      <c r="Z359" s="31"/>
      <c r="AA359" s="31"/>
    </row>
    <row r="360">
      <c r="A360" s="31"/>
      <c r="B360" s="70"/>
      <c r="C360" s="70"/>
      <c r="D360" s="70"/>
      <c r="E360" s="70"/>
      <c r="F360" s="31"/>
      <c r="G360" s="70"/>
      <c r="H360" s="70"/>
      <c r="I360" s="70"/>
      <c r="J360" s="70"/>
      <c r="K360" s="70"/>
      <c r="L360" s="70"/>
      <c r="M360" s="70"/>
      <c r="N360" s="70"/>
      <c r="O360" s="70"/>
      <c r="P360" s="70"/>
      <c r="Q360" s="70"/>
      <c r="R360" s="70"/>
      <c r="S360" s="31"/>
      <c r="T360" s="70"/>
      <c r="U360" s="70"/>
      <c r="V360" s="70"/>
      <c r="W360" s="70"/>
      <c r="X360" s="70"/>
      <c r="Y360" s="31"/>
      <c r="Z360" s="31"/>
      <c r="AA360" s="31"/>
    </row>
    <row r="361">
      <c r="A361" s="31"/>
      <c r="B361" s="70"/>
      <c r="C361" s="70"/>
      <c r="D361" s="70"/>
      <c r="E361" s="70"/>
      <c r="F361" s="31"/>
      <c r="G361" s="70"/>
      <c r="H361" s="70"/>
      <c r="I361" s="70"/>
      <c r="J361" s="70"/>
      <c r="K361" s="70"/>
      <c r="L361" s="70"/>
      <c r="M361" s="70"/>
      <c r="N361" s="70"/>
      <c r="O361" s="70"/>
      <c r="P361" s="70"/>
      <c r="Q361" s="70"/>
      <c r="R361" s="70"/>
      <c r="S361" s="31"/>
      <c r="T361" s="70"/>
      <c r="U361" s="70"/>
      <c r="V361" s="70"/>
      <c r="W361" s="70"/>
      <c r="X361" s="70"/>
      <c r="Y361" s="31"/>
      <c r="Z361" s="31"/>
      <c r="AA361" s="31"/>
    </row>
    <row r="362">
      <c r="A362" s="31"/>
      <c r="B362" s="70"/>
      <c r="C362" s="70"/>
      <c r="D362" s="70"/>
      <c r="E362" s="70"/>
      <c r="F362" s="31"/>
      <c r="G362" s="70"/>
      <c r="H362" s="70"/>
      <c r="I362" s="70"/>
      <c r="J362" s="70"/>
      <c r="K362" s="70"/>
      <c r="L362" s="70"/>
      <c r="M362" s="70"/>
      <c r="N362" s="70"/>
      <c r="O362" s="70"/>
      <c r="P362" s="70"/>
      <c r="Q362" s="70"/>
      <c r="R362" s="70"/>
      <c r="S362" s="31"/>
      <c r="T362" s="70"/>
      <c r="U362" s="70"/>
      <c r="V362" s="70"/>
      <c r="W362" s="70"/>
      <c r="X362" s="70"/>
      <c r="Y362" s="31"/>
      <c r="Z362" s="31"/>
      <c r="AA362" s="31"/>
    </row>
    <row r="363">
      <c r="A363" s="31"/>
      <c r="B363" s="70"/>
      <c r="C363" s="70"/>
      <c r="D363" s="70"/>
      <c r="E363" s="70"/>
      <c r="F363" s="31"/>
      <c r="G363" s="70"/>
      <c r="H363" s="70"/>
      <c r="I363" s="70"/>
      <c r="J363" s="70"/>
      <c r="K363" s="70"/>
      <c r="L363" s="70"/>
      <c r="M363" s="70"/>
      <c r="N363" s="70"/>
      <c r="O363" s="70"/>
      <c r="P363" s="70"/>
      <c r="Q363" s="70"/>
      <c r="R363" s="70"/>
      <c r="S363" s="31"/>
      <c r="T363" s="70"/>
      <c r="U363" s="70"/>
      <c r="V363" s="70"/>
      <c r="W363" s="70"/>
      <c r="X363" s="70"/>
      <c r="Y363" s="31"/>
      <c r="Z363" s="31"/>
      <c r="AA363" s="31"/>
    </row>
    <row r="364">
      <c r="A364" s="31"/>
      <c r="B364" s="70"/>
      <c r="C364" s="70"/>
      <c r="D364" s="70"/>
      <c r="E364" s="70"/>
      <c r="F364" s="31"/>
      <c r="G364" s="70"/>
      <c r="H364" s="70"/>
      <c r="I364" s="70"/>
      <c r="J364" s="70"/>
      <c r="K364" s="70"/>
      <c r="L364" s="70"/>
      <c r="M364" s="70"/>
      <c r="N364" s="70"/>
      <c r="O364" s="70"/>
      <c r="P364" s="70"/>
      <c r="Q364" s="70"/>
      <c r="R364" s="70"/>
      <c r="S364" s="31"/>
      <c r="T364" s="70"/>
      <c r="U364" s="70"/>
      <c r="V364" s="70"/>
      <c r="W364" s="70"/>
      <c r="X364" s="70"/>
      <c r="Y364" s="31"/>
      <c r="Z364" s="31"/>
      <c r="AA364" s="31"/>
    </row>
    <row r="365">
      <c r="A365" s="31"/>
      <c r="B365" s="70"/>
      <c r="C365" s="70"/>
      <c r="D365" s="70"/>
      <c r="E365" s="70"/>
      <c r="F365" s="31"/>
      <c r="G365" s="70"/>
      <c r="H365" s="70"/>
      <c r="I365" s="70"/>
      <c r="J365" s="70"/>
      <c r="K365" s="70"/>
      <c r="L365" s="70"/>
      <c r="M365" s="70"/>
      <c r="N365" s="70"/>
      <c r="O365" s="70"/>
      <c r="P365" s="70"/>
      <c r="Q365" s="70"/>
      <c r="R365" s="70"/>
      <c r="S365" s="31"/>
      <c r="T365" s="70"/>
      <c r="U365" s="70"/>
      <c r="V365" s="70"/>
      <c r="W365" s="70"/>
      <c r="X365" s="70"/>
      <c r="Y365" s="31"/>
      <c r="Z365" s="31"/>
      <c r="AA365" s="31"/>
    </row>
    <row r="366">
      <c r="A366" s="31"/>
      <c r="B366" s="70"/>
      <c r="C366" s="70"/>
      <c r="D366" s="70"/>
      <c r="E366" s="70"/>
      <c r="F366" s="31"/>
      <c r="G366" s="70"/>
      <c r="H366" s="70"/>
      <c r="I366" s="70"/>
      <c r="J366" s="70"/>
      <c r="K366" s="70"/>
      <c r="L366" s="70"/>
      <c r="M366" s="70"/>
      <c r="N366" s="70"/>
      <c r="O366" s="70"/>
      <c r="P366" s="70"/>
      <c r="Q366" s="70"/>
      <c r="R366" s="70"/>
      <c r="S366" s="31"/>
      <c r="T366" s="70"/>
      <c r="U366" s="70"/>
      <c r="V366" s="70"/>
      <c r="W366" s="70"/>
      <c r="X366" s="70"/>
      <c r="Y366" s="31"/>
      <c r="Z366" s="31"/>
      <c r="AA366" s="31"/>
    </row>
    <row r="367">
      <c r="A367" s="31"/>
      <c r="B367" s="70"/>
      <c r="C367" s="70"/>
      <c r="D367" s="70"/>
      <c r="E367" s="70"/>
      <c r="F367" s="31"/>
      <c r="G367" s="70"/>
      <c r="H367" s="70"/>
      <c r="I367" s="70"/>
      <c r="J367" s="70"/>
      <c r="K367" s="70"/>
      <c r="L367" s="70"/>
      <c r="M367" s="70"/>
      <c r="N367" s="70"/>
      <c r="O367" s="70"/>
      <c r="P367" s="70"/>
      <c r="Q367" s="70"/>
      <c r="R367" s="70"/>
      <c r="S367" s="31"/>
      <c r="T367" s="70"/>
      <c r="U367" s="70"/>
      <c r="V367" s="70"/>
      <c r="W367" s="70"/>
      <c r="X367" s="70"/>
      <c r="Y367" s="31"/>
      <c r="Z367" s="31"/>
      <c r="AA367" s="31"/>
    </row>
    <row r="368">
      <c r="A368" s="31"/>
      <c r="B368" s="70"/>
      <c r="C368" s="70"/>
      <c r="D368" s="70"/>
      <c r="E368" s="70"/>
      <c r="F368" s="31"/>
      <c r="G368" s="70"/>
      <c r="H368" s="70"/>
      <c r="I368" s="70"/>
      <c r="J368" s="70"/>
      <c r="K368" s="70"/>
      <c r="L368" s="70"/>
      <c r="M368" s="70"/>
      <c r="N368" s="70"/>
      <c r="O368" s="70"/>
      <c r="P368" s="70"/>
      <c r="Q368" s="70"/>
      <c r="R368" s="70"/>
      <c r="S368" s="31"/>
      <c r="T368" s="70"/>
      <c r="U368" s="70"/>
      <c r="V368" s="70"/>
      <c r="W368" s="70"/>
      <c r="X368" s="70"/>
      <c r="Y368" s="31"/>
      <c r="Z368" s="31"/>
      <c r="AA368" s="31"/>
    </row>
    <row r="369">
      <c r="A369" s="31"/>
      <c r="B369" s="70"/>
      <c r="C369" s="70"/>
      <c r="D369" s="70"/>
      <c r="E369" s="70"/>
      <c r="F369" s="31"/>
      <c r="G369" s="70"/>
      <c r="H369" s="70"/>
      <c r="I369" s="70"/>
      <c r="J369" s="70"/>
      <c r="K369" s="70"/>
      <c r="L369" s="70"/>
      <c r="M369" s="70"/>
      <c r="N369" s="70"/>
      <c r="O369" s="70"/>
      <c r="P369" s="70"/>
      <c r="Q369" s="70"/>
      <c r="R369" s="70"/>
      <c r="S369" s="31"/>
      <c r="T369" s="70"/>
      <c r="U369" s="70"/>
      <c r="V369" s="70"/>
      <c r="W369" s="70"/>
      <c r="X369" s="70"/>
      <c r="Y369" s="31"/>
      <c r="Z369" s="31"/>
      <c r="AA369" s="31"/>
    </row>
    <row r="370">
      <c r="A370" s="31"/>
      <c r="B370" s="70"/>
      <c r="C370" s="70"/>
      <c r="D370" s="70"/>
      <c r="E370" s="70"/>
      <c r="F370" s="31"/>
      <c r="G370" s="70"/>
      <c r="H370" s="70"/>
      <c r="I370" s="70"/>
      <c r="J370" s="70"/>
      <c r="K370" s="70"/>
      <c r="L370" s="70"/>
      <c r="M370" s="70"/>
      <c r="N370" s="70"/>
      <c r="O370" s="70"/>
      <c r="P370" s="70"/>
      <c r="Q370" s="70"/>
      <c r="R370" s="70"/>
      <c r="S370" s="31"/>
      <c r="T370" s="70"/>
      <c r="U370" s="70"/>
      <c r="V370" s="70"/>
      <c r="W370" s="70"/>
      <c r="X370" s="70"/>
      <c r="Y370" s="31"/>
      <c r="Z370" s="31"/>
      <c r="AA370" s="31"/>
    </row>
    <row r="371">
      <c r="A371" s="31"/>
      <c r="B371" s="70"/>
      <c r="C371" s="70"/>
      <c r="D371" s="70"/>
      <c r="E371" s="70"/>
      <c r="F371" s="31"/>
      <c r="G371" s="70"/>
      <c r="H371" s="70"/>
      <c r="I371" s="70"/>
      <c r="J371" s="70"/>
      <c r="K371" s="70"/>
      <c r="L371" s="70"/>
      <c r="M371" s="70"/>
      <c r="N371" s="70"/>
      <c r="O371" s="70"/>
      <c r="P371" s="70"/>
      <c r="Q371" s="70"/>
      <c r="R371" s="70"/>
      <c r="S371" s="31"/>
      <c r="T371" s="70"/>
      <c r="U371" s="70"/>
      <c r="V371" s="70"/>
      <c r="W371" s="70"/>
      <c r="X371" s="70"/>
      <c r="Y371" s="31"/>
      <c r="Z371" s="31"/>
      <c r="AA371" s="31"/>
    </row>
    <row r="372">
      <c r="A372" s="31"/>
      <c r="B372" s="70"/>
      <c r="C372" s="70"/>
      <c r="D372" s="70"/>
      <c r="E372" s="70"/>
      <c r="F372" s="31"/>
      <c r="G372" s="70"/>
      <c r="H372" s="70"/>
      <c r="I372" s="70"/>
      <c r="J372" s="70"/>
      <c r="K372" s="70"/>
      <c r="L372" s="70"/>
      <c r="M372" s="70"/>
      <c r="N372" s="70"/>
      <c r="O372" s="70"/>
      <c r="P372" s="70"/>
      <c r="Q372" s="70"/>
      <c r="R372" s="70"/>
      <c r="S372" s="31"/>
      <c r="T372" s="70"/>
      <c r="U372" s="70"/>
      <c r="V372" s="70"/>
      <c r="W372" s="70"/>
      <c r="X372" s="70"/>
      <c r="Y372" s="31"/>
      <c r="Z372" s="31"/>
      <c r="AA372" s="31"/>
    </row>
    <row r="373">
      <c r="A373" s="31"/>
      <c r="B373" s="70"/>
      <c r="C373" s="70"/>
      <c r="D373" s="70"/>
      <c r="E373" s="70"/>
      <c r="F373" s="31"/>
      <c r="G373" s="70"/>
      <c r="H373" s="70"/>
      <c r="I373" s="70"/>
      <c r="J373" s="70"/>
      <c r="K373" s="70"/>
      <c r="L373" s="70"/>
      <c r="M373" s="70"/>
      <c r="N373" s="70"/>
      <c r="O373" s="70"/>
      <c r="P373" s="70"/>
      <c r="Q373" s="70"/>
      <c r="R373" s="70"/>
      <c r="S373" s="31"/>
      <c r="T373" s="70"/>
      <c r="U373" s="70"/>
      <c r="V373" s="70"/>
      <c r="W373" s="70"/>
      <c r="X373" s="70"/>
      <c r="Y373" s="31"/>
      <c r="Z373" s="31"/>
      <c r="AA373" s="31"/>
    </row>
    <row r="374">
      <c r="A374" s="31"/>
      <c r="B374" s="70"/>
      <c r="C374" s="70"/>
      <c r="D374" s="70"/>
      <c r="E374" s="70"/>
      <c r="F374" s="31"/>
      <c r="G374" s="70"/>
      <c r="H374" s="70"/>
      <c r="I374" s="70"/>
      <c r="J374" s="70"/>
      <c r="K374" s="70"/>
      <c r="L374" s="70"/>
      <c r="M374" s="70"/>
      <c r="N374" s="70"/>
      <c r="O374" s="70"/>
      <c r="P374" s="70"/>
      <c r="Q374" s="70"/>
      <c r="R374" s="70"/>
      <c r="S374" s="31"/>
      <c r="T374" s="70"/>
      <c r="U374" s="70"/>
      <c r="V374" s="70"/>
      <c r="W374" s="70"/>
      <c r="X374" s="70"/>
      <c r="Y374" s="31"/>
      <c r="Z374" s="31"/>
      <c r="AA374" s="31"/>
    </row>
    <row r="375">
      <c r="A375" s="31"/>
      <c r="B375" s="70"/>
      <c r="C375" s="70"/>
      <c r="D375" s="70"/>
      <c r="E375" s="70"/>
      <c r="F375" s="31"/>
      <c r="G375" s="70"/>
      <c r="H375" s="70"/>
      <c r="I375" s="70"/>
      <c r="J375" s="70"/>
      <c r="K375" s="70"/>
      <c r="L375" s="70"/>
      <c r="M375" s="70"/>
      <c r="N375" s="70"/>
      <c r="O375" s="70"/>
      <c r="P375" s="70"/>
      <c r="Q375" s="70"/>
      <c r="R375" s="70"/>
      <c r="S375" s="31"/>
      <c r="T375" s="70"/>
      <c r="U375" s="70"/>
      <c r="V375" s="70"/>
      <c r="W375" s="70"/>
      <c r="X375" s="70"/>
      <c r="Y375" s="31"/>
      <c r="Z375" s="31"/>
      <c r="AA375" s="31"/>
    </row>
    <row r="376">
      <c r="A376" s="31"/>
      <c r="B376" s="70"/>
      <c r="C376" s="70"/>
      <c r="D376" s="70"/>
      <c r="E376" s="70"/>
      <c r="F376" s="31"/>
      <c r="G376" s="70"/>
      <c r="H376" s="70"/>
      <c r="I376" s="70"/>
      <c r="J376" s="70"/>
      <c r="K376" s="70"/>
      <c r="L376" s="70"/>
      <c r="M376" s="70"/>
      <c r="N376" s="70"/>
      <c r="O376" s="70"/>
      <c r="P376" s="70"/>
      <c r="Q376" s="70"/>
      <c r="R376" s="70"/>
      <c r="S376" s="31"/>
      <c r="T376" s="70"/>
      <c r="U376" s="70"/>
      <c r="V376" s="70"/>
      <c r="W376" s="70"/>
      <c r="X376" s="70"/>
      <c r="Y376" s="31"/>
      <c r="Z376" s="31"/>
      <c r="AA376" s="31"/>
    </row>
    <row r="377">
      <c r="A377" s="31"/>
      <c r="B377" s="70"/>
      <c r="C377" s="70"/>
      <c r="D377" s="70"/>
      <c r="E377" s="70"/>
      <c r="F377" s="31"/>
      <c r="G377" s="70"/>
      <c r="H377" s="70"/>
      <c r="I377" s="70"/>
      <c r="J377" s="70"/>
      <c r="K377" s="70"/>
      <c r="L377" s="70"/>
      <c r="M377" s="70"/>
      <c r="N377" s="70"/>
      <c r="O377" s="70"/>
      <c r="P377" s="70"/>
      <c r="Q377" s="70"/>
      <c r="R377" s="70"/>
      <c r="S377" s="31"/>
      <c r="T377" s="70"/>
      <c r="U377" s="70"/>
      <c r="V377" s="70"/>
      <c r="W377" s="70"/>
      <c r="X377" s="70"/>
      <c r="Y377" s="31"/>
      <c r="Z377" s="31"/>
      <c r="AA377" s="31"/>
    </row>
    <row r="378">
      <c r="A378" s="31"/>
      <c r="B378" s="70"/>
      <c r="C378" s="70"/>
      <c r="D378" s="70"/>
      <c r="E378" s="70"/>
      <c r="F378" s="31"/>
      <c r="G378" s="70"/>
      <c r="H378" s="70"/>
      <c r="I378" s="70"/>
      <c r="J378" s="70"/>
      <c r="K378" s="70"/>
      <c r="L378" s="70"/>
      <c r="M378" s="70"/>
      <c r="N378" s="70"/>
      <c r="O378" s="70"/>
      <c r="P378" s="70"/>
      <c r="Q378" s="70"/>
      <c r="R378" s="70"/>
      <c r="S378" s="31"/>
      <c r="T378" s="70"/>
      <c r="U378" s="70"/>
      <c r="V378" s="70"/>
      <c r="W378" s="70"/>
      <c r="X378" s="70"/>
      <c r="Y378" s="31"/>
      <c r="Z378" s="31"/>
      <c r="AA378" s="31"/>
    </row>
    <row r="379">
      <c r="A379" s="31"/>
      <c r="B379" s="70"/>
      <c r="C379" s="70"/>
      <c r="D379" s="70"/>
      <c r="E379" s="70"/>
      <c r="F379" s="31"/>
      <c r="G379" s="70"/>
      <c r="H379" s="70"/>
      <c r="I379" s="70"/>
      <c r="J379" s="70"/>
      <c r="K379" s="70"/>
      <c r="L379" s="70"/>
      <c r="M379" s="70"/>
      <c r="N379" s="70"/>
      <c r="O379" s="70"/>
      <c r="P379" s="70"/>
      <c r="Q379" s="70"/>
      <c r="R379" s="70"/>
      <c r="S379" s="31"/>
      <c r="T379" s="70"/>
      <c r="U379" s="70"/>
      <c r="V379" s="70"/>
      <c r="W379" s="70"/>
      <c r="X379" s="70"/>
      <c r="Y379" s="31"/>
      <c r="Z379" s="31"/>
      <c r="AA379" s="31"/>
    </row>
    <row r="380">
      <c r="A380" s="31"/>
      <c r="B380" s="70"/>
      <c r="C380" s="70"/>
      <c r="D380" s="70"/>
      <c r="E380" s="70"/>
      <c r="F380" s="31"/>
      <c r="G380" s="70"/>
      <c r="H380" s="70"/>
      <c r="I380" s="70"/>
      <c r="J380" s="70"/>
      <c r="K380" s="70"/>
      <c r="L380" s="70"/>
      <c r="M380" s="70"/>
      <c r="N380" s="70"/>
      <c r="O380" s="70"/>
      <c r="P380" s="70"/>
      <c r="Q380" s="70"/>
      <c r="R380" s="70"/>
      <c r="S380" s="31"/>
      <c r="T380" s="70"/>
      <c r="U380" s="70"/>
      <c r="V380" s="70"/>
      <c r="W380" s="70"/>
      <c r="X380" s="70"/>
      <c r="Y380" s="31"/>
      <c r="Z380" s="31"/>
      <c r="AA380" s="31"/>
    </row>
    <row r="381">
      <c r="A381" s="31"/>
      <c r="B381" s="70"/>
      <c r="C381" s="70"/>
      <c r="D381" s="70"/>
      <c r="E381" s="70"/>
      <c r="F381" s="31"/>
      <c r="G381" s="70"/>
      <c r="H381" s="70"/>
      <c r="I381" s="70"/>
      <c r="J381" s="70"/>
      <c r="K381" s="70"/>
      <c r="L381" s="70"/>
      <c r="M381" s="70"/>
      <c r="N381" s="70"/>
      <c r="O381" s="70"/>
      <c r="P381" s="70"/>
      <c r="Q381" s="70"/>
      <c r="R381" s="70"/>
      <c r="S381" s="31"/>
      <c r="T381" s="70"/>
      <c r="U381" s="70"/>
      <c r="V381" s="70"/>
      <c r="W381" s="70"/>
      <c r="X381" s="70"/>
      <c r="Y381" s="31"/>
      <c r="Z381" s="31"/>
      <c r="AA381" s="31"/>
    </row>
    <row r="382">
      <c r="A382" s="31"/>
      <c r="B382" s="70"/>
      <c r="C382" s="70"/>
      <c r="D382" s="70"/>
      <c r="E382" s="70"/>
      <c r="F382" s="31"/>
      <c r="G382" s="70"/>
      <c r="H382" s="70"/>
      <c r="I382" s="70"/>
      <c r="J382" s="70"/>
      <c r="K382" s="70"/>
      <c r="L382" s="70"/>
      <c r="M382" s="70"/>
      <c r="N382" s="70"/>
      <c r="O382" s="70"/>
      <c r="P382" s="70"/>
      <c r="Q382" s="70"/>
      <c r="R382" s="70"/>
      <c r="S382" s="31"/>
      <c r="T382" s="70"/>
      <c r="U382" s="70"/>
      <c r="V382" s="70"/>
      <c r="W382" s="70"/>
      <c r="X382" s="70"/>
      <c r="Y382" s="31"/>
      <c r="Z382" s="31"/>
      <c r="AA382" s="31"/>
    </row>
    <row r="383">
      <c r="A383" s="31"/>
      <c r="B383" s="70"/>
      <c r="C383" s="70"/>
      <c r="D383" s="70"/>
      <c r="E383" s="70"/>
      <c r="F383" s="31"/>
      <c r="G383" s="70"/>
      <c r="H383" s="70"/>
      <c r="I383" s="70"/>
      <c r="J383" s="70"/>
      <c r="K383" s="70"/>
      <c r="L383" s="70"/>
      <c r="M383" s="70"/>
      <c r="N383" s="70"/>
      <c r="O383" s="70"/>
      <c r="P383" s="70"/>
      <c r="Q383" s="70"/>
      <c r="R383" s="70"/>
      <c r="S383" s="31"/>
      <c r="T383" s="70"/>
      <c r="U383" s="70"/>
      <c r="V383" s="70"/>
      <c r="W383" s="70"/>
      <c r="X383" s="70"/>
      <c r="Y383" s="31"/>
      <c r="Z383" s="31"/>
      <c r="AA383" s="31"/>
    </row>
    <row r="384">
      <c r="A384" s="31"/>
      <c r="B384" s="70"/>
      <c r="C384" s="70"/>
      <c r="D384" s="70"/>
      <c r="E384" s="70"/>
      <c r="F384" s="31"/>
      <c r="G384" s="70"/>
      <c r="H384" s="70"/>
      <c r="I384" s="70"/>
      <c r="J384" s="70"/>
      <c r="K384" s="70"/>
      <c r="L384" s="70"/>
      <c r="M384" s="70"/>
      <c r="N384" s="70"/>
      <c r="O384" s="70"/>
      <c r="P384" s="70"/>
      <c r="Q384" s="70"/>
      <c r="R384" s="70"/>
      <c r="S384" s="31"/>
      <c r="T384" s="70"/>
      <c r="U384" s="70"/>
      <c r="V384" s="70"/>
      <c r="W384" s="70"/>
      <c r="X384" s="70"/>
      <c r="Y384" s="31"/>
      <c r="Z384" s="31"/>
      <c r="AA384" s="31"/>
    </row>
    <row r="385">
      <c r="A385" s="31"/>
      <c r="B385" s="70"/>
      <c r="C385" s="70"/>
      <c r="D385" s="70"/>
      <c r="E385" s="70"/>
      <c r="F385" s="31"/>
      <c r="G385" s="70"/>
      <c r="H385" s="70"/>
      <c r="I385" s="70"/>
      <c r="J385" s="70"/>
      <c r="K385" s="70"/>
      <c r="L385" s="70"/>
      <c r="M385" s="70"/>
      <c r="N385" s="70"/>
      <c r="O385" s="70"/>
      <c r="P385" s="70"/>
      <c r="Q385" s="70"/>
      <c r="R385" s="70"/>
      <c r="S385" s="31"/>
      <c r="T385" s="70"/>
      <c r="U385" s="70"/>
      <c r="V385" s="70"/>
      <c r="W385" s="70"/>
      <c r="X385" s="70"/>
      <c r="Y385" s="31"/>
      <c r="Z385" s="31"/>
      <c r="AA385" s="31"/>
    </row>
    <row r="386">
      <c r="A386" s="31"/>
      <c r="B386" s="70"/>
      <c r="C386" s="70"/>
      <c r="D386" s="70"/>
      <c r="E386" s="70"/>
      <c r="F386" s="31"/>
      <c r="G386" s="70"/>
      <c r="H386" s="70"/>
      <c r="I386" s="70"/>
      <c r="J386" s="70"/>
      <c r="K386" s="70"/>
      <c r="L386" s="70"/>
      <c r="M386" s="70"/>
      <c r="N386" s="70"/>
      <c r="O386" s="70"/>
      <c r="P386" s="70"/>
      <c r="Q386" s="70"/>
      <c r="R386" s="70"/>
      <c r="S386" s="31"/>
      <c r="T386" s="70"/>
      <c r="U386" s="70"/>
      <c r="V386" s="70"/>
      <c r="W386" s="70"/>
      <c r="X386" s="70"/>
      <c r="Y386" s="31"/>
      <c r="Z386" s="31"/>
      <c r="AA386" s="31"/>
    </row>
    <row r="387">
      <c r="A387" s="31"/>
      <c r="B387" s="70"/>
      <c r="C387" s="70"/>
      <c r="D387" s="70"/>
      <c r="E387" s="70"/>
      <c r="F387" s="31"/>
      <c r="G387" s="70"/>
      <c r="H387" s="70"/>
      <c r="I387" s="70"/>
      <c r="J387" s="70"/>
      <c r="K387" s="70"/>
      <c r="L387" s="70"/>
      <c r="M387" s="70"/>
      <c r="N387" s="70"/>
      <c r="O387" s="70"/>
      <c r="P387" s="70"/>
      <c r="Q387" s="70"/>
      <c r="R387" s="70"/>
      <c r="S387" s="31"/>
      <c r="T387" s="70"/>
      <c r="U387" s="70"/>
      <c r="V387" s="70"/>
      <c r="W387" s="70"/>
      <c r="X387" s="70"/>
      <c r="Y387" s="31"/>
      <c r="Z387" s="31"/>
      <c r="AA387" s="31"/>
    </row>
    <row r="388">
      <c r="A388" s="31"/>
      <c r="B388" s="70"/>
      <c r="C388" s="70"/>
      <c r="D388" s="70"/>
      <c r="E388" s="70"/>
      <c r="F388" s="31"/>
      <c r="G388" s="70"/>
      <c r="H388" s="70"/>
      <c r="I388" s="70"/>
      <c r="J388" s="70"/>
      <c r="K388" s="70"/>
      <c r="L388" s="70"/>
      <c r="M388" s="70"/>
      <c r="N388" s="70"/>
      <c r="O388" s="70"/>
      <c r="P388" s="70"/>
      <c r="Q388" s="70"/>
      <c r="R388" s="70"/>
      <c r="S388" s="31"/>
      <c r="T388" s="70"/>
      <c r="U388" s="70"/>
      <c r="V388" s="70"/>
      <c r="W388" s="70"/>
      <c r="X388" s="70"/>
      <c r="Y388" s="31"/>
      <c r="Z388" s="31"/>
      <c r="AA388" s="31"/>
    </row>
    <row r="389">
      <c r="A389" s="31"/>
      <c r="B389" s="70"/>
      <c r="C389" s="70"/>
      <c r="D389" s="70"/>
      <c r="E389" s="70"/>
      <c r="F389" s="31"/>
      <c r="G389" s="70"/>
      <c r="H389" s="70"/>
      <c r="I389" s="70"/>
      <c r="J389" s="70"/>
      <c r="K389" s="70"/>
      <c r="L389" s="70"/>
      <c r="M389" s="70"/>
      <c r="N389" s="70"/>
      <c r="O389" s="70"/>
      <c r="P389" s="70"/>
      <c r="Q389" s="70"/>
      <c r="R389" s="70"/>
      <c r="S389" s="31"/>
      <c r="T389" s="70"/>
      <c r="U389" s="70"/>
      <c r="V389" s="70"/>
      <c r="W389" s="70"/>
      <c r="X389" s="70"/>
      <c r="Y389" s="31"/>
      <c r="Z389" s="31"/>
      <c r="AA389" s="31"/>
    </row>
    <row r="390">
      <c r="A390" s="31"/>
      <c r="B390" s="70"/>
      <c r="C390" s="70"/>
      <c r="D390" s="70"/>
      <c r="E390" s="70"/>
      <c r="F390" s="31"/>
      <c r="G390" s="70"/>
      <c r="H390" s="70"/>
      <c r="I390" s="70"/>
      <c r="J390" s="70"/>
      <c r="K390" s="70"/>
      <c r="L390" s="70"/>
      <c r="M390" s="70"/>
      <c r="N390" s="70"/>
      <c r="O390" s="70"/>
      <c r="P390" s="70"/>
      <c r="Q390" s="70"/>
      <c r="R390" s="70"/>
      <c r="S390" s="31"/>
      <c r="T390" s="70"/>
      <c r="U390" s="70"/>
      <c r="V390" s="70"/>
      <c r="W390" s="70"/>
      <c r="X390" s="70"/>
      <c r="Y390" s="31"/>
      <c r="Z390" s="31"/>
      <c r="AA390" s="31"/>
    </row>
    <row r="391">
      <c r="A391" s="31"/>
      <c r="B391" s="70"/>
      <c r="C391" s="70"/>
      <c r="D391" s="70"/>
      <c r="E391" s="70"/>
      <c r="F391" s="31"/>
      <c r="G391" s="70"/>
      <c r="H391" s="70"/>
      <c r="I391" s="70"/>
      <c r="J391" s="70"/>
      <c r="K391" s="70"/>
      <c r="L391" s="70"/>
      <c r="M391" s="70"/>
      <c r="N391" s="70"/>
      <c r="O391" s="70"/>
      <c r="P391" s="70"/>
      <c r="Q391" s="70"/>
      <c r="R391" s="70"/>
      <c r="S391" s="31"/>
      <c r="T391" s="70"/>
      <c r="U391" s="70"/>
      <c r="V391" s="70"/>
      <c r="W391" s="70"/>
      <c r="X391" s="70"/>
      <c r="Y391" s="31"/>
      <c r="Z391" s="31"/>
      <c r="AA391" s="31"/>
    </row>
    <row r="392">
      <c r="A392" s="31"/>
      <c r="B392" s="70"/>
      <c r="C392" s="70"/>
      <c r="D392" s="70"/>
      <c r="E392" s="70"/>
      <c r="F392" s="31"/>
      <c r="G392" s="70"/>
      <c r="H392" s="70"/>
      <c r="I392" s="70"/>
      <c r="J392" s="70"/>
      <c r="K392" s="70"/>
      <c r="L392" s="70"/>
      <c r="M392" s="70"/>
      <c r="N392" s="70"/>
      <c r="O392" s="70"/>
      <c r="P392" s="70"/>
      <c r="Q392" s="70"/>
      <c r="R392" s="70"/>
      <c r="S392" s="31"/>
      <c r="T392" s="70"/>
      <c r="U392" s="70"/>
      <c r="V392" s="70"/>
      <c r="W392" s="70"/>
      <c r="X392" s="70"/>
      <c r="Y392" s="31"/>
      <c r="Z392" s="31"/>
      <c r="AA392" s="31"/>
    </row>
    <row r="393">
      <c r="A393" s="31"/>
      <c r="B393" s="70"/>
      <c r="C393" s="70"/>
      <c r="D393" s="70"/>
      <c r="E393" s="70"/>
      <c r="F393" s="31"/>
      <c r="G393" s="70"/>
      <c r="H393" s="70"/>
      <c r="I393" s="70"/>
      <c r="J393" s="70"/>
      <c r="K393" s="70"/>
      <c r="L393" s="70"/>
      <c r="M393" s="70"/>
      <c r="N393" s="70"/>
      <c r="O393" s="70"/>
      <c r="P393" s="70"/>
      <c r="Q393" s="70"/>
      <c r="R393" s="70"/>
      <c r="S393" s="31"/>
      <c r="T393" s="70"/>
      <c r="U393" s="70"/>
      <c r="V393" s="70"/>
      <c r="W393" s="70"/>
      <c r="X393" s="70"/>
      <c r="Y393" s="31"/>
      <c r="Z393" s="31"/>
      <c r="AA393" s="31"/>
    </row>
    <row r="394">
      <c r="A394" s="31"/>
      <c r="B394" s="70"/>
      <c r="C394" s="70"/>
      <c r="D394" s="70"/>
      <c r="E394" s="70"/>
      <c r="F394" s="31"/>
      <c r="G394" s="70"/>
      <c r="H394" s="70"/>
      <c r="I394" s="70"/>
      <c r="J394" s="70"/>
      <c r="K394" s="70"/>
      <c r="L394" s="70"/>
      <c r="M394" s="70"/>
      <c r="N394" s="70"/>
      <c r="O394" s="70"/>
      <c r="P394" s="70"/>
      <c r="Q394" s="70"/>
      <c r="R394" s="70"/>
      <c r="S394" s="31"/>
      <c r="T394" s="70"/>
      <c r="U394" s="70"/>
      <c r="V394" s="70"/>
      <c r="W394" s="70"/>
      <c r="X394" s="70"/>
      <c r="Y394" s="31"/>
      <c r="Z394" s="31"/>
      <c r="AA394" s="31"/>
    </row>
    <row r="395">
      <c r="A395" s="31"/>
      <c r="B395" s="70"/>
      <c r="C395" s="70"/>
      <c r="D395" s="70"/>
      <c r="E395" s="70"/>
      <c r="F395" s="31"/>
      <c r="G395" s="70"/>
      <c r="H395" s="70"/>
      <c r="I395" s="70"/>
      <c r="J395" s="70"/>
      <c r="K395" s="70"/>
      <c r="L395" s="70"/>
      <c r="M395" s="70"/>
      <c r="N395" s="70"/>
      <c r="O395" s="70"/>
      <c r="P395" s="70"/>
      <c r="Q395" s="70"/>
      <c r="R395" s="70"/>
      <c r="S395" s="31"/>
      <c r="T395" s="70"/>
      <c r="U395" s="70"/>
      <c r="V395" s="70"/>
      <c r="W395" s="70"/>
      <c r="X395" s="70"/>
      <c r="Y395" s="31"/>
      <c r="Z395" s="31"/>
      <c r="AA395" s="31"/>
    </row>
    <row r="396">
      <c r="A396" s="31"/>
      <c r="B396" s="70"/>
      <c r="C396" s="70"/>
      <c r="D396" s="70"/>
      <c r="E396" s="70"/>
      <c r="F396" s="31"/>
      <c r="G396" s="70"/>
      <c r="H396" s="70"/>
      <c r="I396" s="70"/>
      <c r="J396" s="70"/>
      <c r="K396" s="70"/>
      <c r="L396" s="70"/>
      <c r="M396" s="70"/>
      <c r="N396" s="70"/>
      <c r="O396" s="70"/>
      <c r="P396" s="70"/>
      <c r="Q396" s="70"/>
      <c r="R396" s="70"/>
      <c r="S396" s="31"/>
      <c r="T396" s="70"/>
      <c r="U396" s="70"/>
      <c r="V396" s="70"/>
      <c r="W396" s="70"/>
      <c r="X396" s="70"/>
      <c r="Y396" s="31"/>
      <c r="Z396" s="31"/>
      <c r="AA396" s="31"/>
    </row>
    <row r="397">
      <c r="A397" s="31"/>
      <c r="B397" s="70"/>
      <c r="C397" s="70"/>
      <c r="D397" s="70"/>
      <c r="E397" s="70"/>
      <c r="F397" s="31"/>
      <c r="G397" s="70"/>
      <c r="H397" s="70"/>
      <c r="I397" s="70"/>
      <c r="J397" s="70"/>
      <c r="K397" s="70"/>
      <c r="L397" s="70"/>
      <c r="M397" s="70"/>
      <c r="N397" s="70"/>
      <c r="O397" s="70"/>
      <c r="P397" s="70"/>
      <c r="Q397" s="70"/>
      <c r="R397" s="70"/>
      <c r="S397" s="31"/>
      <c r="T397" s="70"/>
      <c r="U397" s="70"/>
      <c r="V397" s="70"/>
      <c r="W397" s="70"/>
      <c r="X397" s="70"/>
      <c r="Y397" s="31"/>
      <c r="Z397" s="31"/>
      <c r="AA397" s="31"/>
    </row>
    <row r="398">
      <c r="A398" s="31"/>
      <c r="B398" s="70"/>
      <c r="C398" s="70"/>
      <c r="D398" s="70"/>
      <c r="E398" s="70"/>
      <c r="F398" s="31"/>
      <c r="G398" s="70"/>
      <c r="H398" s="70"/>
      <c r="I398" s="70"/>
      <c r="J398" s="70"/>
      <c r="K398" s="70"/>
      <c r="L398" s="70"/>
      <c r="M398" s="70"/>
      <c r="N398" s="70"/>
      <c r="O398" s="70"/>
      <c r="P398" s="70"/>
      <c r="Q398" s="70"/>
      <c r="R398" s="70"/>
      <c r="S398" s="31"/>
      <c r="T398" s="70"/>
      <c r="U398" s="70"/>
      <c r="V398" s="70"/>
      <c r="W398" s="70"/>
      <c r="X398" s="70"/>
      <c r="Y398" s="31"/>
      <c r="Z398" s="31"/>
      <c r="AA398" s="31"/>
    </row>
    <row r="399">
      <c r="A399" s="31"/>
      <c r="B399" s="70"/>
      <c r="C399" s="70"/>
      <c r="D399" s="70"/>
      <c r="E399" s="70"/>
      <c r="F399" s="31"/>
      <c r="G399" s="70"/>
      <c r="H399" s="70"/>
      <c r="I399" s="70"/>
      <c r="J399" s="70"/>
      <c r="K399" s="70"/>
      <c r="L399" s="70"/>
      <c r="M399" s="70"/>
      <c r="N399" s="70"/>
      <c r="O399" s="70"/>
      <c r="P399" s="70"/>
      <c r="Q399" s="70"/>
      <c r="R399" s="70"/>
      <c r="S399" s="31"/>
      <c r="T399" s="70"/>
      <c r="U399" s="70"/>
      <c r="V399" s="70"/>
      <c r="W399" s="70"/>
      <c r="X399" s="70"/>
      <c r="Y399" s="31"/>
      <c r="Z399" s="31"/>
      <c r="AA399" s="31"/>
    </row>
    <row r="400">
      <c r="A400" s="31"/>
      <c r="B400" s="70"/>
      <c r="C400" s="70"/>
      <c r="D400" s="70"/>
      <c r="E400" s="70"/>
      <c r="F400" s="31"/>
      <c r="G400" s="70"/>
      <c r="H400" s="70"/>
      <c r="I400" s="70"/>
      <c r="J400" s="70"/>
      <c r="K400" s="70"/>
      <c r="L400" s="70"/>
      <c r="M400" s="70"/>
      <c r="N400" s="70"/>
      <c r="O400" s="70"/>
      <c r="P400" s="70"/>
      <c r="Q400" s="70"/>
      <c r="R400" s="70"/>
      <c r="S400" s="31"/>
      <c r="T400" s="70"/>
      <c r="U400" s="70"/>
      <c r="V400" s="70"/>
      <c r="W400" s="70"/>
      <c r="X400" s="70"/>
      <c r="Y400" s="31"/>
      <c r="Z400" s="31"/>
      <c r="AA400" s="31"/>
    </row>
    <row r="401">
      <c r="A401" s="31"/>
      <c r="B401" s="70"/>
      <c r="C401" s="70"/>
      <c r="D401" s="70"/>
      <c r="E401" s="70"/>
      <c r="F401" s="31"/>
      <c r="G401" s="70"/>
      <c r="H401" s="70"/>
      <c r="I401" s="70"/>
      <c r="J401" s="70"/>
      <c r="K401" s="70"/>
      <c r="L401" s="70"/>
      <c r="M401" s="70"/>
      <c r="N401" s="70"/>
      <c r="O401" s="70"/>
      <c r="P401" s="70"/>
      <c r="Q401" s="70"/>
      <c r="R401" s="70"/>
      <c r="S401" s="31"/>
      <c r="T401" s="70"/>
      <c r="U401" s="70"/>
      <c r="V401" s="70"/>
      <c r="W401" s="70"/>
      <c r="X401" s="70"/>
      <c r="Y401" s="31"/>
      <c r="Z401" s="31"/>
      <c r="AA401" s="31"/>
    </row>
    <row r="402">
      <c r="A402" s="31"/>
      <c r="B402" s="70"/>
      <c r="C402" s="70"/>
      <c r="D402" s="70"/>
      <c r="E402" s="70"/>
      <c r="F402" s="31"/>
      <c r="G402" s="70"/>
      <c r="H402" s="70"/>
      <c r="I402" s="70"/>
      <c r="J402" s="70"/>
      <c r="K402" s="70"/>
      <c r="L402" s="70"/>
      <c r="M402" s="70"/>
      <c r="N402" s="70"/>
      <c r="O402" s="70"/>
      <c r="P402" s="70"/>
      <c r="Q402" s="70"/>
      <c r="R402" s="70"/>
      <c r="S402" s="31"/>
      <c r="T402" s="70"/>
      <c r="U402" s="70"/>
      <c r="V402" s="70"/>
      <c r="W402" s="70"/>
      <c r="X402" s="70"/>
      <c r="Y402" s="31"/>
      <c r="Z402" s="31"/>
      <c r="AA402" s="31"/>
    </row>
    <row r="403">
      <c r="A403" s="31"/>
      <c r="B403" s="70"/>
      <c r="C403" s="70"/>
      <c r="D403" s="70"/>
      <c r="E403" s="70"/>
      <c r="F403" s="31"/>
      <c r="G403" s="70"/>
      <c r="H403" s="70"/>
      <c r="I403" s="70"/>
      <c r="J403" s="70"/>
      <c r="K403" s="70"/>
      <c r="L403" s="70"/>
      <c r="M403" s="70"/>
      <c r="N403" s="70"/>
      <c r="O403" s="70"/>
      <c r="P403" s="70"/>
      <c r="Q403" s="70"/>
      <c r="R403" s="70"/>
      <c r="S403" s="31"/>
      <c r="T403" s="70"/>
      <c r="U403" s="70"/>
      <c r="V403" s="70"/>
      <c r="W403" s="70"/>
      <c r="X403" s="70"/>
      <c r="Y403" s="31"/>
      <c r="Z403" s="31"/>
      <c r="AA403" s="31"/>
    </row>
    <row r="404">
      <c r="A404" s="31"/>
      <c r="B404" s="70"/>
      <c r="C404" s="70"/>
      <c r="D404" s="70"/>
      <c r="E404" s="70"/>
      <c r="F404" s="31"/>
      <c r="G404" s="70"/>
      <c r="H404" s="70"/>
      <c r="I404" s="70"/>
      <c r="J404" s="70"/>
      <c r="K404" s="70"/>
      <c r="L404" s="70"/>
      <c r="M404" s="70"/>
      <c r="N404" s="70"/>
      <c r="O404" s="70"/>
      <c r="P404" s="70"/>
      <c r="Q404" s="70"/>
      <c r="R404" s="70"/>
      <c r="S404" s="31"/>
      <c r="T404" s="70"/>
      <c r="U404" s="70"/>
      <c r="V404" s="70"/>
      <c r="W404" s="70"/>
      <c r="X404" s="70"/>
      <c r="Y404" s="31"/>
      <c r="Z404" s="31"/>
      <c r="AA404" s="31"/>
    </row>
    <row r="405">
      <c r="A405" s="31"/>
      <c r="B405" s="70"/>
      <c r="C405" s="70"/>
      <c r="D405" s="70"/>
      <c r="E405" s="70"/>
      <c r="F405" s="31"/>
      <c r="G405" s="70"/>
      <c r="H405" s="70"/>
      <c r="I405" s="70"/>
      <c r="J405" s="70"/>
      <c r="K405" s="70"/>
      <c r="L405" s="70"/>
      <c r="M405" s="70"/>
      <c r="N405" s="70"/>
      <c r="O405" s="70"/>
      <c r="P405" s="70"/>
      <c r="Q405" s="70"/>
      <c r="R405" s="70"/>
      <c r="S405" s="31"/>
      <c r="T405" s="70"/>
      <c r="U405" s="70"/>
      <c r="V405" s="70"/>
      <c r="W405" s="70"/>
      <c r="X405" s="70"/>
      <c r="Y405" s="31"/>
      <c r="Z405" s="31"/>
      <c r="AA405" s="31"/>
    </row>
    <row r="406">
      <c r="A406" s="31"/>
      <c r="B406" s="70"/>
      <c r="C406" s="70"/>
      <c r="D406" s="70"/>
      <c r="E406" s="70"/>
      <c r="F406" s="31"/>
      <c r="G406" s="70"/>
      <c r="H406" s="70"/>
      <c r="I406" s="70"/>
      <c r="J406" s="70"/>
      <c r="K406" s="70"/>
      <c r="L406" s="70"/>
      <c r="M406" s="70"/>
      <c r="N406" s="70"/>
      <c r="O406" s="70"/>
      <c r="P406" s="70"/>
      <c r="Q406" s="70"/>
      <c r="R406" s="70"/>
      <c r="S406" s="31"/>
      <c r="T406" s="70"/>
      <c r="U406" s="70"/>
      <c r="V406" s="70"/>
      <c r="W406" s="70"/>
      <c r="X406" s="70"/>
      <c r="Y406" s="31"/>
      <c r="Z406" s="31"/>
      <c r="AA406" s="31"/>
    </row>
    <row r="407">
      <c r="A407" s="31"/>
      <c r="B407" s="70"/>
      <c r="C407" s="70"/>
      <c r="D407" s="70"/>
      <c r="E407" s="70"/>
      <c r="F407" s="31"/>
      <c r="G407" s="70"/>
      <c r="H407" s="70"/>
      <c r="I407" s="70"/>
      <c r="J407" s="70"/>
      <c r="K407" s="70"/>
      <c r="L407" s="70"/>
      <c r="M407" s="70"/>
      <c r="N407" s="70"/>
      <c r="O407" s="70"/>
      <c r="P407" s="70"/>
      <c r="Q407" s="70"/>
      <c r="R407" s="70"/>
      <c r="S407" s="31"/>
      <c r="T407" s="70"/>
      <c r="U407" s="70"/>
      <c r="V407" s="70"/>
      <c r="W407" s="70"/>
      <c r="X407" s="70"/>
      <c r="Y407" s="31"/>
      <c r="Z407" s="31"/>
      <c r="AA407" s="31"/>
    </row>
    <row r="408">
      <c r="A408" s="31"/>
      <c r="B408" s="70"/>
      <c r="C408" s="70"/>
      <c r="D408" s="70"/>
      <c r="E408" s="70"/>
      <c r="F408" s="31"/>
      <c r="G408" s="70"/>
      <c r="H408" s="70"/>
      <c r="I408" s="70"/>
      <c r="J408" s="70"/>
      <c r="K408" s="70"/>
      <c r="L408" s="70"/>
      <c r="M408" s="70"/>
      <c r="N408" s="70"/>
      <c r="O408" s="70"/>
      <c r="P408" s="70"/>
      <c r="Q408" s="70"/>
      <c r="R408" s="70"/>
      <c r="S408" s="31"/>
      <c r="T408" s="70"/>
      <c r="U408" s="70"/>
      <c r="V408" s="70"/>
      <c r="W408" s="70"/>
      <c r="X408" s="70"/>
      <c r="Y408" s="31"/>
      <c r="Z408" s="31"/>
      <c r="AA408" s="31"/>
    </row>
    <row r="409">
      <c r="A409" s="31"/>
      <c r="B409" s="70"/>
      <c r="C409" s="70"/>
      <c r="D409" s="70"/>
      <c r="E409" s="70"/>
      <c r="F409" s="31"/>
      <c r="G409" s="70"/>
      <c r="H409" s="70"/>
      <c r="I409" s="70"/>
      <c r="J409" s="70"/>
      <c r="K409" s="70"/>
      <c r="L409" s="70"/>
      <c r="M409" s="70"/>
      <c r="N409" s="70"/>
      <c r="O409" s="70"/>
      <c r="P409" s="70"/>
      <c r="Q409" s="70"/>
      <c r="R409" s="70"/>
      <c r="S409" s="31"/>
      <c r="T409" s="70"/>
      <c r="U409" s="70"/>
      <c r="V409" s="70"/>
      <c r="W409" s="70"/>
      <c r="X409" s="70"/>
      <c r="Y409" s="31"/>
      <c r="Z409" s="31"/>
      <c r="AA409" s="31"/>
    </row>
    <row r="410">
      <c r="A410" s="31"/>
      <c r="B410" s="70"/>
      <c r="C410" s="70"/>
      <c r="D410" s="70"/>
      <c r="E410" s="70"/>
      <c r="F410" s="31"/>
      <c r="G410" s="70"/>
      <c r="H410" s="70"/>
      <c r="I410" s="70"/>
      <c r="J410" s="70"/>
      <c r="K410" s="70"/>
      <c r="L410" s="70"/>
      <c r="M410" s="70"/>
      <c r="N410" s="70"/>
      <c r="O410" s="70"/>
      <c r="P410" s="70"/>
      <c r="Q410" s="70"/>
      <c r="R410" s="70"/>
      <c r="S410" s="31"/>
      <c r="T410" s="70"/>
      <c r="U410" s="70"/>
      <c r="V410" s="70"/>
      <c r="W410" s="70"/>
      <c r="X410" s="70"/>
      <c r="Y410" s="31"/>
      <c r="Z410" s="31"/>
      <c r="AA410" s="31"/>
    </row>
    <row r="411">
      <c r="A411" s="31"/>
      <c r="B411" s="70"/>
      <c r="C411" s="70"/>
      <c r="D411" s="70"/>
      <c r="E411" s="70"/>
      <c r="F411" s="31"/>
      <c r="G411" s="70"/>
      <c r="H411" s="70"/>
      <c r="I411" s="70"/>
      <c r="J411" s="70"/>
      <c r="K411" s="70"/>
      <c r="L411" s="70"/>
      <c r="M411" s="70"/>
      <c r="N411" s="70"/>
      <c r="O411" s="70"/>
      <c r="P411" s="70"/>
      <c r="Q411" s="70"/>
      <c r="R411" s="70"/>
      <c r="S411" s="31"/>
      <c r="T411" s="70"/>
      <c r="U411" s="70"/>
      <c r="V411" s="70"/>
      <c r="W411" s="70"/>
      <c r="X411" s="70"/>
      <c r="Y411" s="31"/>
      <c r="Z411" s="31"/>
      <c r="AA411" s="31"/>
    </row>
    <row r="412">
      <c r="A412" s="31"/>
      <c r="B412" s="70"/>
      <c r="C412" s="70"/>
      <c r="D412" s="70"/>
      <c r="E412" s="70"/>
      <c r="F412" s="31"/>
      <c r="G412" s="70"/>
      <c r="H412" s="70"/>
      <c r="I412" s="70"/>
      <c r="J412" s="70"/>
      <c r="K412" s="70"/>
      <c r="L412" s="70"/>
      <c r="M412" s="70"/>
      <c r="N412" s="70"/>
      <c r="O412" s="70"/>
      <c r="P412" s="70"/>
      <c r="Q412" s="70"/>
      <c r="R412" s="70"/>
      <c r="S412" s="31"/>
      <c r="T412" s="70"/>
      <c r="U412" s="70"/>
      <c r="V412" s="70"/>
      <c r="W412" s="70"/>
      <c r="X412" s="70"/>
      <c r="Y412" s="31"/>
      <c r="Z412" s="31"/>
      <c r="AA412" s="31"/>
    </row>
    <row r="413">
      <c r="A413" s="31"/>
      <c r="B413" s="70"/>
      <c r="C413" s="70"/>
      <c r="D413" s="70"/>
      <c r="E413" s="70"/>
      <c r="F413" s="31"/>
      <c r="G413" s="70"/>
      <c r="H413" s="70"/>
      <c r="I413" s="70"/>
      <c r="J413" s="70"/>
      <c r="K413" s="70"/>
      <c r="L413" s="70"/>
      <c r="M413" s="70"/>
      <c r="N413" s="70"/>
      <c r="O413" s="70"/>
      <c r="P413" s="70"/>
      <c r="Q413" s="70"/>
      <c r="R413" s="70"/>
      <c r="S413" s="31"/>
      <c r="T413" s="70"/>
      <c r="U413" s="70"/>
      <c r="V413" s="70"/>
      <c r="W413" s="70"/>
      <c r="X413" s="70"/>
      <c r="Y413" s="31"/>
      <c r="Z413" s="31"/>
      <c r="AA413" s="31"/>
    </row>
    <row r="414">
      <c r="A414" s="31"/>
      <c r="B414" s="70"/>
      <c r="C414" s="70"/>
      <c r="D414" s="70"/>
      <c r="E414" s="70"/>
      <c r="F414" s="31"/>
      <c r="G414" s="70"/>
      <c r="H414" s="70"/>
      <c r="I414" s="70"/>
      <c r="J414" s="70"/>
      <c r="K414" s="70"/>
      <c r="L414" s="70"/>
      <c r="M414" s="70"/>
      <c r="N414" s="70"/>
      <c r="O414" s="70"/>
      <c r="P414" s="70"/>
      <c r="Q414" s="70"/>
      <c r="R414" s="70"/>
      <c r="S414" s="31"/>
      <c r="T414" s="70"/>
      <c r="U414" s="70"/>
      <c r="V414" s="70"/>
      <c r="W414" s="70"/>
      <c r="X414" s="70"/>
      <c r="Y414" s="31"/>
      <c r="Z414" s="31"/>
      <c r="AA414" s="31"/>
    </row>
    <row r="415">
      <c r="A415" s="31"/>
      <c r="B415" s="70"/>
      <c r="C415" s="70"/>
      <c r="D415" s="70"/>
      <c r="E415" s="70"/>
      <c r="F415" s="31"/>
      <c r="G415" s="70"/>
      <c r="H415" s="70"/>
      <c r="I415" s="70"/>
      <c r="J415" s="70"/>
      <c r="K415" s="70"/>
      <c r="L415" s="70"/>
      <c r="M415" s="70"/>
      <c r="N415" s="70"/>
      <c r="O415" s="70"/>
      <c r="P415" s="70"/>
      <c r="Q415" s="70"/>
      <c r="R415" s="70"/>
      <c r="S415" s="31"/>
      <c r="T415" s="70"/>
      <c r="U415" s="70"/>
      <c r="V415" s="70"/>
      <c r="W415" s="70"/>
      <c r="X415" s="70"/>
      <c r="Y415" s="31"/>
      <c r="Z415" s="31"/>
      <c r="AA415" s="31"/>
    </row>
    <row r="416">
      <c r="A416" s="31"/>
      <c r="B416" s="70"/>
      <c r="C416" s="70"/>
      <c r="D416" s="70"/>
      <c r="E416" s="70"/>
      <c r="F416" s="31"/>
      <c r="G416" s="70"/>
      <c r="H416" s="70"/>
      <c r="I416" s="70"/>
      <c r="J416" s="70"/>
      <c r="K416" s="70"/>
      <c r="L416" s="70"/>
      <c r="M416" s="70"/>
      <c r="N416" s="70"/>
      <c r="O416" s="70"/>
      <c r="P416" s="70"/>
      <c r="Q416" s="70"/>
      <c r="R416" s="70"/>
      <c r="S416" s="31"/>
      <c r="T416" s="70"/>
      <c r="U416" s="70"/>
      <c r="V416" s="70"/>
      <c r="W416" s="70"/>
      <c r="X416" s="70"/>
      <c r="Y416" s="31"/>
      <c r="Z416" s="31"/>
      <c r="AA416" s="31"/>
    </row>
    <row r="417">
      <c r="A417" s="31"/>
      <c r="B417" s="70"/>
      <c r="C417" s="70"/>
      <c r="D417" s="70"/>
      <c r="E417" s="70"/>
      <c r="F417" s="31"/>
      <c r="G417" s="70"/>
      <c r="H417" s="70"/>
      <c r="I417" s="70"/>
      <c r="J417" s="70"/>
      <c r="K417" s="70"/>
      <c r="L417" s="70"/>
      <c r="M417" s="70"/>
      <c r="N417" s="70"/>
      <c r="O417" s="70"/>
      <c r="P417" s="70"/>
      <c r="Q417" s="70"/>
      <c r="R417" s="70"/>
      <c r="S417" s="31"/>
      <c r="T417" s="70"/>
      <c r="U417" s="70"/>
      <c r="V417" s="70"/>
      <c r="W417" s="70"/>
      <c r="X417" s="70"/>
      <c r="Y417" s="31"/>
      <c r="Z417" s="31"/>
      <c r="AA417" s="31"/>
    </row>
    <row r="418">
      <c r="A418" s="31"/>
      <c r="B418" s="70"/>
      <c r="C418" s="70"/>
      <c r="D418" s="70"/>
      <c r="E418" s="70"/>
      <c r="F418" s="31"/>
      <c r="G418" s="70"/>
      <c r="H418" s="70"/>
      <c r="I418" s="70"/>
      <c r="J418" s="70"/>
      <c r="K418" s="70"/>
      <c r="L418" s="70"/>
      <c r="M418" s="70"/>
      <c r="N418" s="70"/>
      <c r="O418" s="70"/>
      <c r="P418" s="70"/>
      <c r="Q418" s="70"/>
      <c r="R418" s="70"/>
      <c r="S418" s="31"/>
      <c r="T418" s="70"/>
      <c r="U418" s="70"/>
      <c r="V418" s="70"/>
      <c r="W418" s="70"/>
      <c r="X418" s="70"/>
      <c r="Y418" s="31"/>
      <c r="Z418" s="31"/>
      <c r="AA418" s="31"/>
    </row>
    <row r="419">
      <c r="A419" s="31"/>
      <c r="B419" s="70"/>
      <c r="C419" s="70"/>
      <c r="D419" s="70"/>
      <c r="E419" s="70"/>
      <c r="F419" s="31"/>
      <c r="G419" s="70"/>
      <c r="H419" s="70"/>
      <c r="I419" s="70"/>
      <c r="J419" s="70"/>
      <c r="K419" s="70"/>
      <c r="L419" s="70"/>
      <c r="M419" s="70"/>
      <c r="N419" s="70"/>
      <c r="O419" s="70"/>
      <c r="P419" s="70"/>
      <c r="Q419" s="70"/>
      <c r="R419" s="70"/>
      <c r="S419" s="31"/>
      <c r="T419" s="70"/>
      <c r="U419" s="70"/>
      <c r="V419" s="70"/>
      <c r="W419" s="70"/>
      <c r="X419" s="70"/>
      <c r="Y419" s="31"/>
      <c r="Z419" s="31"/>
      <c r="AA419" s="31"/>
    </row>
    <row r="420">
      <c r="A420" s="31"/>
      <c r="B420" s="70"/>
      <c r="C420" s="70"/>
      <c r="D420" s="70"/>
      <c r="E420" s="70"/>
      <c r="F420" s="31"/>
      <c r="G420" s="70"/>
      <c r="H420" s="70"/>
      <c r="I420" s="70"/>
      <c r="J420" s="70"/>
      <c r="K420" s="70"/>
      <c r="L420" s="70"/>
      <c r="M420" s="70"/>
      <c r="N420" s="70"/>
      <c r="O420" s="70"/>
      <c r="P420" s="70"/>
      <c r="Q420" s="70"/>
      <c r="R420" s="70"/>
      <c r="S420" s="31"/>
      <c r="T420" s="70"/>
      <c r="U420" s="70"/>
      <c r="V420" s="70"/>
      <c r="W420" s="70"/>
      <c r="X420" s="70"/>
      <c r="Y420" s="31"/>
      <c r="Z420" s="31"/>
      <c r="AA420" s="31"/>
    </row>
    <row r="421">
      <c r="A421" s="31"/>
      <c r="B421" s="70"/>
      <c r="C421" s="70"/>
      <c r="D421" s="70"/>
      <c r="E421" s="70"/>
      <c r="F421" s="31"/>
      <c r="G421" s="70"/>
      <c r="H421" s="70"/>
      <c r="I421" s="70"/>
      <c r="J421" s="70"/>
      <c r="K421" s="70"/>
      <c r="L421" s="70"/>
      <c r="M421" s="70"/>
      <c r="N421" s="70"/>
      <c r="O421" s="70"/>
      <c r="P421" s="70"/>
      <c r="Q421" s="70"/>
      <c r="R421" s="70"/>
      <c r="S421" s="31"/>
      <c r="T421" s="70"/>
      <c r="U421" s="70"/>
      <c r="V421" s="70"/>
      <c r="W421" s="70"/>
      <c r="X421" s="70"/>
      <c r="Y421" s="31"/>
      <c r="Z421" s="31"/>
      <c r="AA421" s="31"/>
    </row>
    <row r="422">
      <c r="A422" s="31"/>
      <c r="B422" s="70"/>
      <c r="C422" s="70"/>
      <c r="D422" s="70"/>
      <c r="E422" s="70"/>
      <c r="F422" s="31"/>
      <c r="G422" s="70"/>
      <c r="H422" s="70"/>
      <c r="I422" s="70"/>
      <c r="J422" s="70"/>
      <c r="K422" s="70"/>
      <c r="L422" s="70"/>
      <c r="M422" s="70"/>
      <c r="N422" s="70"/>
      <c r="O422" s="70"/>
      <c r="P422" s="70"/>
      <c r="Q422" s="70"/>
      <c r="R422" s="70"/>
      <c r="S422" s="31"/>
      <c r="T422" s="70"/>
      <c r="U422" s="70"/>
      <c r="V422" s="70"/>
      <c r="W422" s="70"/>
      <c r="X422" s="70"/>
      <c r="Y422" s="31"/>
      <c r="Z422" s="31"/>
      <c r="AA422" s="31"/>
    </row>
    <row r="423">
      <c r="A423" s="31"/>
      <c r="B423" s="70"/>
      <c r="C423" s="70"/>
      <c r="D423" s="70"/>
      <c r="E423" s="70"/>
      <c r="F423" s="31"/>
      <c r="G423" s="70"/>
      <c r="H423" s="70"/>
      <c r="I423" s="70"/>
      <c r="J423" s="70"/>
      <c r="K423" s="70"/>
      <c r="L423" s="70"/>
      <c r="M423" s="70"/>
      <c r="N423" s="70"/>
      <c r="O423" s="70"/>
      <c r="P423" s="70"/>
      <c r="Q423" s="70"/>
      <c r="R423" s="70"/>
      <c r="S423" s="31"/>
      <c r="T423" s="70"/>
      <c r="U423" s="70"/>
      <c r="V423" s="70"/>
      <c r="W423" s="70"/>
      <c r="X423" s="70"/>
      <c r="Y423" s="31"/>
      <c r="Z423" s="31"/>
      <c r="AA423" s="31"/>
    </row>
    <row r="424">
      <c r="A424" s="31"/>
      <c r="B424" s="70"/>
      <c r="C424" s="70"/>
      <c r="D424" s="70"/>
      <c r="E424" s="70"/>
      <c r="F424" s="31"/>
      <c r="G424" s="70"/>
      <c r="H424" s="70"/>
      <c r="I424" s="70"/>
      <c r="J424" s="70"/>
      <c r="K424" s="70"/>
      <c r="L424" s="70"/>
      <c r="M424" s="70"/>
      <c r="N424" s="70"/>
      <c r="O424" s="70"/>
      <c r="P424" s="70"/>
      <c r="Q424" s="70"/>
      <c r="R424" s="70"/>
      <c r="S424" s="31"/>
      <c r="T424" s="70"/>
      <c r="U424" s="70"/>
      <c r="V424" s="70"/>
      <c r="W424" s="70"/>
      <c r="X424" s="70"/>
      <c r="Y424" s="31"/>
      <c r="Z424" s="31"/>
      <c r="AA424" s="31"/>
    </row>
    <row r="425">
      <c r="A425" s="31"/>
      <c r="B425" s="70"/>
      <c r="C425" s="70"/>
      <c r="D425" s="70"/>
      <c r="E425" s="70"/>
      <c r="F425" s="31"/>
      <c r="G425" s="70"/>
      <c r="H425" s="70"/>
      <c r="I425" s="70"/>
      <c r="J425" s="70"/>
      <c r="K425" s="70"/>
      <c r="L425" s="70"/>
      <c r="M425" s="70"/>
      <c r="N425" s="70"/>
      <c r="O425" s="70"/>
      <c r="P425" s="70"/>
      <c r="Q425" s="70"/>
      <c r="R425" s="70"/>
      <c r="S425" s="31"/>
      <c r="T425" s="70"/>
      <c r="U425" s="70"/>
      <c r="V425" s="70"/>
      <c r="W425" s="70"/>
      <c r="X425" s="70"/>
      <c r="Y425" s="31"/>
      <c r="Z425" s="31"/>
      <c r="AA425" s="31"/>
    </row>
    <row r="426">
      <c r="A426" s="31"/>
      <c r="B426" s="70"/>
      <c r="C426" s="70"/>
      <c r="D426" s="70"/>
      <c r="E426" s="70"/>
      <c r="F426" s="31"/>
      <c r="G426" s="70"/>
      <c r="H426" s="70"/>
      <c r="I426" s="70"/>
      <c r="J426" s="70"/>
      <c r="K426" s="70"/>
      <c r="L426" s="70"/>
      <c r="M426" s="70"/>
      <c r="N426" s="70"/>
      <c r="O426" s="70"/>
      <c r="P426" s="70"/>
      <c r="Q426" s="70"/>
      <c r="R426" s="70"/>
      <c r="S426" s="31"/>
      <c r="T426" s="70"/>
      <c r="U426" s="70"/>
      <c r="V426" s="70"/>
      <c r="W426" s="70"/>
      <c r="X426" s="70"/>
      <c r="Y426" s="31"/>
      <c r="Z426" s="31"/>
      <c r="AA426" s="31"/>
    </row>
    <row r="427">
      <c r="A427" s="31"/>
      <c r="B427" s="70"/>
      <c r="C427" s="70"/>
      <c r="D427" s="70"/>
      <c r="E427" s="70"/>
      <c r="F427" s="31"/>
      <c r="G427" s="70"/>
      <c r="H427" s="70"/>
      <c r="I427" s="70"/>
      <c r="J427" s="70"/>
      <c r="K427" s="70"/>
      <c r="L427" s="70"/>
      <c r="M427" s="70"/>
      <c r="N427" s="70"/>
      <c r="O427" s="70"/>
      <c r="P427" s="70"/>
      <c r="Q427" s="70"/>
      <c r="R427" s="70"/>
      <c r="S427" s="31"/>
      <c r="T427" s="70"/>
      <c r="U427" s="70"/>
      <c r="V427" s="70"/>
      <c r="W427" s="70"/>
      <c r="X427" s="70"/>
      <c r="Y427" s="31"/>
      <c r="Z427" s="31"/>
      <c r="AA427" s="31"/>
    </row>
    <row r="428">
      <c r="A428" s="31"/>
      <c r="B428" s="70"/>
      <c r="C428" s="70"/>
      <c r="D428" s="70"/>
      <c r="E428" s="70"/>
      <c r="F428" s="31"/>
      <c r="G428" s="70"/>
      <c r="H428" s="70"/>
      <c r="I428" s="70"/>
      <c r="J428" s="70"/>
      <c r="K428" s="70"/>
      <c r="L428" s="70"/>
      <c r="M428" s="70"/>
      <c r="N428" s="70"/>
      <c r="O428" s="70"/>
      <c r="P428" s="70"/>
      <c r="Q428" s="70"/>
      <c r="R428" s="70"/>
      <c r="S428" s="31"/>
      <c r="T428" s="70"/>
      <c r="U428" s="70"/>
      <c r="V428" s="70"/>
      <c r="W428" s="70"/>
      <c r="X428" s="70"/>
      <c r="Y428" s="31"/>
      <c r="Z428" s="31"/>
      <c r="AA428" s="31"/>
    </row>
    <row r="429">
      <c r="A429" s="31"/>
      <c r="B429" s="70"/>
      <c r="C429" s="70"/>
      <c r="D429" s="70"/>
      <c r="E429" s="70"/>
      <c r="F429" s="31"/>
      <c r="G429" s="70"/>
      <c r="H429" s="70"/>
      <c r="I429" s="70"/>
      <c r="J429" s="70"/>
      <c r="K429" s="70"/>
      <c r="L429" s="70"/>
      <c r="M429" s="70"/>
      <c r="N429" s="70"/>
      <c r="O429" s="70"/>
      <c r="P429" s="70"/>
      <c r="Q429" s="70"/>
      <c r="R429" s="70"/>
      <c r="S429" s="31"/>
      <c r="T429" s="70"/>
      <c r="U429" s="70"/>
      <c r="V429" s="70"/>
      <c r="W429" s="70"/>
      <c r="X429" s="70"/>
      <c r="Y429" s="31"/>
      <c r="Z429" s="31"/>
      <c r="AA429" s="31"/>
    </row>
    <row r="430">
      <c r="A430" s="31"/>
      <c r="B430" s="70"/>
      <c r="C430" s="70"/>
      <c r="D430" s="70"/>
      <c r="E430" s="70"/>
      <c r="F430" s="31"/>
      <c r="G430" s="70"/>
      <c r="H430" s="70"/>
      <c r="I430" s="70"/>
      <c r="J430" s="70"/>
      <c r="K430" s="70"/>
      <c r="L430" s="70"/>
      <c r="M430" s="70"/>
      <c r="N430" s="70"/>
      <c r="O430" s="70"/>
      <c r="P430" s="70"/>
      <c r="Q430" s="70"/>
      <c r="R430" s="70"/>
      <c r="S430" s="31"/>
      <c r="T430" s="70"/>
      <c r="U430" s="70"/>
      <c r="V430" s="70"/>
      <c r="W430" s="70"/>
      <c r="X430" s="70"/>
      <c r="Y430" s="31"/>
      <c r="Z430" s="31"/>
      <c r="AA430" s="31"/>
    </row>
    <row r="431">
      <c r="A431" s="31"/>
      <c r="B431" s="70"/>
      <c r="C431" s="70"/>
      <c r="D431" s="70"/>
      <c r="E431" s="70"/>
      <c r="F431" s="31"/>
      <c r="G431" s="70"/>
      <c r="H431" s="70"/>
      <c r="I431" s="70"/>
      <c r="J431" s="70"/>
      <c r="K431" s="70"/>
      <c r="L431" s="70"/>
      <c r="M431" s="70"/>
      <c r="N431" s="70"/>
      <c r="O431" s="70"/>
      <c r="P431" s="70"/>
      <c r="Q431" s="70"/>
      <c r="R431" s="70"/>
      <c r="S431" s="31"/>
      <c r="T431" s="70"/>
      <c r="U431" s="70"/>
      <c r="V431" s="70"/>
      <c r="W431" s="70"/>
      <c r="X431" s="70"/>
      <c r="Y431" s="31"/>
      <c r="Z431" s="31"/>
      <c r="AA431" s="31"/>
    </row>
    <row r="432">
      <c r="A432" s="31"/>
      <c r="B432" s="70"/>
      <c r="C432" s="70"/>
      <c r="D432" s="70"/>
      <c r="E432" s="70"/>
      <c r="F432" s="31"/>
      <c r="G432" s="70"/>
      <c r="H432" s="70"/>
      <c r="I432" s="70"/>
      <c r="J432" s="70"/>
      <c r="K432" s="70"/>
      <c r="L432" s="70"/>
      <c r="M432" s="70"/>
      <c r="N432" s="70"/>
      <c r="O432" s="70"/>
      <c r="P432" s="70"/>
      <c r="Q432" s="70"/>
      <c r="R432" s="70"/>
      <c r="S432" s="31"/>
      <c r="T432" s="70"/>
      <c r="U432" s="70"/>
      <c r="V432" s="70"/>
      <c r="W432" s="70"/>
      <c r="X432" s="70"/>
      <c r="Y432" s="31"/>
      <c r="Z432" s="31"/>
      <c r="AA432" s="31"/>
    </row>
    <row r="433">
      <c r="A433" s="31"/>
      <c r="B433" s="70"/>
      <c r="C433" s="70"/>
      <c r="D433" s="70"/>
      <c r="E433" s="70"/>
      <c r="F433" s="31"/>
      <c r="G433" s="70"/>
      <c r="H433" s="70"/>
      <c r="I433" s="70"/>
      <c r="J433" s="70"/>
      <c r="K433" s="70"/>
      <c r="L433" s="70"/>
      <c r="M433" s="70"/>
      <c r="N433" s="70"/>
      <c r="O433" s="70"/>
      <c r="P433" s="70"/>
      <c r="Q433" s="70"/>
      <c r="R433" s="70"/>
      <c r="S433" s="31"/>
      <c r="T433" s="70"/>
      <c r="U433" s="70"/>
      <c r="V433" s="70"/>
      <c r="W433" s="70"/>
      <c r="X433" s="70"/>
      <c r="Y433" s="31"/>
      <c r="Z433" s="31"/>
      <c r="AA433" s="31"/>
    </row>
    <row r="434">
      <c r="A434" s="31"/>
      <c r="B434" s="70"/>
      <c r="C434" s="70"/>
      <c r="D434" s="70"/>
      <c r="E434" s="70"/>
      <c r="F434" s="31"/>
      <c r="G434" s="70"/>
      <c r="H434" s="70"/>
      <c r="I434" s="70"/>
      <c r="J434" s="70"/>
      <c r="K434" s="70"/>
      <c r="L434" s="70"/>
      <c r="M434" s="70"/>
      <c r="N434" s="70"/>
      <c r="O434" s="70"/>
      <c r="P434" s="70"/>
      <c r="Q434" s="70"/>
      <c r="R434" s="70"/>
      <c r="S434" s="31"/>
      <c r="T434" s="70"/>
      <c r="U434" s="70"/>
      <c r="V434" s="70"/>
      <c r="W434" s="70"/>
      <c r="X434" s="70"/>
      <c r="Y434" s="31"/>
      <c r="Z434" s="31"/>
      <c r="AA434" s="31"/>
    </row>
    <row r="435">
      <c r="A435" s="31"/>
      <c r="B435" s="70"/>
      <c r="C435" s="70"/>
      <c r="D435" s="70"/>
      <c r="E435" s="70"/>
      <c r="F435" s="31"/>
      <c r="G435" s="70"/>
      <c r="H435" s="70"/>
      <c r="I435" s="70"/>
      <c r="J435" s="70"/>
      <c r="K435" s="70"/>
      <c r="L435" s="70"/>
      <c r="M435" s="70"/>
      <c r="N435" s="70"/>
      <c r="O435" s="70"/>
      <c r="P435" s="70"/>
      <c r="Q435" s="70"/>
      <c r="R435" s="70"/>
      <c r="S435" s="31"/>
      <c r="T435" s="70"/>
      <c r="U435" s="70"/>
      <c r="V435" s="70"/>
      <c r="W435" s="70"/>
      <c r="X435" s="70"/>
      <c r="Y435" s="31"/>
      <c r="Z435" s="31"/>
      <c r="AA435" s="31"/>
    </row>
    <row r="436">
      <c r="A436" s="31"/>
      <c r="B436" s="70"/>
      <c r="C436" s="70"/>
      <c r="D436" s="70"/>
      <c r="E436" s="70"/>
      <c r="F436" s="31"/>
      <c r="G436" s="70"/>
      <c r="H436" s="70"/>
      <c r="I436" s="70"/>
      <c r="J436" s="70"/>
      <c r="K436" s="70"/>
      <c r="L436" s="70"/>
      <c r="M436" s="70"/>
      <c r="N436" s="70"/>
      <c r="O436" s="70"/>
      <c r="P436" s="70"/>
      <c r="Q436" s="70"/>
      <c r="R436" s="70"/>
      <c r="S436" s="31"/>
      <c r="T436" s="70"/>
      <c r="U436" s="70"/>
      <c r="V436" s="70"/>
      <c r="W436" s="70"/>
      <c r="X436" s="70"/>
      <c r="Y436" s="31"/>
      <c r="Z436" s="31"/>
      <c r="AA436" s="31"/>
    </row>
    <row r="437">
      <c r="A437" s="31"/>
      <c r="B437" s="70"/>
      <c r="C437" s="70"/>
      <c r="D437" s="70"/>
      <c r="E437" s="70"/>
      <c r="F437" s="31"/>
      <c r="G437" s="70"/>
      <c r="H437" s="70"/>
      <c r="I437" s="70"/>
      <c r="J437" s="70"/>
      <c r="K437" s="70"/>
      <c r="L437" s="70"/>
      <c r="M437" s="70"/>
      <c r="N437" s="70"/>
      <c r="O437" s="70"/>
      <c r="P437" s="70"/>
      <c r="Q437" s="70"/>
      <c r="R437" s="70"/>
      <c r="S437" s="31"/>
      <c r="T437" s="70"/>
      <c r="U437" s="70"/>
      <c r="V437" s="70"/>
      <c r="W437" s="70"/>
      <c r="X437" s="70"/>
      <c r="Y437" s="31"/>
      <c r="Z437" s="31"/>
      <c r="AA437" s="31"/>
    </row>
    <row r="438">
      <c r="A438" s="31"/>
      <c r="B438" s="70"/>
      <c r="C438" s="70"/>
      <c r="D438" s="70"/>
      <c r="E438" s="70"/>
      <c r="F438" s="31"/>
      <c r="G438" s="70"/>
      <c r="H438" s="70"/>
      <c r="I438" s="70"/>
      <c r="J438" s="70"/>
      <c r="K438" s="70"/>
      <c r="L438" s="70"/>
      <c r="M438" s="70"/>
      <c r="N438" s="70"/>
      <c r="O438" s="70"/>
      <c r="P438" s="70"/>
      <c r="Q438" s="70"/>
      <c r="R438" s="70"/>
      <c r="S438" s="31"/>
      <c r="T438" s="70"/>
      <c r="U438" s="70"/>
      <c r="V438" s="70"/>
      <c r="W438" s="70"/>
      <c r="X438" s="70"/>
      <c r="Y438" s="31"/>
      <c r="Z438" s="31"/>
      <c r="AA438" s="31"/>
    </row>
    <row r="439">
      <c r="A439" s="31"/>
      <c r="B439" s="70"/>
      <c r="C439" s="70"/>
      <c r="D439" s="70"/>
      <c r="E439" s="70"/>
      <c r="F439" s="31"/>
      <c r="G439" s="70"/>
      <c r="H439" s="70"/>
      <c r="I439" s="70"/>
      <c r="J439" s="70"/>
      <c r="K439" s="70"/>
      <c r="L439" s="70"/>
      <c r="M439" s="70"/>
      <c r="N439" s="70"/>
      <c r="O439" s="70"/>
      <c r="P439" s="70"/>
      <c r="Q439" s="70"/>
      <c r="R439" s="70"/>
      <c r="S439" s="31"/>
      <c r="T439" s="70"/>
      <c r="U439" s="70"/>
      <c r="V439" s="70"/>
      <c r="W439" s="70"/>
      <c r="X439" s="70"/>
      <c r="Y439" s="31"/>
      <c r="Z439" s="31"/>
      <c r="AA439" s="31"/>
    </row>
    <row r="440">
      <c r="A440" s="31"/>
      <c r="B440" s="70"/>
      <c r="C440" s="70"/>
      <c r="D440" s="70"/>
      <c r="E440" s="70"/>
      <c r="F440" s="31"/>
      <c r="G440" s="70"/>
      <c r="H440" s="70"/>
      <c r="I440" s="70"/>
      <c r="J440" s="70"/>
      <c r="K440" s="70"/>
      <c r="L440" s="70"/>
      <c r="M440" s="70"/>
      <c r="N440" s="70"/>
      <c r="O440" s="70"/>
      <c r="P440" s="70"/>
      <c r="Q440" s="70"/>
      <c r="R440" s="70"/>
      <c r="S440" s="31"/>
      <c r="T440" s="70"/>
      <c r="U440" s="70"/>
      <c r="V440" s="70"/>
      <c r="W440" s="70"/>
      <c r="X440" s="70"/>
      <c r="Y440" s="31"/>
      <c r="Z440" s="31"/>
      <c r="AA440" s="31"/>
    </row>
    <row r="441">
      <c r="A441" s="31"/>
      <c r="B441" s="70"/>
      <c r="C441" s="70"/>
      <c r="D441" s="70"/>
      <c r="E441" s="70"/>
      <c r="F441" s="31"/>
      <c r="G441" s="70"/>
      <c r="H441" s="70"/>
      <c r="I441" s="70"/>
      <c r="J441" s="70"/>
      <c r="K441" s="70"/>
      <c r="L441" s="70"/>
      <c r="M441" s="70"/>
      <c r="N441" s="70"/>
      <c r="O441" s="70"/>
      <c r="P441" s="70"/>
      <c r="Q441" s="70"/>
      <c r="R441" s="70"/>
      <c r="S441" s="31"/>
      <c r="T441" s="70"/>
      <c r="U441" s="70"/>
      <c r="V441" s="70"/>
      <c r="W441" s="70"/>
      <c r="X441" s="70"/>
      <c r="Y441" s="31"/>
      <c r="Z441" s="31"/>
      <c r="AA441" s="31"/>
    </row>
    <row r="442">
      <c r="A442" s="31"/>
      <c r="B442" s="70"/>
      <c r="C442" s="70"/>
      <c r="D442" s="70"/>
      <c r="E442" s="70"/>
      <c r="F442" s="31"/>
      <c r="G442" s="70"/>
      <c r="H442" s="70"/>
      <c r="I442" s="70"/>
      <c r="J442" s="70"/>
      <c r="K442" s="70"/>
      <c r="L442" s="70"/>
      <c r="M442" s="70"/>
      <c r="N442" s="70"/>
      <c r="O442" s="70"/>
      <c r="P442" s="70"/>
      <c r="Q442" s="70"/>
      <c r="R442" s="70"/>
      <c r="S442" s="31"/>
      <c r="T442" s="70"/>
      <c r="U442" s="70"/>
      <c r="V442" s="70"/>
      <c r="W442" s="70"/>
      <c r="X442" s="70"/>
      <c r="Y442" s="31"/>
      <c r="Z442" s="31"/>
      <c r="AA442" s="31"/>
    </row>
    <row r="443">
      <c r="A443" s="31"/>
      <c r="B443" s="70"/>
      <c r="C443" s="70"/>
      <c r="D443" s="70"/>
      <c r="E443" s="70"/>
      <c r="F443" s="31"/>
      <c r="G443" s="70"/>
      <c r="H443" s="70"/>
      <c r="I443" s="70"/>
      <c r="J443" s="70"/>
      <c r="K443" s="70"/>
      <c r="L443" s="70"/>
      <c r="M443" s="70"/>
      <c r="N443" s="70"/>
      <c r="O443" s="70"/>
      <c r="P443" s="70"/>
      <c r="Q443" s="70"/>
      <c r="R443" s="70"/>
      <c r="S443" s="31"/>
      <c r="T443" s="70"/>
      <c r="U443" s="70"/>
      <c r="V443" s="70"/>
      <c r="W443" s="70"/>
      <c r="X443" s="70"/>
      <c r="Y443" s="31"/>
      <c r="Z443" s="31"/>
      <c r="AA443" s="31"/>
    </row>
    <row r="444">
      <c r="A444" s="31"/>
      <c r="B444" s="70"/>
      <c r="C444" s="70"/>
      <c r="D444" s="70"/>
      <c r="E444" s="70"/>
      <c r="F444" s="31"/>
      <c r="G444" s="70"/>
      <c r="H444" s="70"/>
      <c r="I444" s="70"/>
      <c r="J444" s="70"/>
      <c r="K444" s="70"/>
      <c r="L444" s="70"/>
      <c r="M444" s="70"/>
      <c r="N444" s="70"/>
      <c r="O444" s="70"/>
      <c r="P444" s="70"/>
      <c r="Q444" s="70"/>
      <c r="R444" s="70"/>
      <c r="S444" s="31"/>
      <c r="T444" s="70"/>
      <c r="U444" s="70"/>
      <c r="V444" s="70"/>
      <c r="W444" s="70"/>
      <c r="X444" s="70"/>
      <c r="Y444" s="31"/>
      <c r="Z444" s="31"/>
      <c r="AA444" s="31"/>
    </row>
    <row r="445">
      <c r="A445" s="31"/>
      <c r="B445" s="70"/>
      <c r="C445" s="70"/>
      <c r="D445" s="70"/>
      <c r="E445" s="70"/>
      <c r="F445" s="31"/>
      <c r="G445" s="70"/>
      <c r="H445" s="70"/>
      <c r="I445" s="70"/>
      <c r="J445" s="70"/>
      <c r="K445" s="70"/>
      <c r="L445" s="70"/>
      <c r="M445" s="70"/>
      <c r="N445" s="70"/>
      <c r="O445" s="70"/>
      <c r="P445" s="70"/>
      <c r="Q445" s="70"/>
      <c r="R445" s="70"/>
      <c r="S445" s="31"/>
      <c r="T445" s="70"/>
      <c r="U445" s="70"/>
      <c r="V445" s="70"/>
      <c r="W445" s="70"/>
      <c r="X445" s="70"/>
      <c r="Y445" s="31"/>
      <c r="Z445" s="31"/>
      <c r="AA445" s="31"/>
    </row>
    <row r="446">
      <c r="A446" s="31"/>
      <c r="B446" s="70"/>
      <c r="C446" s="70"/>
      <c r="D446" s="70"/>
      <c r="E446" s="70"/>
      <c r="F446" s="31"/>
      <c r="G446" s="70"/>
      <c r="H446" s="70"/>
      <c r="I446" s="70"/>
      <c r="J446" s="70"/>
      <c r="K446" s="70"/>
      <c r="L446" s="70"/>
      <c r="M446" s="70"/>
      <c r="N446" s="70"/>
      <c r="O446" s="70"/>
      <c r="P446" s="70"/>
      <c r="Q446" s="70"/>
      <c r="R446" s="70"/>
      <c r="S446" s="31"/>
      <c r="T446" s="70"/>
      <c r="U446" s="70"/>
      <c r="V446" s="70"/>
      <c r="W446" s="70"/>
      <c r="X446" s="70"/>
      <c r="Y446" s="31"/>
      <c r="Z446" s="31"/>
      <c r="AA446" s="31"/>
    </row>
    <row r="447">
      <c r="A447" s="31"/>
      <c r="B447" s="70"/>
      <c r="C447" s="70"/>
      <c r="D447" s="70"/>
      <c r="E447" s="70"/>
      <c r="F447" s="31"/>
      <c r="G447" s="70"/>
      <c r="H447" s="70"/>
      <c r="I447" s="70"/>
      <c r="J447" s="70"/>
      <c r="K447" s="70"/>
      <c r="L447" s="70"/>
      <c r="M447" s="70"/>
      <c r="N447" s="70"/>
      <c r="O447" s="70"/>
      <c r="P447" s="70"/>
      <c r="Q447" s="70"/>
      <c r="R447" s="70"/>
      <c r="S447" s="31"/>
      <c r="T447" s="70"/>
      <c r="U447" s="70"/>
      <c r="V447" s="70"/>
      <c r="W447" s="70"/>
      <c r="X447" s="70"/>
      <c r="Y447" s="31"/>
      <c r="Z447" s="31"/>
      <c r="AA447" s="31"/>
    </row>
    <row r="448">
      <c r="A448" s="31"/>
      <c r="B448" s="70"/>
      <c r="C448" s="70"/>
      <c r="D448" s="70"/>
      <c r="E448" s="70"/>
      <c r="F448" s="31"/>
      <c r="G448" s="70"/>
      <c r="H448" s="70"/>
      <c r="I448" s="70"/>
      <c r="J448" s="70"/>
      <c r="K448" s="70"/>
      <c r="L448" s="70"/>
      <c r="M448" s="70"/>
      <c r="N448" s="70"/>
      <c r="O448" s="70"/>
      <c r="P448" s="70"/>
      <c r="Q448" s="70"/>
      <c r="R448" s="70"/>
      <c r="S448" s="31"/>
      <c r="T448" s="70"/>
      <c r="U448" s="70"/>
      <c r="V448" s="70"/>
      <c r="W448" s="70"/>
      <c r="X448" s="70"/>
      <c r="Y448" s="31"/>
      <c r="Z448" s="31"/>
      <c r="AA448" s="31"/>
    </row>
    <row r="449">
      <c r="A449" s="31"/>
      <c r="B449" s="70"/>
      <c r="C449" s="70"/>
      <c r="D449" s="70"/>
      <c r="E449" s="70"/>
      <c r="F449" s="31"/>
      <c r="G449" s="70"/>
      <c r="H449" s="70"/>
      <c r="I449" s="70"/>
      <c r="J449" s="70"/>
      <c r="K449" s="70"/>
      <c r="L449" s="70"/>
      <c r="M449" s="70"/>
      <c r="N449" s="70"/>
      <c r="O449" s="70"/>
      <c r="P449" s="70"/>
      <c r="Q449" s="70"/>
      <c r="R449" s="70"/>
      <c r="S449" s="31"/>
      <c r="T449" s="70"/>
      <c r="U449" s="70"/>
      <c r="V449" s="70"/>
      <c r="W449" s="70"/>
      <c r="X449" s="70"/>
      <c r="Y449" s="31"/>
      <c r="Z449" s="31"/>
      <c r="AA449" s="31"/>
    </row>
    <row r="450">
      <c r="A450" s="31"/>
      <c r="B450" s="70"/>
      <c r="C450" s="70"/>
      <c r="D450" s="70"/>
      <c r="E450" s="70"/>
      <c r="F450" s="31"/>
      <c r="G450" s="70"/>
      <c r="H450" s="70"/>
      <c r="I450" s="70"/>
      <c r="J450" s="70"/>
      <c r="K450" s="70"/>
      <c r="L450" s="70"/>
      <c r="M450" s="70"/>
      <c r="N450" s="70"/>
      <c r="O450" s="70"/>
      <c r="P450" s="70"/>
      <c r="Q450" s="70"/>
      <c r="R450" s="70"/>
      <c r="S450" s="31"/>
      <c r="T450" s="70"/>
      <c r="U450" s="70"/>
      <c r="V450" s="70"/>
      <c r="W450" s="70"/>
      <c r="X450" s="70"/>
      <c r="Y450" s="31"/>
      <c r="Z450" s="31"/>
      <c r="AA450" s="31"/>
    </row>
    <row r="451">
      <c r="A451" s="31"/>
      <c r="B451" s="70"/>
      <c r="C451" s="70"/>
      <c r="D451" s="70"/>
      <c r="E451" s="70"/>
      <c r="F451" s="31"/>
      <c r="G451" s="70"/>
      <c r="H451" s="70"/>
      <c r="I451" s="70"/>
      <c r="J451" s="70"/>
      <c r="K451" s="70"/>
      <c r="L451" s="70"/>
      <c r="M451" s="70"/>
      <c r="N451" s="70"/>
      <c r="O451" s="70"/>
      <c r="P451" s="70"/>
      <c r="Q451" s="70"/>
      <c r="R451" s="70"/>
      <c r="S451" s="31"/>
      <c r="T451" s="70"/>
      <c r="U451" s="70"/>
      <c r="V451" s="70"/>
      <c r="W451" s="70"/>
      <c r="X451" s="70"/>
      <c r="Y451" s="31"/>
      <c r="Z451" s="31"/>
      <c r="AA451" s="31"/>
    </row>
    <row r="452">
      <c r="A452" s="31"/>
      <c r="B452" s="70"/>
      <c r="C452" s="70"/>
      <c r="D452" s="70"/>
      <c r="E452" s="70"/>
      <c r="F452" s="31"/>
      <c r="G452" s="70"/>
      <c r="H452" s="70"/>
      <c r="I452" s="70"/>
      <c r="J452" s="70"/>
      <c r="K452" s="70"/>
      <c r="L452" s="70"/>
      <c r="M452" s="70"/>
      <c r="N452" s="70"/>
      <c r="O452" s="70"/>
      <c r="P452" s="70"/>
      <c r="Q452" s="70"/>
      <c r="R452" s="70"/>
      <c r="S452" s="31"/>
      <c r="T452" s="70"/>
      <c r="U452" s="70"/>
      <c r="V452" s="70"/>
      <c r="W452" s="70"/>
      <c r="X452" s="70"/>
      <c r="Y452" s="31"/>
      <c r="Z452" s="31"/>
      <c r="AA452" s="31"/>
    </row>
    <row r="453">
      <c r="A453" s="31"/>
      <c r="B453" s="70"/>
      <c r="C453" s="70"/>
      <c r="D453" s="70"/>
      <c r="E453" s="70"/>
      <c r="F453" s="31"/>
      <c r="G453" s="70"/>
      <c r="H453" s="70"/>
      <c r="I453" s="70"/>
      <c r="J453" s="70"/>
      <c r="K453" s="70"/>
      <c r="L453" s="70"/>
      <c r="M453" s="70"/>
      <c r="N453" s="70"/>
      <c r="O453" s="70"/>
      <c r="P453" s="70"/>
      <c r="Q453" s="70"/>
      <c r="R453" s="70"/>
      <c r="S453" s="31"/>
      <c r="T453" s="70"/>
      <c r="U453" s="70"/>
      <c r="V453" s="70"/>
      <c r="W453" s="70"/>
      <c r="X453" s="70"/>
      <c r="Y453" s="31"/>
      <c r="Z453" s="31"/>
      <c r="AA453" s="31"/>
    </row>
    <row r="454">
      <c r="A454" s="31"/>
      <c r="B454" s="70"/>
      <c r="C454" s="70"/>
      <c r="D454" s="70"/>
      <c r="E454" s="70"/>
      <c r="F454" s="31"/>
      <c r="G454" s="70"/>
      <c r="H454" s="70"/>
      <c r="I454" s="70"/>
      <c r="J454" s="70"/>
      <c r="K454" s="70"/>
      <c r="L454" s="70"/>
      <c r="M454" s="70"/>
      <c r="N454" s="70"/>
      <c r="O454" s="70"/>
      <c r="P454" s="70"/>
      <c r="Q454" s="70"/>
      <c r="R454" s="70"/>
      <c r="S454" s="31"/>
      <c r="T454" s="70"/>
      <c r="U454" s="70"/>
      <c r="V454" s="70"/>
      <c r="W454" s="70"/>
      <c r="X454" s="70"/>
      <c r="Y454" s="31"/>
      <c r="Z454" s="31"/>
      <c r="AA454" s="31"/>
    </row>
    <row r="455">
      <c r="A455" s="31"/>
      <c r="B455" s="70"/>
      <c r="C455" s="70"/>
      <c r="D455" s="70"/>
      <c r="E455" s="70"/>
      <c r="F455" s="31"/>
      <c r="G455" s="70"/>
      <c r="H455" s="70"/>
      <c r="I455" s="70"/>
      <c r="J455" s="70"/>
      <c r="K455" s="70"/>
      <c r="L455" s="70"/>
      <c r="M455" s="70"/>
      <c r="N455" s="70"/>
      <c r="O455" s="70"/>
      <c r="P455" s="70"/>
      <c r="Q455" s="70"/>
      <c r="R455" s="70"/>
      <c r="S455" s="31"/>
      <c r="T455" s="70"/>
      <c r="U455" s="70"/>
      <c r="V455" s="70"/>
      <c r="W455" s="70"/>
      <c r="X455" s="70"/>
      <c r="Y455" s="31"/>
      <c r="Z455" s="31"/>
      <c r="AA455" s="31"/>
    </row>
    <row r="456">
      <c r="A456" s="31"/>
      <c r="B456" s="70"/>
      <c r="C456" s="70"/>
      <c r="D456" s="70"/>
      <c r="E456" s="70"/>
      <c r="F456" s="31"/>
      <c r="G456" s="70"/>
      <c r="H456" s="70"/>
      <c r="I456" s="70"/>
      <c r="J456" s="70"/>
      <c r="K456" s="70"/>
      <c r="L456" s="70"/>
      <c r="M456" s="70"/>
      <c r="N456" s="70"/>
      <c r="O456" s="70"/>
      <c r="P456" s="70"/>
      <c r="Q456" s="70"/>
      <c r="R456" s="70"/>
      <c r="S456" s="31"/>
      <c r="T456" s="70"/>
      <c r="U456" s="70"/>
      <c r="V456" s="70"/>
      <c r="W456" s="70"/>
      <c r="X456" s="70"/>
      <c r="Y456" s="31"/>
      <c r="Z456" s="31"/>
      <c r="AA456" s="31"/>
    </row>
    <row r="457">
      <c r="A457" s="31"/>
      <c r="B457" s="70"/>
      <c r="C457" s="70"/>
      <c r="D457" s="70"/>
      <c r="E457" s="70"/>
      <c r="F457" s="31"/>
      <c r="G457" s="70"/>
      <c r="H457" s="70"/>
      <c r="I457" s="70"/>
      <c r="J457" s="70"/>
      <c r="K457" s="70"/>
      <c r="L457" s="70"/>
      <c r="M457" s="70"/>
      <c r="N457" s="70"/>
      <c r="O457" s="70"/>
      <c r="P457" s="70"/>
      <c r="Q457" s="70"/>
      <c r="R457" s="70"/>
      <c r="S457" s="31"/>
      <c r="T457" s="70"/>
      <c r="U457" s="70"/>
      <c r="V457" s="70"/>
      <c r="W457" s="70"/>
      <c r="X457" s="70"/>
      <c r="Y457" s="31"/>
      <c r="Z457" s="31"/>
      <c r="AA457" s="31"/>
    </row>
    <row r="458">
      <c r="A458" s="31"/>
      <c r="B458" s="70"/>
      <c r="C458" s="70"/>
      <c r="D458" s="70"/>
      <c r="E458" s="70"/>
      <c r="F458" s="31"/>
      <c r="G458" s="70"/>
      <c r="H458" s="70"/>
      <c r="I458" s="70"/>
      <c r="J458" s="70"/>
      <c r="K458" s="70"/>
      <c r="L458" s="70"/>
      <c r="M458" s="70"/>
      <c r="N458" s="70"/>
      <c r="O458" s="70"/>
      <c r="P458" s="70"/>
      <c r="Q458" s="70"/>
      <c r="R458" s="70"/>
      <c r="S458" s="31"/>
      <c r="T458" s="70"/>
      <c r="U458" s="70"/>
      <c r="V458" s="70"/>
      <c r="W458" s="70"/>
      <c r="X458" s="70"/>
      <c r="Y458" s="31"/>
      <c r="Z458" s="31"/>
      <c r="AA458" s="31"/>
    </row>
    <row r="459">
      <c r="A459" s="31"/>
      <c r="B459" s="70"/>
      <c r="C459" s="70"/>
      <c r="D459" s="70"/>
      <c r="E459" s="70"/>
      <c r="F459" s="31"/>
      <c r="G459" s="70"/>
      <c r="H459" s="70"/>
      <c r="I459" s="70"/>
      <c r="J459" s="70"/>
      <c r="K459" s="70"/>
      <c r="L459" s="70"/>
      <c r="M459" s="70"/>
      <c r="N459" s="70"/>
      <c r="O459" s="70"/>
      <c r="P459" s="70"/>
      <c r="Q459" s="70"/>
      <c r="R459" s="70"/>
      <c r="S459" s="31"/>
      <c r="T459" s="70"/>
      <c r="U459" s="70"/>
      <c r="V459" s="70"/>
      <c r="W459" s="70"/>
      <c r="X459" s="70"/>
      <c r="Y459" s="31"/>
      <c r="Z459" s="31"/>
      <c r="AA459" s="31"/>
    </row>
    <row r="460">
      <c r="A460" s="31"/>
      <c r="B460" s="70"/>
      <c r="C460" s="70"/>
      <c r="D460" s="70"/>
      <c r="E460" s="70"/>
      <c r="F460" s="31"/>
      <c r="G460" s="70"/>
      <c r="H460" s="70"/>
      <c r="I460" s="70"/>
      <c r="J460" s="70"/>
      <c r="K460" s="70"/>
      <c r="L460" s="70"/>
      <c r="M460" s="70"/>
      <c r="N460" s="70"/>
      <c r="O460" s="70"/>
      <c r="P460" s="70"/>
      <c r="Q460" s="70"/>
      <c r="R460" s="70"/>
      <c r="S460" s="31"/>
      <c r="T460" s="70"/>
      <c r="U460" s="70"/>
      <c r="V460" s="70"/>
      <c r="W460" s="70"/>
      <c r="X460" s="70"/>
      <c r="Y460" s="31"/>
      <c r="Z460" s="31"/>
      <c r="AA460" s="31"/>
    </row>
    <row r="461">
      <c r="A461" s="31"/>
      <c r="B461" s="70"/>
      <c r="C461" s="70"/>
      <c r="D461" s="70"/>
      <c r="E461" s="70"/>
      <c r="F461" s="31"/>
      <c r="G461" s="70"/>
      <c r="H461" s="70"/>
      <c r="I461" s="70"/>
      <c r="J461" s="70"/>
      <c r="K461" s="70"/>
      <c r="L461" s="70"/>
      <c r="M461" s="70"/>
      <c r="N461" s="70"/>
      <c r="O461" s="70"/>
      <c r="P461" s="70"/>
      <c r="Q461" s="70"/>
      <c r="R461" s="70"/>
      <c r="S461" s="31"/>
      <c r="T461" s="70"/>
      <c r="U461" s="70"/>
      <c r="V461" s="70"/>
      <c r="W461" s="70"/>
      <c r="X461" s="70"/>
      <c r="Y461" s="31"/>
      <c r="Z461" s="31"/>
      <c r="AA461" s="31"/>
    </row>
    <row r="462">
      <c r="A462" s="31"/>
      <c r="B462" s="70"/>
      <c r="C462" s="70"/>
      <c r="D462" s="70"/>
      <c r="E462" s="70"/>
      <c r="F462" s="31"/>
      <c r="G462" s="70"/>
      <c r="H462" s="70"/>
      <c r="I462" s="70"/>
      <c r="J462" s="70"/>
      <c r="K462" s="70"/>
      <c r="L462" s="70"/>
      <c r="M462" s="70"/>
      <c r="N462" s="70"/>
      <c r="O462" s="70"/>
      <c r="P462" s="70"/>
      <c r="Q462" s="70"/>
      <c r="R462" s="70"/>
      <c r="S462" s="31"/>
      <c r="T462" s="70"/>
      <c r="U462" s="70"/>
      <c r="V462" s="70"/>
      <c r="W462" s="70"/>
      <c r="X462" s="70"/>
      <c r="Y462" s="31"/>
      <c r="Z462" s="31"/>
      <c r="AA462" s="31"/>
    </row>
    <row r="463">
      <c r="A463" s="31"/>
      <c r="B463" s="70"/>
      <c r="C463" s="70"/>
      <c r="D463" s="70"/>
      <c r="E463" s="70"/>
      <c r="F463" s="31"/>
      <c r="G463" s="70"/>
      <c r="H463" s="70"/>
      <c r="I463" s="70"/>
      <c r="J463" s="70"/>
      <c r="K463" s="70"/>
      <c r="L463" s="70"/>
      <c r="M463" s="70"/>
      <c r="N463" s="70"/>
      <c r="O463" s="70"/>
      <c r="P463" s="70"/>
      <c r="Q463" s="70"/>
      <c r="R463" s="70"/>
      <c r="S463" s="31"/>
      <c r="T463" s="70"/>
      <c r="U463" s="70"/>
      <c r="V463" s="70"/>
      <c r="W463" s="70"/>
      <c r="X463" s="70"/>
      <c r="Y463" s="31"/>
      <c r="Z463" s="31"/>
      <c r="AA463" s="31"/>
    </row>
    <row r="464">
      <c r="A464" s="31"/>
      <c r="B464" s="70"/>
      <c r="C464" s="70"/>
      <c r="D464" s="70"/>
      <c r="E464" s="70"/>
      <c r="F464" s="31"/>
      <c r="G464" s="70"/>
      <c r="H464" s="70"/>
      <c r="I464" s="70"/>
      <c r="J464" s="70"/>
      <c r="K464" s="70"/>
      <c r="L464" s="70"/>
      <c r="M464" s="70"/>
      <c r="N464" s="70"/>
      <c r="O464" s="70"/>
      <c r="P464" s="70"/>
      <c r="Q464" s="70"/>
      <c r="R464" s="70"/>
      <c r="S464" s="31"/>
      <c r="T464" s="70"/>
      <c r="U464" s="70"/>
      <c r="V464" s="70"/>
      <c r="W464" s="70"/>
      <c r="X464" s="70"/>
      <c r="Y464" s="31"/>
      <c r="Z464" s="31"/>
      <c r="AA464" s="31"/>
    </row>
    <row r="465">
      <c r="A465" s="31"/>
      <c r="B465" s="70"/>
      <c r="C465" s="70"/>
      <c r="D465" s="70"/>
      <c r="E465" s="70"/>
      <c r="F465" s="31"/>
      <c r="G465" s="70"/>
      <c r="H465" s="70"/>
      <c r="I465" s="70"/>
      <c r="J465" s="70"/>
      <c r="K465" s="70"/>
      <c r="L465" s="70"/>
      <c r="M465" s="70"/>
      <c r="N465" s="70"/>
      <c r="O465" s="70"/>
      <c r="P465" s="70"/>
      <c r="Q465" s="70"/>
      <c r="R465" s="70"/>
      <c r="S465" s="31"/>
      <c r="T465" s="70"/>
      <c r="U465" s="70"/>
      <c r="V465" s="70"/>
      <c r="W465" s="70"/>
      <c r="X465" s="70"/>
      <c r="Y465" s="31"/>
      <c r="Z465" s="31"/>
      <c r="AA465" s="31"/>
    </row>
    <row r="466">
      <c r="A466" s="31"/>
      <c r="B466" s="70"/>
      <c r="C466" s="70"/>
      <c r="D466" s="70"/>
      <c r="E466" s="70"/>
      <c r="F466" s="31"/>
      <c r="G466" s="70"/>
      <c r="H466" s="70"/>
      <c r="I466" s="70"/>
      <c r="J466" s="70"/>
      <c r="K466" s="70"/>
      <c r="L466" s="70"/>
      <c r="M466" s="70"/>
      <c r="N466" s="70"/>
      <c r="O466" s="70"/>
      <c r="P466" s="70"/>
      <c r="Q466" s="70"/>
      <c r="R466" s="70"/>
      <c r="S466" s="31"/>
      <c r="T466" s="70"/>
      <c r="U466" s="70"/>
      <c r="V466" s="70"/>
      <c r="W466" s="70"/>
      <c r="X466" s="70"/>
      <c r="Y466" s="31"/>
      <c r="Z466" s="31"/>
      <c r="AA466" s="31"/>
    </row>
    <row r="467">
      <c r="A467" s="31"/>
      <c r="B467" s="70"/>
      <c r="C467" s="70"/>
      <c r="D467" s="70"/>
      <c r="E467" s="70"/>
      <c r="F467" s="31"/>
      <c r="G467" s="70"/>
      <c r="H467" s="70"/>
      <c r="I467" s="70"/>
      <c r="J467" s="70"/>
      <c r="K467" s="70"/>
      <c r="L467" s="70"/>
      <c r="M467" s="70"/>
      <c r="N467" s="70"/>
      <c r="O467" s="70"/>
      <c r="P467" s="70"/>
      <c r="Q467" s="70"/>
      <c r="R467" s="70"/>
      <c r="S467" s="31"/>
      <c r="T467" s="70"/>
      <c r="U467" s="70"/>
      <c r="V467" s="70"/>
      <c r="W467" s="70"/>
      <c r="X467" s="70"/>
      <c r="Y467" s="31"/>
      <c r="Z467" s="31"/>
      <c r="AA467" s="31"/>
    </row>
    <row r="468">
      <c r="A468" s="31"/>
      <c r="B468" s="70"/>
      <c r="C468" s="70"/>
      <c r="D468" s="70"/>
      <c r="E468" s="70"/>
      <c r="F468" s="31"/>
      <c r="G468" s="70"/>
      <c r="H468" s="70"/>
      <c r="I468" s="70"/>
      <c r="J468" s="70"/>
      <c r="K468" s="70"/>
      <c r="L468" s="70"/>
      <c r="M468" s="70"/>
      <c r="N468" s="70"/>
      <c r="O468" s="70"/>
      <c r="P468" s="70"/>
      <c r="Q468" s="70"/>
      <c r="R468" s="70"/>
      <c r="S468" s="31"/>
      <c r="T468" s="70"/>
      <c r="U468" s="70"/>
      <c r="V468" s="70"/>
      <c r="W468" s="70"/>
      <c r="X468" s="70"/>
      <c r="Y468" s="31"/>
      <c r="Z468" s="31"/>
      <c r="AA468" s="31"/>
    </row>
    <row r="469">
      <c r="A469" s="31"/>
      <c r="B469" s="70"/>
      <c r="C469" s="70"/>
      <c r="D469" s="70"/>
      <c r="E469" s="70"/>
      <c r="F469" s="31"/>
      <c r="G469" s="70"/>
      <c r="H469" s="70"/>
      <c r="I469" s="70"/>
      <c r="J469" s="70"/>
      <c r="K469" s="70"/>
      <c r="L469" s="70"/>
      <c r="M469" s="70"/>
      <c r="N469" s="70"/>
      <c r="O469" s="70"/>
      <c r="P469" s="70"/>
      <c r="Q469" s="70"/>
      <c r="R469" s="70"/>
      <c r="S469" s="31"/>
      <c r="T469" s="70"/>
      <c r="U469" s="70"/>
      <c r="V469" s="70"/>
      <c r="W469" s="70"/>
      <c r="X469" s="70"/>
      <c r="Y469" s="31"/>
      <c r="Z469" s="31"/>
      <c r="AA469" s="31"/>
    </row>
    <row r="470">
      <c r="A470" s="31"/>
      <c r="B470" s="70"/>
      <c r="C470" s="70"/>
      <c r="D470" s="70"/>
      <c r="E470" s="70"/>
      <c r="F470" s="31"/>
      <c r="G470" s="70"/>
      <c r="H470" s="70"/>
      <c r="I470" s="70"/>
      <c r="J470" s="70"/>
      <c r="K470" s="70"/>
      <c r="L470" s="70"/>
      <c r="M470" s="70"/>
      <c r="N470" s="70"/>
      <c r="O470" s="70"/>
      <c r="P470" s="70"/>
      <c r="Q470" s="70"/>
      <c r="R470" s="70"/>
      <c r="S470" s="31"/>
      <c r="T470" s="70"/>
      <c r="U470" s="70"/>
      <c r="V470" s="70"/>
      <c r="W470" s="70"/>
      <c r="X470" s="70"/>
      <c r="Y470" s="31"/>
      <c r="Z470" s="31"/>
      <c r="AA470" s="31"/>
    </row>
    <row r="471">
      <c r="A471" s="31"/>
      <c r="B471" s="70"/>
      <c r="C471" s="70"/>
      <c r="D471" s="70"/>
      <c r="E471" s="70"/>
      <c r="F471" s="31"/>
      <c r="G471" s="70"/>
      <c r="H471" s="70"/>
      <c r="I471" s="70"/>
      <c r="J471" s="70"/>
      <c r="K471" s="70"/>
      <c r="L471" s="70"/>
      <c r="M471" s="70"/>
      <c r="N471" s="70"/>
      <c r="O471" s="70"/>
      <c r="P471" s="70"/>
      <c r="Q471" s="70"/>
      <c r="R471" s="70"/>
      <c r="S471" s="31"/>
      <c r="T471" s="70"/>
      <c r="U471" s="70"/>
      <c r="V471" s="70"/>
      <c r="W471" s="70"/>
      <c r="X471" s="70"/>
      <c r="Y471" s="31"/>
      <c r="Z471" s="31"/>
      <c r="AA471" s="31"/>
    </row>
    <row r="472">
      <c r="A472" s="31"/>
      <c r="B472" s="70"/>
      <c r="C472" s="70"/>
      <c r="D472" s="70"/>
      <c r="E472" s="70"/>
      <c r="F472" s="31"/>
      <c r="G472" s="70"/>
      <c r="H472" s="70"/>
      <c r="I472" s="70"/>
      <c r="J472" s="70"/>
      <c r="K472" s="70"/>
      <c r="L472" s="70"/>
      <c r="M472" s="70"/>
      <c r="N472" s="70"/>
      <c r="O472" s="70"/>
      <c r="P472" s="70"/>
      <c r="Q472" s="70"/>
      <c r="R472" s="70"/>
      <c r="S472" s="31"/>
      <c r="T472" s="70"/>
      <c r="U472" s="70"/>
      <c r="V472" s="70"/>
      <c r="W472" s="70"/>
      <c r="X472" s="70"/>
      <c r="Y472" s="31"/>
      <c r="Z472" s="31"/>
      <c r="AA472" s="31"/>
    </row>
    <row r="473">
      <c r="A473" s="31"/>
      <c r="B473" s="70"/>
      <c r="C473" s="70"/>
      <c r="D473" s="70"/>
      <c r="E473" s="70"/>
      <c r="F473" s="31"/>
      <c r="G473" s="70"/>
      <c r="H473" s="70"/>
      <c r="I473" s="70"/>
      <c r="J473" s="70"/>
      <c r="K473" s="70"/>
      <c r="L473" s="70"/>
      <c r="M473" s="70"/>
      <c r="N473" s="70"/>
      <c r="O473" s="70"/>
      <c r="P473" s="70"/>
      <c r="Q473" s="70"/>
      <c r="R473" s="70"/>
      <c r="S473" s="31"/>
      <c r="T473" s="70"/>
      <c r="U473" s="70"/>
      <c r="V473" s="70"/>
      <c r="W473" s="70"/>
      <c r="X473" s="70"/>
      <c r="Y473" s="31"/>
      <c r="Z473" s="31"/>
      <c r="AA473" s="31"/>
    </row>
    <row r="474">
      <c r="A474" s="31"/>
      <c r="B474" s="70"/>
      <c r="C474" s="70"/>
      <c r="D474" s="70"/>
      <c r="E474" s="70"/>
      <c r="F474" s="31"/>
      <c r="G474" s="70"/>
      <c r="H474" s="70"/>
      <c r="I474" s="70"/>
      <c r="J474" s="70"/>
      <c r="K474" s="70"/>
      <c r="L474" s="70"/>
      <c r="M474" s="70"/>
      <c r="N474" s="70"/>
      <c r="O474" s="70"/>
      <c r="P474" s="70"/>
      <c r="Q474" s="70"/>
      <c r="R474" s="70"/>
      <c r="S474" s="31"/>
      <c r="T474" s="70"/>
      <c r="U474" s="70"/>
      <c r="V474" s="70"/>
      <c r="W474" s="70"/>
      <c r="X474" s="70"/>
      <c r="Y474" s="31"/>
      <c r="Z474" s="31"/>
      <c r="AA474" s="31"/>
    </row>
    <row r="475">
      <c r="A475" s="31"/>
      <c r="B475" s="70"/>
      <c r="C475" s="70"/>
      <c r="D475" s="70"/>
      <c r="E475" s="70"/>
      <c r="F475" s="31"/>
      <c r="G475" s="70"/>
      <c r="H475" s="70"/>
      <c r="I475" s="70"/>
      <c r="J475" s="70"/>
      <c r="K475" s="70"/>
      <c r="L475" s="70"/>
      <c r="M475" s="70"/>
      <c r="N475" s="70"/>
      <c r="O475" s="70"/>
      <c r="P475" s="70"/>
      <c r="Q475" s="70"/>
      <c r="R475" s="70"/>
      <c r="S475" s="31"/>
      <c r="T475" s="70"/>
      <c r="U475" s="70"/>
      <c r="V475" s="70"/>
      <c r="W475" s="70"/>
      <c r="X475" s="70"/>
      <c r="Y475" s="31"/>
      <c r="Z475" s="31"/>
      <c r="AA475" s="31"/>
    </row>
    <row r="476">
      <c r="A476" s="31"/>
      <c r="B476" s="70"/>
      <c r="C476" s="70"/>
      <c r="D476" s="70"/>
      <c r="E476" s="70"/>
      <c r="F476" s="31"/>
      <c r="G476" s="70"/>
      <c r="H476" s="70"/>
      <c r="I476" s="70"/>
      <c r="J476" s="70"/>
      <c r="K476" s="70"/>
      <c r="L476" s="70"/>
      <c r="M476" s="70"/>
      <c r="N476" s="70"/>
      <c r="O476" s="70"/>
      <c r="P476" s="70"/>
      <c r="Q476" s="70"/>
      <c r="R476" s="70"/>
      <c r="S476" s="31"/>
      <c r="T476" s="70"/>
      <c r="U476" s="70"/>
      <c r="V476" s="70"/>
      <c r="W476" s="70"/>
      <c r="X476" s="70"/>
      <c r="Y476" s="31"/>
      <c r="Z476" s="31"/>
      <c r="AA476" s="31"/>
    </row>
    <row r="477">
      <c r="A477" s="31"/>
      <c r="B477" s="70"/>
      <c r="C477" s="70"/>
      <c r="D477" s="70"/>
      <c r="E477" s="70"/>
      <c r="F477" s="31"/>
      <c r="G477" s="70"/>
      <c r="H477" s="70"/>
      <c r="I477" s="70"/>
      <c r="J477" s="70"/>
      <c r="K477" s="70"/>
      <c r="L477" s="70"/>
      <c r="M477" s="70"/>
      <c r="N477" s="70"/>
      <c r="O477" s="70"/>
      <c r="P477" s="70"/>
      <c r="Q477" s="70"/>
      <c r="R477" s="70"/>
      <c r="S477" s="31"/>
      <c r="T477" s="70"/>
      <c r="U477" s="70"/>
      <c r="V477" s="70"/>
      <c r="W477" s="70"/>
      <c r="X477" s="70"/>
      <c r="Y477" s="31"/>
      <c r="Z477" s="31"/>
      <c r="AA477" s="31"/>
    </row>
    <row r="478">
      <c r="A478" s="31"/>
      <c r="B478" s="70"/>
      <c r="C478" s="70"/>
      <c r="D478" s="70"/>
      <c r="E478" s="70"/>
      <c r="F478" s="31"/>
      <c r="G478" s="70"/>
      <c r="H478" s="70"/>
      <c r="I478" s="70"/>
      <c r="J478" s="70"/>
      <c r="K478" s="70"/>
      <c r="L478" s="70"/>
      <c r="M478" s="70"/>
      <c r="N478" s="70"/>
      <c r="O478" s="70"/>
      <c r="P478" s="70"/>
      <c r="Q478" s="70"/>
      <c r="R478" s="70"/>
      <c r="S478" s="31"/>
      <c r="T478" s="70"/>
      <c r="U478" s="70"/>
      <c r="V478" s="70"/>
      <c r="W478" s="70"/>
      <c r="X478" s="70"/>
      <c r="Y478" s="31"/>
      <c r="Z478" s="31"/>
      <c r="AA478" s="31"/>
    </row>
    <row r="479">
      <c r="A479" s="31"/>
      <c r="B479" s="70"/>
      <c r="C479" s="70"/>
      <c r="D479" s="70"/>
      <c r="E479" s="70"/>
      <c r="F479" s="31"/>
      <c r="G479" s="70"/>
      <c r="H479" s="70"/>
      <c r="I479" s="70"/>
      <c r="J479" s="70"/>
      <c r="K479" s="70"/>
      <c r="L479" s="70"/>
      <c r="M479" s="70"/>
      <c r="N479" s="70"/>
      <c r="O479" s="70"/>
      <c r="P479" s="70"/>
      <c r="Q479" s="70"/>
      <c r="R479" s="70"/>
      <c r="S479" s="31"/>
      <c r="T479" s="70"/>
      <c r="U479" s="70"/>
      <c r="V479" s="70"/>
      <c r="W479" s="70"/>
      <c r="X479" s="70"/>
      <c r="Y479" s="31"/>
      <c r="Z479" s="31"/>
      <c r="AA479" s="31"/>
    </row>
    <row r="480">
      <c r="A480" s="31"/>
      <c r="B480" s="70"/>
      <c r="C480" s="70"/>
      <c r="D480" s="70"/>
      <c r="E480" s="70"/>
      <c r="F480" s="31"/>
      <c r="G480" s="70"/>
      <c r="H480" s="70"/>
      <c r="I480" s="70"/>
      <c r="J480" s="70"/>
      <c r="K480" s="70"/>
      <c r="L480" s="70"/>
      <c r="M480" s="70"/>
      <c r="N480" s="70"/>
      <c r="O480" s="70"/>
      <c r="P480" s="70"/>
      <c r="Q480" s="70"/>
      <c r="R480" s="70"/>
      <c r="S480" s="31"/>
      <c r="T480" s="70"/>
      <c r="U480" s="70"/>
      <c r="V480" s="70"/>
      <c r="W480" s="70"/>
      <c r="X480" s="70"/>
      <c r="Y480" s="31"/>
      <c r="Z480" s="31"/>
      <c r="AA480" s="31"/>
    </row>
    <row r="481">
      <c r="A481" s="31"/>
      <c r="B481" s="70"/>
      <c r="C481" s="70"/>
      <c r="D481" s="70"/>
      <c r="E481" s="70"/>
      <c r="F481" s="31"/>
      <c r="G481" s="70"/>
      <c r="H481" s="70"/>
      <c r="I481" s="70"/>
      <c r="J481" s="70"/>
      <c r="K481" s="70"/>
      <c r="L481" s="70"/>
      <c r="M481" s="70"/>
      <c r="N481" s="70"/>
      <c r="O481" s="70"/>
      <c r="P481" s="70"/>
      <c r="Q481" s="70"/>
      <c r="R481" s="70"/>
      <c r="S481" s="31"/>
      <c r="T481" s="70"/>
      <c r="U481" s="70"/>
      <c r="V481" s="70"/>
      <c r="W481" s="70"/>
      <c r="X481" s="70"/>
      <c r="Y481" s="31"/>
      <c r="Z481" s="31"/>
      <c r="AA481" s="31"/>
    </row>
    <row r="482">
      <c r="A482" s="31"/>
      <c r="B482" s="70"/>
      <c r="C482" s="70"/>
      <c r="D482" s="70"/>
      <c r="E482" s="70"/>
      <c r="F482" s="31"/>
      <c r="G482" s="70"/>
      <c r="H482" s="70"/>
      <c r="I482" s="70"/>
      <c r="J482" s="70"/>
      <c r="K482" s="70"/>
      <c r="L482" s="70"/>
      <c r="M482" s="70"/>
      <c r="N482" s="70"/>
      <c r="O482" s="70"/>
      <c r="P482" s="70"/>
      <c r="Q482" s="70"/>
      <c r="R482" s="70"/>
      <c r="S482" s="31"/>
      <c r="T482" s="70"/>
      <c r="U482" s="70"/>
      <c r="V482" s="70"/>
      <c r="W482" s="70"/>
      <c r="X482" s="70"/>
      <c r="Y482" s="31"/>
      <c r="Z482" s="31"/>
      <c r="AA482" s="31"/>
    </row>
    <row r="483">
      <c r="A483" s="31"/>
      <c r="B483" s="70"/>
      <c r="C483" s="70"/>
      <c r="D483" s="70"/>
      <c r="E483" s="70"/>
      <c r="F483" s="31"/>
      <c r="G483" s="70"/>
      <c r="H483" s="70"/>
      <c r="I483" s="70"/>
      <c r="J483" s="70"/>
      <c r="K483" s="70"/>
      <c r="L483" s="70"/>
      <c r="M483" s="70"/>
      <c r="N483" s="70"/>
      <c r="O483" s="70"/>
      <c r="P483" s="70"/>
      <c r="Q483" s="70"/>
      <c r="R483" s="70"/>
      <c r="S483" s="31"/>
      <c r="T483" s="70"/>
      <c r="U483" s="70"/>
      <c r="V483" s="70"/>
      <c r="W483" s="70"/>
      <c r="X483" s="70"/>
      <c r="Y483" s="31"/>
      <c r="Z483" s="31"/>
      <c r="AA483" s="31"/>
    </row>
    <row r="484">
      <c r="A484" s="31"/>
      <c r="B484" s="70"/>
      <c r="C484" s="70"/>
      <c r="D484" s="70"/>
      <c r="E484" s="70"/>
      <c r="F484" s="31"/>
      <c r="G484" s="70"/>
      <c r="H484" s="70"/>
      <c r="I484" s="70"/>
      <c r="J484" s="70"/>
      <c r="K484" s="70"/>
      <c r="L484" s="70"/>
      <c r="M484" s="70"/>
      <c r="N484" s="70"/>
      <c r="O484" s="70"/>
      <c r="P484" s="70"/>
      <c r="Q484" s="70"/>
      <c r="R484" s="70"/>
      <c r="S484" s="31"/>
      <c r="T484" s="70"/>
      <c r="U484" s="70"/>
      <c r="V484" s="70"/>
      <c r="W484" s="70"/>
      <c r="X484" s="70"/>
      <c r="Y484" s="31"/>
      <c r="Z484" s="31"/>
      <c r="AA484" s="31"/>
    </row>
    <row r="485">
      <c r="A485" s="31"/>
      <c r="B485" s="70"/>
      <c r="C485" s="70"/>
      <c r="D485" s="70"/>
      <c r="E485" s="70"/>
      <c r="F485" s="31"/>
      <c r="G485" s="70"/>
      <c r="H485" s="70"/>
      <c r="I485" s="70"/>
      <c r="J485" s="70"/>
      <c r="K485" s="70"/>
      <c r="L485" s="70"/>
      <c r="M485" s="70"/>
      <c r="N485" s="70"/>
      <c r="O485" s="70"/>
      <c r="P485" s="70"/>
      <c r="Q485" s="70"/>
      <c r="R485" s="70"/>
      <c r="S485" s="31"/>
      <c r="T485" s="70"/>
      <c r="U485" s="70"/>
      <c r="V485" s="70"/>
      <c r="W485" s="70"/>
      <c r="X485" s="70"/>
      <c r="Y485" s="31"/>
      <c r="Z485" s="31"/>
      <c r="AA485" s="31"/>
    </row>
    <row r="486">
      <c r="A486" s="31"/>
      <c r="B486" s="70"/>
      <c r="C486" s="70"/>
      <c r="D486" s="70"/>
      <c r="E486" s="70"/>
      <c r="F486" s="31"/>
      <c r="G486" s="70"/>
      <c r="H486" s="70"/>
      <c r="I486" s="70"/>
      <c r="J486" s="70"/>
      <c r="K486" s="70"/>
      <c r="L486" s="70"/>
      <c r="M486" s="70"/>
      <c r="N486" s="70"/>
      <c r="O486" s="70"/>
      <c r="P486" s="70"/>
      <c r="Q486" s="70"/>
      <c r="R486" s="70"/>
      <c r="S486" s="31"/>
      <c r="T486" s="70"/>
      <c r="U486" s="70"/>
      <c r="V486" s="70"/>
      <c r="W486" s="70"/>
      <c r="X486" s="70"/>
      <c r="Y486" s="31"/>
      <c r="Z486" s="31"/>
      <c r="AA486" s="31"/>
    </row>
    <row r="487">
      <c r="A487" s="31"/>
      <c r="B487" s="70"/>
      <c r="C487" s="70"/>
      <c r="D487" s="70"/>
      <c r="E487" s="70"/>
      <c r="F487" s="31"/>
      <c r="G487" s="70"/>
      <c r="H487" s="70"/>
      <c r="I487" s="70"/>
      <c r="J487" s="70"/>
      <c r="K487" s="70"/>
      <c r="L487" s="70"/>
      <c r="M487" s="70"/>
      <c r="N487" s="70"/>
      <c r="O487" s="70"/>
      <c r="P487" s="70"/>
      <c r="Q487" s="70"/>
      <c r="R487" s="70"/>
      <c r="S487" s="31"/>
      <c r="T487" s="70"/>
      <c r="U487" s="70"/>
      <c r="V487" s="70"/>
      <c r="W487" s="70"/>
      <c r="X487" s="70"/>
      <c r="Y487" s="31"/>
      <c r="Z487" s="31"/>
      <c r="AA487" s="31"/>
    </row>
    <row r="488">
      <c r="A488" s="31"/>
      <c r="B488" s="70"/>
      <c r="C488" s="70"/>
      <c r="D488" s="70"/>
      <c r="E488" s="70"/>
      <c r="F488" s="31"/>
      <c r="G488" s="70"/>
      <c r="H488" s="70"/>
      <c r="I488" s="70"/>
      <c r="J488" s="70"/>
      <c r="K488" s="70"/>
      <c r="L488" s="70"/>
      <c r="M488" s="70"/>
      <c r="N488" s="70"/>
      <c r="O488" s="70"/>
      <c r="P488" s="70"/>
      <c r="Q488" s="70"/>
      <c r="R488" s="70"/>
      <c r="S488" s="31"/>
      <c r="T488" s="70"/>
      <c r="U488" s="70"/>
      <c r="V488" s="70"/>
      <c r="W488" s="70"/>
      <c r="X488" s="70"/>
      <c r="Y488" s="31"/>
      <c r="Z488" s="31"/>
      <c r="AA488" s="31"/>
    </row>
    <row r="489">
      <c r="A489" s="31"/>
      <c r="B489" s="70"/>
      <c r="C489" s="70"/>
      <c r="D489" s="70"/>
      <c r="E489" s="70"/>
      <c r="F489" s="31"/>
      <c r="G489" s="70"/>
      <c r="H489" s="70"/>
      <c r="I489" s="70"/>
      <c r="J489" s="70"/>
      <c r="K489" s="70"/>
      <c r="L489" s="70"/>
      <c r="M489" s="70"/>
      <c r="N489" s="70"/>
      <c r="O489" s="70"/>
      <c r="P489" s="70"/>
      <c r="Q489" s="70"/>
      <c r="R489" s="70"/>
      <c r="S489" s="31"/>
      <c r="T489" s="70"/>
      <c r="U489" s="70"/>
      <c r="V489" s="70"/>
      <c r="W489" s="70"/>
      <c r="X489" s="70"/>
      <c r="Y489" s="31"/>
      <c r="Z489" s="31"/>
      <c r="AA489" s="31"/>
    </row>
    <row r="490">
      <c r="A490" s="31"/>
      <c r="B490" s="70"/>
      <c r="C490" s="70"/>
      <c r="D490" s="70"/>
      <c r="E490" s="70"/>
      <c r="F490" s="31"/>
      <c r="G490" s="70"/>
      <c r="H490" s="70"/>
      <c r="I490" s="70"/>
      <c r="J490" s="70"/>
      <c r="K490" s="70"/>
      <c r="L490" s="70"/>
      <c r="M490" s="70"/>
      <c r="N490" s="70"/>
      <c r="O490" s="70"/>
      <c r="P490" s="70"/>
      <c r="Q490" s="70"/>
      <c r="R490" s="70"/>
      <c r="S490" s="31"/>
      <c r="T490" s="70"/>
      <c r="U490" s="70"/>
      <c r="V490" s="70"/>
      <c r="W490" s="70"/>
      <c r="X490" s="70"/>
      <c r="Y490" s="31"/>
      <c r="Z490" s="31"/>
      <c r="AA490" s="31"/>
    </row>
    <row r="491">
      <c r="A491" s="31"/>
      <c r="B491" s="70"/>
      <c r="C491" s="70"/>
      <c r="D491" s="70"/>
      <c r="E491" s="70"/>
      <c r="F491" s="31"/>
      <c r="G491" s="70"/>
      <c r="H491" s="70"/>
      <c r="I491" s="70"/>
      <c r="J491" s="70"/>
      <c r="K491" s="70"/>
      <c r="L491" s="70"/>
      <c r="M491" s="70"/>
      <c r="N491" s="70"/>
      <c r="O491" s="70"/>
      <c r="P491" s="70"/>
      <c r="Q491" s="70"/>
      <c r="R491" s="70"/>
      <c r="S491" s="31"/>
      <c r="T491" s="70"/>
      <c r="U491" s="70"/>
      <c r="V491" s="70"/>
      <c r="W491" s="70"/>
      <c r="X491" s="70"/>
      <c r="Y491" s="31"/>
      <c r="Z491" s="31"/>
      <c r="AA491" s="31"/>
    </row>
    <row r="492">
      <c r="A492" s="31"/>
      <c r="B492" s="70"/>
      <c r="C492" s="70"/>
      <c r="D492" s="70"/>
      <c r="E492" s="70"/>
      <c r="F492" s="31"/>
      <c r="G492" s="70"/>
      <c r="H492" s="70"/>
      <c r="I492" s="70"/>
      <c r="J492" s="70"/>
      <c r="K492" s="70"/>
      <c r="L492" s="70"/>
      <c r="M492" s="70"/>
      <c r="N492" s="70"/>
      <c r="O492" s="70"/>
      <c r="P492" s="70"/>
      <c r="Q492" s="70"/>
      <c r="R492" s="70"/>
      <c r="S492" s="31"/>
      <c r="T492" s="70"/>
      <c r="U492" s="70"/>
      <c r="V492" s="70"/>
      <c r="W492" s="70"/>
      <c r="X492" s="70"/>
      <c r="Y492" s="31"/>
      <c r="Z492" s="31"/>
      <c r="AA492" s="31"/>
    </row>
    <row r="493">
      <c r="A493" s="31"/>
      <c r="B493" s="70"/>
      <c r="C493" s="70"/>
      <c r="D493" s="70"/>
      <c r="E493" s="70"/>
      <c r="F493" s="31"/>
      <c r="G493" s="70"/>
      <c r="H493" s="70"/>
      <c r="I493" s="70"/>
      <c r="J493" s="70"/>
      <c r="K493" s="70"/>
      <c r="L493" s="70"/>
      <c r="M493" s="70"/>
      <c r="N493" s="70"/>
      <c r="O493" s="70"/>
      <c r="P493" s="70"/>
      <c r="Q493" s="70"/>
      <c r="R493" s="70"/>
      <c r="S493" s="31"/>
      <c r="T493" s="70"/>
      <c r="U493" s="70"/>
      <c r="V493" s="70"/>
      <c r="W493" s="70"/>
      <c r="X493" s="70"/>
      <c r="Y493" s="31"/>
      <c r="Z493" s="31"/>
      <c r="AA493" s="31"/>
    </row>
    <row r="494">
      <c r="A494" s="31"/>
      <c r="B494" s="70"/>
      <c r="C494" s="70"/>
      <c r="D494" s="70"/>
      <c r="E494" s="70"/>
      <c r="F494" s="31"/>
      <c r="G494" s="70"/>
      <c r="H494" s="70"/>
      <c r="I494" s="70"/>
      <c r="J494" s="70"/>
      <c r="K494" s="70"/>
      <c r="L494" s="70"/>
      <c r="M494" s="70"/>
      <c r="N494" s="70"/>
      <c r="O494" s="70"/>
      <c r="P494" s="70"/>
      <c r="Q494" s="70"/>
      <c r="R494" s="70"/>
      <c r="S494" s="31"/>
      <c r="T494" s="70"/>
      <c r="U494" s="70"/>
      <c r="V494" s="70"/>
      <c r="W494" s="70"/>
      <c r="X494" s="70"/>
      <c r="Y494" s="31"/>
      <c r="Z494" s="31"/>
      <c r="AA494" s="31"/>
    </row>
    <row r="495">
      <c r="A495" s="31"/>
      <c r="B495" s="70"/>
      <c r="C495" s="70"/>
      <c r="D495" s="70"/>
      <c r="E495" s="70"/>
      <c r="F495" s="31"/>
      <c r="G495" s="70"/>
      <c r="H495" s="70"/>
      <c r="I495" s="70"/>
      <c r="J495" s="70"/>
      <c r="K495" s="70"/>
      <c r="L495" s="70"/>
      <c r="M495" s="70"/>
      <c r="N495" s="70"/>
      <c r="O495" s="70"/>
      <c r="P495" s="70"/>
      <c r="Q495" s="70"/>
      <c r="R495" s="70"/>
      <c r="S495" s="31"/>
      <c r="T495" s="70"/>
      <c r="U495" s="70"/>
      <c r="V495" s="70"/>
      <c r="W495" s="70"/>
      <c r="X495" s="70"/>
      <c r="Y495" s="31"/>
      <c r="Z495" s="31"/>
      <c r="AA495" s="31"/>
    </row>
    <row r="496">
      <c r="A496" s="31"/>
      <c r="B496" s="70"/>
      <c r="C496" s="70"/>
      <c r="D496" s="70"/>
      <c r="E496" s="70"/>
      <c r="F496" s="31"/>
      <c r="G496" s="70"/>
      <c r="H496" s="70"/>
      <c r="I496" s="70"/>
      <c r="J496" s="70"/>
      <c r="K496" s="70"/>
      <c r="L496" s="70"/>
      <c r="M496" s="70"/>
      <c r="N496" s="70"/>
      <c r="O496" s="70"/>
      <c r="P496" s="70"/>
      <c r="Q496" s="70"/>
      <c r="R496" s="70"/>
      <c r="S496" s="31"/>
      <c r="T496" s="70"/>
      <c r="U496" s="70"/>
      <c r="V496" s="70"/>
      <c r="W496" s="70"/>
      <c r="X496" s="70"/>
      <c r="Y496" s="31"/>
      <c r="Z496" s="31"/>
      <c r="AA496" s="31"/>
    </row>
    <row r="497">
      <c r="A497" s="31"/>
      <c r="B497" s="70"/>
      <c r="C497" s="70"/>
      <c r="D497" s="70"/>
      <c r="E497" s="70"/>
      <c r="F497" s="31"/>
      <c r="G497" s="70"/>
      <c r="H497" s="70"/>
      <c r="I497" s="70"/>
      <c r="J497" s="70"/>
      <c r="K497" s="70"/>
      <c r="L497" s="70"/>
      <c r="M497" s="70"/>
      <c r="N497" s="70"/>
      <c r="O497" s="70"/>
      <c r="P497" s="70"/>
      <c r="Q497" s="70"/>
      <c r="R497" s="70"/>
      <c r="S497" s="31"/>
      <c r="T497" s="70"/>
      <c r="U497" s="70"/>
      <c r="V497" s="70"/>
      <c r="W497" s="70"/>
      <c r="X497" s="70"/>
      <c r="Y497" s="31"/>
      <c r="Z497" s="31"/>
      <c r="AA497" s="31"/>
    </row>
    <row r="498">
      <c r="A498" s="31"/>
      <c r="B498" s="70"/>
      <c r="C498" s="70"/>
      <c r="D498" s="70"/>
      <c r="E498" s="70"/>
      <c r="F498" s="31"/>
      <c r="G498" s="70"/>
      <c r="H498" s="70"/>
      <c r="I498" s="70"/>
      <c r="J498" s="70"/>
      <c r="K498" s="70"/>
      <c r="L498" s="70"/>
      <c r="M498" s="70"/>
      <c r="N498" s="70"/>
      <c r="O498" s="70"/>
      <c r="P498" s="70"/>
      <c r="Q498" s="70"/>
      <c r="R498" s="70"/>
      <c r="S498" s="31"/>
      <c r="T498" s="70"/>
      <c r="U498" s="70"/>
      <c r="V498" s="70"/>
      <c r="W498" s="70"/>
      <c r="X498" s="70"/>
      <c r="Y498" s="31"/>
      <c r="Z498" s="31"/>
      <c r="AA498" s="31"/>
    </row>
    <row r="499">
      <c r="A499" s="31"/>
      <c r="B499" s="70"/>
      <c r="C499" s="70"/>
      <c r="D499" s="70"/>
      <c r="E499" s="70"/>
      <c r="F499" s="31"/>
      <c r="G499" s="70"/>
      <c r="H499" s="70"/>
      <c r="I499" s="70"/>
      <c r="J499" s="70"/>
      <c r="K499" s="70"/>
      <c r="L499" s="70"/>
      <c r="M499" s="70"/>
      <c r="N499" s="70"/>
      <c r="O499" s="70"/>
      <c r="P499" s="70"/>
      <c r="Q499" s="70"/>
      <c r="R499" s="70"/>
      <c r="S499" s="31"/>
      <c r="T499" s="70"/>
      <c r="U499" s="70"/>
      <c r="V499" s="70"/>
      <c r="W499" s="70"/>
      <c r="X499" s="70"/>
      <c r="Y499" s="31"/>
      <c r="Z499" s="31"/>
      <c r="AA499" s="31"/>
    </row>
    <row r="500">
      <c r="A500" s="31"/>
      <c r="B500" s="70"/>
      <c r="C500" s="70"/>
      <c r="D500" s="70"/>
      <c r="E500" s="70"/>
      <c r="F500" s="31"/>
      <c r="G500" s="70"/>
      <c r="H500" s="70"/>
      <c r="I500" s="70"/>
      <c r="J500" s="70"/>
      <c r="K500" s="70"/>
      <c r="L500" s="70"/>
      <c r="M500" s="70"/>
      <c r="N500" s="70"/>
      <c r="O500" s="70"/>
      <c r="P500" s="70"/>
      <c r="Q500" s="70"/>
      <c r="R500" s="70"/>
      <c r="S500" s="31"/>
      <c r="T500" s="70"/>
      <c r="U500" s="70"/>
      <c r="V500" s="70"/>
      <c r="W500" s="70"/>
      <c r="X500" s="70"/>
      <c r="Y500" s="31"/>
      <c r="Z500" s="31"/>
      <c r="AA500" s="31"/>
    </row>
    <row r="501">
      <c r="A501" s="31"/>
      <c r="B501" s="70"/>
      <c r="C501" s="70"/>
      <c r="D501" s="70"/>
      <c r="E501" s="70"/>
      <c r="F501" s="31"/>
      <c r="G501" s="70"/>
      <c r="H501" s="70"/>
      <c r="I501" s="70"/>
      <c r="J501" s="70"/>
      <c r="K501" s="70"/>
      <c r="L501" s="70"/>
      <c r="M501" s="70"/>
      <c r="N501" s="70"/>
      <c r="O501" s="70"/>
      <c r="P501" s="70"/>
      <c r="Q501" s="70"/>
      <c r="R501" s="70"/>
      <c r="S501" s="31"/>
      <c r="T501" s="70"/>
      <c r="U501" s="70"/>
      <c r="V501" s="70"/>
      <c r="W501" s="70"/>
      <c r="X501" s="70"/>
      <c r="Y501" s="31"/>
      <c r="Z501" s="31"/>
      <c r="AA501" s="31"/>
    </row>
    <row r="502">
      <c r="A502" s="31"/>
      <c r="B502" s="70"/>
      <c r="C502" s="70"/>
      <c r="D502" s="70"/>
      <c r="E502" s="70"/>
      <c r="F502" s="31"/>
      <c r="G502" s="70"/>
      <c r="H502" s="70"/>
      <c r="I502" s="70"/>
      <c r="J502" s="70"/>
      <c r="K502" s="70"/>
      <c r="L502" s="70"/>
      <c r="M502" s="70"/>
      <c r="N502" s="70"/>
      <c r="O502" s="70"/>
      <c r="P502" s="70"/>
      <c r="Q502" s="70"/>
      <c r="R502" s="70"/>
      <c r="S502" s="31"/>
      <c r="T502" s="70"/>
      <c r="U502" s="70"/>
      <c r="V502" s="70"/>
      <c r="W502" s="70"/>
      <c r="X502" s="70"/>
      <c r="Y502" s="31"/>
      <c r="Z502" s="31"/>
      <c r="AA502" s="31"/>
    </row>
    <row r="503">
      <c r="A503" s="31"/>
      <c r="B503" s="70"/>
      <c r="C503" s="70"/>
      <c r="D503" s="70"/>
      <c r="E503" s="70"/>
      <c r="F503" s="31"/>
      <c r="G503" s="70"/>
      <c r="H503" s="70"/>
      <c r="I503" s="70"/>
      <c r="J503" s="70"/>
      <c r="K503" s="70"/>
      <c r="L503" s="70"/>
      <c r="M503" s="70"/>
      <c r="N503" s="70"/>
      <c r="O503" s="70"/>
      <c r="P503" s="70"/>
      <c r="Q503" s="70"/>
      <c r="R503" s="70"/>
      <c r="S503" s="31"/>
      <c r="T503" s="70"/>
      <c r="U503" s="70"/>
      <c r="V503" s="70"/>
      <c r="W503" s="70"/>
      <c r="X503" s="70"/>
      <c r="Y503" s="31"/>
      <c r="Z503" s="31"/>
      <c r="AA503" s="31"/>
    </row>
    <row r="504">
      <c r="A504" s="31"/>
      <c r="B504" s="70"/>
      <c r="C504" s="70"/>
      <c r="D504" s="70"/>
      <c r="E504" s="70"/>
      <c r="F504" s="31"/>
      <c r="G504" s="70"/>
      <c r="H504" s="70"/>
      <c r="I504" s="70"/>
      <c r="J504" s="70"/>
      <c r="K504" s="70"/>
      <c r="L504" s="70"/>
      <c r="M504" s="70"/>
      <c r="N504" s="70"/>
      <c r="O504" s="70"/>
      <c r="P504" s="70"/>
      <c r="Q504" s="70"/>
      <c r="R504" s="70"/>
      <c r="S504" s="31"/>
      <c r="T504" s="70"/>
      <c r="U504" s="70"/>
      <c r="V504" s="70"/>
      <c r="W504" s="70"/>
      <c r="X504" s="70"/>
      <c r="Y504" s="31"/>
      <c r="Z504" s="31"/>
      <c r="AA504" s="31"/>
    </row>
    <row r="505">
      <c r="A505" s="31"/>
      <c r="B505" s="70"/>
      <c r="C505" s="70"/>
      <c r="D505" s="70"/>
      <c r="E505" s="70"/>
      <c r="F505" s="31"/>
      <c r="G505" s="70"/>
      <c r="H505" s="70"/>
      <c r="I505" s="70"/>
      <c r="J505" s="70"/>
      <c r="K505" s="70"/>
      <c r="L505" s="70"/>
      <c r="M505" s="70"/>
      <c r="N505" s="70"/>
      <c r="O505" s="70"/>
      <c r="P505" s="70"/>
      <c r="Q505" s="70"/>
      <c r="R505" s="70"/>
      <c r="S505" s="31"/>
      <c r="T505" s="70"/>
      <c r="U505" s="70"/>
      <c r="V505" s="70"/>
      <c r="W505" s="70"/>
      <c r="X505" s="70"/>
      <c r="Y505" s="31"/>
      <c r="Z505" s="31"/>
      <c r="AA505" s="31"/>
    </row>
    <row r="506">
      <c r="A506" s="31"/>
      <c r="B506" s="70"/>
      <c r="C506" s="70"/>
      <c r="D506" s="70"/>
      <c r="E506" s="70"/>
      <c r="F506" s="31"/>
      <c r="G506" s="70"/>
      <c r="H506" s="70"/>
      <c r="I506" s="70"/>
      <c r="J506" s="70"/>
      <c r="K506" s="70"/>
      <c r="L506" s="70"/>
      <c r="M506" s="70"/>
      <c r="N506" s="70"/>
      <c r="O506" s="70"/>
      <c r="P506" s="70"/>
      <c r="Q506" s="70"/>
      <c r="R506" s="70"/>
      <c r="S506" s="31"/>
      <c r="T506" s="70"/>
      <c r="U506" s="70"/>
      <c r="V506" s="70"/>
      <c r="W506" s="70"/>
      <c r="X506" s="70"/>
      <c r="Y506" s="31"/>
      <c r="Z506" s="31"/>
      <c r="AA506" s="31"/>
    </row>
    <row r="507">
      <c r="A507" s="31"/>
      <c r="B507" s="70"/>
      <c r="C507" s="70"/>
      <c r="D507" s="70"/>
      <c r="E507" s="70"/>
      <c r="F507" s="31"/>
      <c r="G507" s="70"/>
      <c r="H507" s="70"/>
      <c r="I507" s="70"/>
      <c r="J507" s="70"/>
      <c r="K507" s="70"/>
      <c r="L507" s="70"/>
      <c r="M507" s="70"/>
      <c r="N507" s="70"/>
      <c r="O507" s="70"/>
      <c r="P507" s="70"/>
      <c r="Q507" s="70"/>
      <c r="R507" s="70"/>
      <c r="S507" s="31"/>
      <c r="T507" s="70"/>
      <c r="U507" s="70"/>
      <c r="V507" s="70"/>
      <c r="W507" s="70"/>
      <c r="X507" s="70"/>
      <c r="Y507" s="31"/>
      <c r="Z507" s="31"/>
      <c r="AA507" s="31"/>
    </row>
    <row r="508">
      <c r="A508" s="31"/>
      <c r="B508" s="70"/>
      <c r="C508" s="70"/>
      <c r="D508" s="70"/>
      <c r="E508" s="70"/>
      <c r="F508" s="31"/>
      <c r="G508" s="70"/>
      <c r="H508" s="70"/>
      <c r="I508" s="70"/>
      <c r="J508" s="70"/>
      <c r="K508" s="70"/>
      <c r="L508" s="70"/>
      <c r="M508" s="70"/>
      <c r="N508" s="70"/>
      <c r="O508" s="70"/>
      <c r="P508" s="70"/>
      <c r="Q508" s="70"/>
      <c r="R508" s="70"/>
      <c r="S508" s="31"/>
      <c r="T508" s="70"/>
      <c r="U508" s="70"/>
      <c r="V508" s="70"/>
      <c r="W508" s="70"/>
      <c r="X508" s="70"/>
      <c r="Y508" s="31"/>
      <c r="Z508" s="31"/>
      <c r="AA508" s="31"/>
    </row>
    <row r="509">
      <c r="A509" s="31"/>
      <c r="B509" s="70"/>
      <c r="C509" s="70"/>
      <c r="D509" s="70"/>
      <c r="E509" s="70"/>
      <c r="F509" s="31"/>
      <c r="G509" s="70"/>
      <c r="H509" s="70"/>
      <c r="I509" s="70"/>
      <c r="J509" s="70"/>
      <c r="K509" s="70"/>
      <c r="L509" s="70"/>
      <c r="M509" s="70"/>
      <c r="N509" s="70"/>
      <c r="O509" s="70"/>
      <c r="P509" s="70"/>
      <c r="Q509" s="70"/>
      <c r="R509" s="70"/>
      <c r="S509" s="31"/>
      <c r="T509" s="70"/>
      <c r="U509" s="70"/>
      <c r="V509" s="70"/>
      <c r="W509" s="70"/>
      <c r="X509" s="70"/>
      <c r="Y509" s="31"/>
      <c r="Z509" s="31"/>
      <c r="AA509" s="31"/>
    </row>
    <row r="510">
      <c r="A510" s="31"/>
      <c r="B510" s="70"/>
      <c r="C510" s="70"/>
      <c r="D510" s="70"/>
      <c r="E510" s="70"/>
      <c r="F510" s="31"/>
      <c r="G510" s="70"/>
      <c r="H510" s="70"/>
      <c r="I510" s="70"/>
      <c r="J510" s="70"/>
      <c r="K510" s="70"/>
      <c r="L510" s="70"/>
      <c r="M510" s="70"/>
      <c r="N510" s="70"/>
      <c r="O510" s="70"/>
      <c r="P510" s="70"/>
      <c r="Q510" s="70"/>
      <c r="R510" s="70"/>
      <c r="S510" s="31"/>
      <c r="T510" s="70"/>
      <c r="U510" s="70"/>
      <c r="V510" s="70"/>
      <c r="W510" s="70"/>
      <c r="X510" s="70"/>
      <c r="Y510" s="31"/>
      <c r="Z510" s="31"/>
      <c r="AA510" s="31"/>
    </row>
    <row r="511">
      <c r="A511" s="31"/>
      <c r="B511" s="70"/>
      <c r="C511" s="70"/>
      <c r="D511" s="70"/>
      <c r="E511" s="70"/>
      <c r="F511" s="31"/>
      <c r="G511" s="70"/>
      <c r="H511" s="70"/>
      <c r="I511" s="70"/>
      <c r="J511" s="70"/>
      <c r="K511" s="70"/>
      <c r="L511" s="70"/>
      <c r="M511" s="70"/>
      <c r="N511" s="70"/>
      <c r="O511" s="70"/>
      <c r="P511" s="70"/>
      <c r="Q511" s="70"/>
      <c r="R511" s="70"/>
      <c r="S511" s="31"/>
      <c r="T511" s="70"/>
      <c r="U511" s="70"/>
      <c r="V511" s="70"/>
      <c r="W511" s="70"/>
      <c r="X511" s="70"/>
      <c r="Y511" s="31"/>
      <c r="Z511" s="31"/>
      <c r="AA511" s="31"/>
    </row>
    <row r="512">
      <c r="A512" s="31"/>
      <c r="B512" s="70"/>
      <c r="C512" s="70"/>
      <c r="D512" s="70"/>
      <c r="E512" s="70"/>
      <c r="F512" s="31"/>
      <c r="G512" s="70"/>
      <c r="H512" s="70"/>
      <c r="I512" s="70"/>
      <c r="J512" s="70"/>
      <c r="K512" s="70"/>
      <c r="L512" s="70"/>
      <c r="M512" s="70"/>
      <c r="N512" s="70"/>
      <c r="O512" s="70"/>
      <c r="P512" s="70"/>
      <c r="Q512" s="70"/>
      <c r="R512" s="70"/>
      <c r="S512" s="31"/>
      <c r="T512" s="70"/>
      <c r="U512" s="70"/>
      <c r="V512" s="70"/>
      <c r="W512" s="70"/>
      <c r="X512" s="70"/>
      <c r="Y512" s="31"/>
      <c r="Z512" s="31"/>
      <c r="AA512" s="31"/>
    </row>
    <row r="513">
      <c r="A513" s="31"/>
      <c r="B513" s="70"/>
      <c r="C513" s="70"/>
      <c r="D513" s="70"/>
      <c r="E513" s="70"/>
      <c r="F513" s="31"/>
      <c r="G513" s="70"/>
      <c r="H513" s="70"/>
      <c r="I513" s="70"/>
      <c r="J513" s="70"/>
      <c r="K513" s="70"/>
      <c r="L513" s="70"/>
      <c r="M513" s="70"/>
      <c r="N513" s="70"/>
      <c r="O513" s="70"/>
      <c r="P513" s="70"/>
      <c r="Q513" s="70"/>
      <c r="R513" s="70"/>
      <c r="S513" s="31"/>
      <c r="T513" s="70"/>
      <c r="U513" s="70"/>
      <c r="V513" s="70"/>
      <c r="W513" s="70"/>
      <c r="X513" s="70"/>
      <c r="Y513" s="31"/>
      <c r="Z513" s="31"/>
      <c r="AA513" s="31"/>
    </row>
    <row r="514">
      <c r="A514" s="31"/>
      <c r="B514" s="70"/>
      <c r="C514" s="70"/>
      <c r="D514" s="70"/>
      <c r="E514" s="70"/>
      <c r="F514" s="31"/>
      <c r="G514" s="70"/>
      <c r="H514" s="70"/>
      <c r="I514" s="70"/>
      <c r="J514" s="70"/>
      <c r="K514" s="70"/>
      <c r="L514" s="70"/>
      <c r="M514" s="70"/>
      <c r="N514" s="70"/>
      <c r="O514" s="70"/>
      <c r="P514" s="70"/>
      <c r="Q514" s="70"/>
      <c r="R514" s="70"/>
      <c r="S514" s="31"/>
      <c r="T514" s="70"/>
      <c r="U514" s="70"/>
      <c r="V514" s="70"/>
      <c r="W514" s="70"/>
      <c r="X514" s="70"/>
      <c r="Y514" s="31"/>
      <c r="Z514" s="31"/>
      <c r="AA514" s="31"/>
    </row>
    <row r="515">
      <c r="A515" s="31"/>
      <c r="B515" s="70"/>
      <c r="C515" s="70"/>
      <c r="D515" s="70"/>
      <c r="E515" s="70"/>
      <c r="F515" s="31"/>
      <c r="G515" s="70"/>
      <c r="H515" s="70"/>
      <c r="I515" s="70"/>
      <c r="J515" s="70"/>
      <c r="K515" s="70"/>
      <c r="L515" s="70"/>
      <c r="M515" s="70"/>
      <c r="N515" s="70"/>
      <c r="O515" s="70"/>
      <c r="P515" s="70"/>
      <c r="Q515" s="70"/>
      <c r="R515" s="70"/>
      <c r="S515" s="31"/>
      <c r="T515" s="70"/>
      <c r="U515" s="70"/>
      <c r="V515" s="70"/>
      <c r="W515" s="70"/>
      <c r="X515" s="70"/>
      <c r="Y515" s="31"/>
      <c r="Z515" s="31"/>
      <c r="AA515" s="31"/>
    </row>
    <row r="516">
      <c r="A516" s="31"/>
      <c r="B516" s="70"/>
      <c r="C516" s="70"/>
      <c r="D516" s="70"/>
      <c r="E516" s="70"/>
      <c r="F516" s="31"/>
      <c r="G516" s="70"/>
      <c r="H516" s="70"/>
      <c r="I516" s="70"/>
      <c r="J516" s="70"/>
      <c r="K516" s="70"/>
      <c r="L516" s="70"/>
      <c r="M516" s="70"/>
      <c r="N516" s="70"/>
      <c r="O516" s="70"/>
      <c r="P516" s="70"/>
      <c r="Q516" s="70"/>
      <c r="R516" s="70"/>
      <c r="S516" s="31"/>
      <c r="T516" s="70"/>
      <c r="U516" s="70"/>
      <c r="V516" s="70"/>
      <c r="W516" s="70"/>
      <c r="X516" s="70"/>
      <c r="Y516" s="31"/>
      <c r="Z516" s="31"/>
      <c r="AA516" s="31"/>
    </row>
    <row r="517">
      <c r="A517" s="31"/>
      <c r="B517" s="70"/>
      <c r="C517" s="70"/>
      <c r="D517" s="70"/>
      <c r="E517" s="70"/>
      <c r="F517" s="31"/>
      <c r="G517" s="70"/>
      <c r="H517" s="70"/>
      <c r="I517" s="70"/>
      <c r="J517" s="70"/>
      <c r="K517" s="70"/>
      <c r="L517" s="70"/>
      <c r="M517" s="70"/>
      <c r="N517" s="70"/>
      <c r="O517" s="70"/>
      <c r="P517" s="70"/>
      <c r="Q517" s="70"/>
      <c r="R517" s="70"/>
      <c r="S517" s="31"/>
      <c r="T517" s="70"/>
      <c r="U517" s="70"/>
      <c r="V517" s="70"/>
      <c r="W517" s="70"/>
      <c r="X517" s="70"/>
      <c r="Y517" s="31"/>
      <c r="Z517" s="31"/>
      <c r="AA517" s="31"/>
    </row>
    <row r="518">
      <c r="A518" s="31"/>
      <c r="B518" s="70"/>
      <c r="C518" s="70"/>
      <c r="D518" s="70"/>
      <c r="E518" s="70"/>
      <c r="F518" s="31"/>
      <c r="G518" s="70"/>
      <c r="H518" s="70"/>
      <c r="I518" s="70"/>
      <c r="J518" s="70"/>
      <c r="K518" s="70"/>
      <c r="L518" s="70"/>
      <c r="M518" s="70"/>
      <c r="N518" s="70"/>
      <c r="O518" s="70"/>
      <c r="P518" s="70"/>
      <c r="Q518" s="70"/>
      <c r="R518" s="70"/>
      <c r="S518" s="31"/>
      <c r="T518" s="70"/>
      <c r="U518" s="70"/>
      <c r="V518" s="70"/>
      <c r="W518" s="70"/>
      <c r="X518" s="70"/>
      <c r="Y518" s="31"/>
      <c r="Z518" s="31"/>
      <c r="AA518" s="31"/>
    </row>
    <row r="519">
      <c r="A519" s="31"/>
      <c r="B519" s="70"/>
      <c r="C519" s="70"/>
      <c r="D519" s="70"/>
      <c r="E519" s="70"/>
      <c r="F519" s="31"/>
      <c r="G519" s="70"/>
      <c r="H519" s="70"/>
      <c r="I519" s="70"/>
      <c r="J519" s="70"/>
      <c r="K519" s="70"/>
      <c r="L519" s="70"/>
      <c r="M519" s="70"/>
      <c r="N519" s="70"/>
      <c r="O519" s="70"/>
      <c r="P519" s="70"/>
      <c r="Q519" s="70"/>
      <c r="R519" s="70"/>
      <c r="S519" s="31"/>
      <c r="T519" s="70"/>
      <c r="U519" s="70"/>
      <c r="V519" s="70"/>
      <c r="W519" s="70"/>
      <c r="X519" s="70"/>
      <c r="Y519" s="31"/>
      <c r="Z519" s="31"/>
      <c r="AA519" s="31"/>
    </row>
    <row r="520">
      <c r="A520" s="31"/>
      <c r="B520" s="70"/>
      <c r="C520" s="70"/>
      <c r="D520" s="70"/>
      <c r="E520" s="70"/>
      <c r="F520" s="31"/>
      <c r="G520" s="70"/>
      <c r="H520" s="70"/>
      <c r="I520" s="70"/>
      <c r="J520" s="70"/>
      <c r="K520" s="70"/>
      <c r="L520" s="70"/>
      <c r="M520" s="70"/>
      <c r="N520" s="70"/>
      <c r="O520" s="70"/>
      <c r="P520" s="70"/>
      <c r="Q520" s="70"/>
      <c r="R520" s="70"/>
      <c r="S520" s="31"/>
      <c r="T520" s="70"/>
      <c r="U520" s="70"/>
      <c r="V520" s="70"/>
      <c r="W520" s="70"/>
      <c r="X520" s="70"/>
      <c r="Y520" s="31"/>
      <c r="Z520" s="31"/>
      <c r="AA520" s="31"/>
    </row>
    <row r="521">
      <c r="A521" s="31"/>
      <c r="B521" s="70"/>
      <c r="C521" s="70"/>
      <c r="D521" s="70"/>
      <c r="E521" s="70"/>
      <c r="F521" s="31"/>
      <c r="G521" s="70"/>
      <c r="H521" s="70"/>
      <c r="I521" s="70"/>
      <c r="J521" s="70"/>
      <c r="K521" s="70"/>
      <c r="L521" s="70"/>
      <c r="M521" s="70"/>
      <c r="N521" s="70"/>
      <c r="O521" s="70"/>
      <c r="P521" s="70"/>
      <c r="Q521" s="70"/>
      <c r="R521" s="70"/>
      <c r="S521" s="31"/>
      <c r="T521" s="70"/>
      <c r="U521" s="70"/>
      <c r="V521" s="70"/>
      <c r="W521" s="70"/>
      <c r="X521" s="70"/>
      <c r="Y521" s="31"/>
      <c r="Z521" s="31"/>
      <c r="AA521" s="31"/>
    </row>
    <row r="522">
      <c r="A522" s="31"/>
      <c r="B522" s="70"/>
      <c r="C522" s="70"/>
      <c r="D522" s="70"/>
      <c r="E522" s="70"/>
      <c r="F522" s="31"/>
      <c r="G522" s="70"/>
      <c r="H522" s="70"/>
      <c r="I522" s="70"/>
      <c r="J522" s="70"/>
      <c r="K522" s="70"/>
      <c r="L522" s="70"/>
      <c r="M522" s="70"/>
      <c r="N522" s="70"/>
      <c r="O522" s="70"/>
      <c r="P522" s="70"/>
      <c r="Q522" s="70"/>
      <c r="R522" s="70"/>
      <c r="S522" s="31"/>
      <c r="T522" s="70"/>
      <c r="U522" s="70"/>
      <c r="V522" s="70"/>
      <c r="W522" s="70"/>
      <c r="X522" s="70"/>
      <c r="Y522" s="31"/>
      <c r="Z522" s="31"/>
      <c r="AA522" s="31"/>
    </row>
    <row r="523">
      <c r="A523" s="31"/>
      <c r="B523" s="70"/>
      <c r="C523" s="70"/>
      <c r="D523" s="70"/>
      <c r="E523" s="70"/>
      <c r="F523" s="31"/>
      <c r="G523" s="70"/>
      <c r="H523" s="70"/>
      <c r="I523" s="70"/>
      <c r="J523" s="70"/>
      <c r="K523" s="70"/>
      <c r="L523" s="70"/>
      <c r="M523" s="70"/>
      <c r="N523" s="70"/>
      <c r="O523" s="70"/>
      <c r="P523" s="70"/>
      <c r="Q523" s="70"/>
      <c r="R523" s="70"/>
      <c r="S523" s="31"/>
      <c r="T523" s="70"/>
      <c r="U523" s="70"/>
      <c r="V523" s="70"/>
      <c r="W523" s="70"/>
      <c r="X523" s="70"/>
      <c r="Y523" s="31"/>
      <c r="Z523" s="31"/>
      <c r="AA523" s="31"/>
    </row>
    <row r="524">
      <c r="A524" s="31"/>
      <c r="B524" s="70"/>
      <c r="C524" s="70"/>
      <c r="D524" s="70"/>
      <c r="E524" s="70"/>
      <c r="F524" s="31"/>
      <c r="G524" s="70"/>
      <c r="H524" s="70"/>
      <c r="I524" s="70"/>
      <c r="J524" s="70"/>
      <c r="K524" s="70"/>
      <c r="L524" s="70"/>
      <c r="M524" s="70"/>
      <c r="N524" s="70"/>
      <c r="O524" s="70"/>
      <c r="P524" s="70"/>
      <c r="Q524" s="70"/>
      <c r="R524" s="70"/>
      <c r="S524" s="31"/>
      <c r="T524" s="70"/>
      <c r="U524" s="70"/>
      <c r="V524" s="70"/>
      <c r="W524" s="70"/>
      <c r="X524" s="70"/>
      <c r="Y524" s="31"/>
      <c r="Z524" s="31"/>
      <c r="AA524" s="31"/>
    </row>
    <row r="525">
      <c r="A525" s="31"/>
      <c r="B525" s="70"/>
      <c r="C525" s="70"/>
      <c r="D525" s="70"/>
      <c r="E525" s="70"/>
      <c r="F525" s="31"/>
      <c r="G525" s="70"/>
      <c r="H525" s="70"/>
      <c r="I525" s="70"/>
      <c r="J525" s="70"/>
      <c r="K525" s="70"/>
      <c r="L525" s="70"/>
      <c r="M525" s="70"/>
      <c r="N525" s="70"/>
      <c r="O525" s="70"/>
      <c r="P525" s="70"/>
      <c r="Q525" s="70"/>
      <c r="R525" s="70"/>
      <c r="S525" s="31"/>
      <c r="T525" s="70"/>
      <c r="U525" s="70"/>
      <c r="V525" s="70"/>
      <c r="W525" s="70"/>
      <c r="X525" s="70"/>
      <c r="Y525" s="31"/>
      <c r="Z525" s="31"/>
      <c r="AA525" s="31"/>
    </row>
    <row r="526">
      <c r="A526" s="31"/>
      <c r="B526" s="70"/>
      <c r="C526" s="70"/>
      <c r="D526" s="70"/>
      <c r="E526" s="70"/>
      <c r="F526" s="31"/>
      <c r="G526" s="70"/>
      <c r="H526" s="70"/>
      <c r="I526" s="70"/>
      <c r="J526" s="70"/>
      <c r="K526" s="70"/>
      <c r="L526" s="70"/>
      <c r="M526" s="70"/>
      <c r="N526" s="70"/>
      <c r="O526" s="70"/>
      <c r="P526" s="70"/>
      <c r="Q526" s="70"/>
      <c r="R526" s="70"/>
      <c r="S526" s="31"/>
      <c r="T526" s="70"/>
      <c r="U526" s="70"/>
      <c r="V526" s="70"/>
      <c r="W526" s="70"/>
      <c r="X526" s="70"/>
      <c r="Y526" s="31"/>
      <c r="Z526" s="31"/>
      <c r="AA526" s="31"/>
    </row>
    <row r="527">
      <c r="A527" s="31"/>
      <c r="B527" s="70"/>
      <c r="C527" s="70"/>
      <c r="D527" s="70"/>
      <c r="E527" s="70"/>
      <c r="F527" s="31"/>
      <c r="G527" s="70"/>
      <c r="H527" s="70"/>
      <c r="I527" s="70"/>
      <c r="J527" s="70"/>
      <c r="K527" s="70"/>
      <c r="L527" s="70"/>
      <c r="M527" s="70"/>
      <c r="N527" s="70"/>
      <c r="O527" s="70"/>
      <c r="P527" s="70"/>
      <c r="Q527" s="70"/>
      <c r="R527" s="70"/>
      <c r="S527" s="31"/>
      <c r="T527" s="70"/>
      <c r="U527" s="70"/>
      <c r="V527" s="70"/>
      <c r="W527" s="70"/>
      <c r="X527" s="70"/>
      <c r="Y527" s="31"/>
      <c r="Z527" s="31"/>
      <c r="AA527" s="31"/>
    </row>
    <row r="528">
      <c r="A528" s="31"/>
      <c r="B528" s="70"/>
      <c r="C528" s="70"/>
      <c r="D528" s="70"/>
      <c r="E528" s="70"/>
      <c r="F528" s="31"/>
      <c r="G528" s="70"/>
      <c r="H528" s="70"/>
      <c r="I528" s="70"/>
      <c r="J528" s="70"/>
      <c r="K528" s="70"/>
      <c r="L528" s="70"/>
      <c r="M528" s="70"/>
      <c r="N528" s="70"/>
      <c r="O528" s="70"/>
      <c r="P528" s="70"/>
      <c r="Q528" s="70"/>
      <c r="R528" s="70"/>
      <c r="S528" s="31"/>
      <c r="T528" s="70"/>
      <c r="U528" s="70"/>
      <c r="V528" s="70"/>
      <c r="W528" s="70"/>
      <c r="X528" s="70"/>
      <c r="Y528" s="31"/>
      <c r="Z528" s="31"/>
      <c r="AA528" s="31"/>
    </row>
    <row r="529">
      <c r="A529" s="31"/>
      <c r="B529" s="70"/>
      <c r="C529" s="70"/>
      <c r="D529" s="70"/>
      <c r="E529" s="70"/>
      <c r="F529" s="31"/>
      <c r="G529" s="70"/>
      <c r="H529" s="70"/>
      <c r="I529" s="70"/>
      <c r="J529" s="70"/>
      <c r="K529" s="70"/>
      <c r="L529" s="70"/>
      <c r="M529" s="70"/>
      <c r="N529" s="70"/>
      <c r="O529" s="70"/>
      <c r="P529" s="70"/>
      <c r="Q529" s="70"/>
      <c r="R529" s="70"/>
      <c r="S529" s="31"/>
      <c r="T529" s="70"/>
      <c r="U529" s="70"/>
      <c r="V529" s="70"/>
      <c r="W529" s="70"/>
      <c r="X529" s="70"/>
      <c r="Y529" s="31"/>
      <c r="Z529" s="31"/>
      <c r="AA529" s="31"/>
    </row>
    <row r="530">
      <c r="A530" s="31"/>
      <c r="B530" s="70"/>
      <c r="C530" s="70"/>
      <c r="D530" s="70"/>
      <c r="E530" s="70"/>
      <c r="F530" s="31"/>
      <c r="G530" s="70"/>
      <c r="H530" s="70"/>
      <c r="I530" s="70"/>
      <c r="J530" s="70"/>
      <c r="K530" s="70"/>
      <c r="L530" s="70"/>
      <c r="M530" s="70"/>
      <c r="N530" s="70"/>
      <c r="O530" s="70"/>
      <c r="P530" s="70"/>
      <c r="Q530" s="70"/>
      <c r="R530" s="70"/>
      <c r="S530" s="31"/>
      <c r="T530" s="70"/>
      <c r="U530" s="70"/>
      <c r="V530" s="70"/>
      <c r="W530" s="70"/>
      <c r="X530" s="70"/>
      <c r="Y530" s="31"/>
      <c r="Z530" s="31"/>
      <c r="AA530" s="31"/>
    </row>
    <row r="531">
      <c r="A531" s="31"/>
      <c r="B531" s="70"/>
      <c r="C531" s="70"/>
      <c r="D531" s="70"/>
      <c r="E531" s="70"/>
      <c r="F531" s="31"/>
      <c r="G531" s="70"/>
      <c r="H531" s="70"/>
      <c r="I531" s="70"/>
      <c r="J531" s="70"/>
      <c r="K531" s="70"/>
      <c r="L531" s="70"/>
      <c r="M531" s="70"/>
      <c r="N531" s="70"/>
      <c r="O531" s="70"/>
      <c r="P531" s="70"/>
      <c r="Q531" s="70"/>
      <c r="R531" s="70"/>
      <c r="S531" s="31"/>
      <c r="T531" s="70"/>
      <c r="U531" s="70"/>
      <c r="V531" s="70"/>
      <c r="W531" s="70"/>
      <c r="X531" s="70"/>
      <c r="Y531" s="31"/>
      <c r="Z531" s="31"/>
      <c r="AA531" s="31"/>
    </row>
    <row r="532">
      <c r="A532" s="31"/>
      <c r="B532" s="70"/>
      <c r="C532" s="70"/>
      <c r="D532" s="70"/>
      <c r="E532" s="70"/>
      <c r="F532" s="31"/>
      <c r="G532" s="70"/>
      <c r="H532" s="70"/>
      <c r="I532" s="70"/>
      <c r="J532" s="70"/>
      <c r="K532" s="70"/>
      <c r="L532" s="70"/>
      <c r="M532" s="70"/>
      <c r="N532" s="70"/>
      <c r="O532" s="70"/>
      <c r="P532" s="70"/>
      <c r="Q532" s="70"/>
      <c r="R532" s="70"/>
      <c r="S532" s="31"/>
      <c r="T532" s="70"/>
      <c r="U532" s="70"/>
      <c r="V532" s="70"/>
      <c r="W532" s="70"/>
      <c r="X532" s="70"/>
      <c r="Y532" s="31"/>
      <c r="Z532" s="31"/>
      <c r="AA532" s="31"/>
    </row>
    <row r="533">
      <c r="A533" s="31"/>
      <c r="B533" s="70"/>
      <c r="C533" s="70"/>
      <c r="D533" s="70"/>
      <c r="E533" s="70"/>
      <c r="F533" s="31"/>
      <c r="G533" s="70"/>
      <c r="H533" s="70"/>
      <c r="I533" s="70"/>
      <c r="J533" s="70"/>
      <c r="K533" s="70"/>
      <c r="L533" s="70"/>
      <c r="M533" s="70"/>
      <c r="N533" s="70"/>
      <c r="O533" s="70"/>
      <c r="P533" s="70"/>
      <c r="Q533" s="70"/>
      <c r="R533" s="70"/>
      <c r="S533" s="31"/>
      <c r="T533" s="70"/>
      <c r="U533" s="70"/>
      <c r="V533" s="70"/>
      <c r="W533" s="70"/>
      <c r="X533" s="70"/>
      <c r="Y533" s="31"/>
      <c r="Z533" s="31"/>
      <c r="AA533" s="31"/>
    </row>
    <row r="534">
      <c r="A534" s="31"/>
      <c r="B534" s="70"/>
      <c r="C534" s="70"/>
      <c r="D534" s="70"/>
      <c r="E534" s="70"/>
      <c r="F534" s="31"/>
      <c r="G534" s="70"/>
      <c r="H534" s="70"/>
      <c r="I534" s="70"/>
      <c r="J534" s="70"/>
      <c r="K534" s="70"/>
      <c r="L534" s="70"/>
      <c r="M534" s="70"/>
      <c r="N534" s="70"/>
      <c r="O534" s="70"/>
      <c r="P534" s="70"/>
      <c r="Q534" s="70"/>
      <c r="R534" s="70"/>
      <c r="S534" s="31"/>
      <c r="T534" s="70"/>
      <c r="U534" s="70"/>
      <c r="V534" s="70"/>
      <c r="W534" s="70"/>
      <c r="X534" s="70"/>
      <c r="Y534" s="31"/>
      <c r="Z534" s="31"/>
      <c r="AA534" s="31"/>
    </row>
    <row r="535">
      <c r="A535" s="31"/>
      <c r="B535" s="70"/>
      <c r="C535" s="70"/>
      <c r="D535" s="70"/>
      <c r="E535" s="70"/>
      <c r="F535" s="31"/>
      <c r="G535" s="70"/>
      <c r="H535" s="70"/>
      <c r="I535" s="70"/>
      <c r="J535" s="70"/>
      <c r="K535" s="70"/>
      <c r="L535" s="70"/>
      <c r="M535" s="70"/>
      <c r="N535" s="70"/>
      <c r="O535" s="70"/>
      <c r="P535" s="70"/>
      <c r="Q535" s="70"/>
      <c r="R535" s="70"/>
      <c r="S535" s="31"/>
      <c r="T535" s="70"/>
      <c r="U535" s="70"/>
      <c r="V535" s="70"/>
      <c r="W535" s="70"/>
      <c r="X535" s="70"/>
      <c r="Y535" s="31"/>
      <c r="Z535" s="31"/>
      <c r="AA535" s="31"/>
    </row>
    <row r="536">
      <c r="A536" s="31"/>
      <c r="B536" s="70"/>
      <c r="C536" s="70"/>
      <c r="D536" s="70"/>
      <c r="E536" s="70"/>
      <c r="F536" s="31"/>
      <c r="G536" s="70"/>
      <c r="H536" s="70"/>
      <c r="I536" s="70"/>
      <c r="J536" s="70"/>
      <c r="K536" s="70"/>
      <c r="L536" s="70"/>
      <c r="M536" s="70"/>
      <c r="N536" s="70"/>
      <c r="O536" s="70"/>
      <c r="P536" s="70"/>
      <c r="Q536" s="70"/>
      <c r="R536" s="70"/>
      <c r="S536" s="31"/>
      <c r="T536" s="70"/>
      <c r="U536" s="70"/>
      <c r="V536" s="70"/>
      <c r="W536" s="70"/>
      <c r="X536" s="70"/>
      <c r="Y536" s="31"/>
      <c r="Z536" s="31"/>
      <c r="AA536" s="31"/>
    </row>
    <row r="537">
      <c r="A537" s="31"/>
      <c r="B537" s="70"/>
      <c r="C537" s="70"/>
      <c r="D537" s="70"/>
      <c r="E537" s="70"/>
      <c r="F537" s="31"/>
      <c r="G537" s="70"/>
      <c r="H537" s="70"/>
      <c r="I537" s="70"/>
      <c r="J537" s="70"/>
      <c r="K537" s="70"/>
      <c r="L537" s="70"/>
      <c r="M537" s="70"/>
      <c r="N537" s="70"/>
      <c r="O537" s="70"/>
      <c r="P537" s="70"/>
      <c r="Q537" s="70"/>
      <c r="R537" s="70"/>
      <c r="S537" s="31"/>
      <c r="T537" s="70"/>
      <c r="U537" s="70"/>
      <c r="V537" s="70"/>
      <c r="W537" s="70"/>
      <c r="X537" s="70"/>
      <c r="Y537" s="31"/>
      <c r="Z537" s="31"/>
      <c r="AA537" s="31"/>
    </row>
    <row r="538">
      <c r="A538" s="31"/>
      <c r="B538" s="70"/>
      <c r="C538" s="70"/>
      <c r="D538" s="70"/>
      <c r="E538" s="70"/>
      <c r="F538" s="31"/>
      <c r="G538" s="70"/>
      <c r="H538" s="70"/>
      <c r="I538" s="70"/>
      <c r="J538" s="70"/>
      <c r="K538" s="70"/>
      <c r="L538" s="70"/>
      <c r="M538" s="70"/>
      <c r="N538" s="70"/>
      <c r="O538" s="70"/>
      <c r="P538" s="70"/>
      <c r="Q538" s="70"/>
      <c r="R538" s="70"/>
      <c r="S538" s="31"/>
      <c r="T538" s="70"/>
      <c r="U538" s="70"/>
      <c r="V538" s="70"/>
      <c r="W538" s="70"/>
      <c r="X538" s="70"/>
      <c r="Y538" s="31"/>
      <c r="Z538" s="31"/>
      <c r="AA538" s="31"/>
    </row>
    <row r="539">
      <c r="A539" s="31"/>
      <c r="B539" s="70"/>
      <c r="C539" s="70"/>
      <c r="D539" s="70"/>
      <c r="E539" s="70"/>
      <c r="F539" s="31"/>
      <c r="G539" s="70"/>
      <c r="H539" s="70"/>
      <c r="I539" s="70"/>
      <c r="J539" s="70"/>
      <c r="K539" s="70"/>
      <c r="L539" s="70"/>
      <c r="M539" s="70"/>
      <c r="N539" s="70"/>
      <c r="O539" s="70"/>
      <c r="P539" s="70"/>
      <c r="Q539" s="70"/>
      <c r="R539" s="70"/>
      <c r="S539" s="31"/>
      <c r="T539" s="70"/>
      <c r="U539" s="70"/>
      <c r="V539" s="70"/>
      <c r="W539" s="70"/>
      <c r="X539" s="70"/>
      <c r="Y539" s="31"/>
      <c r="Z539" s="31"/>
      <c r="AA539" s="31"/>
    </row>
    <row r="540">
      <c r="A540" s="31"/>
      <c r="B540" s="70"/>
      <c r="C540" s="70"/>
      <c r="D540" s="70"/>
      <c r="E540" s="70"/>
      <c r="F540" s="31"/>
      <c r="G540" s="70"/>
      <c r="H540" s="70"/>
      <c r="I540" s="70"/>
      <c r="J540" s="70"/>
      <c r="K540" s="70"/>
      <c r="L540" s="70"/>
      <c r="M540" s="70"/>
      <c r="N540" s="70"/>
      <c r="O540" s="70"/>
      <c r="P540" s="70"/>
      <c r="Q540" s="70"/>
      <c r="R540" s="70"/>
      <c r="S540" s="31"/>
      <c r="T540" s="70"/>
      <c r="U540" s="70"/>
      <c r="V540" s="70"/>
      <c r="W540" s="70"/>
      <c r="X540" s="70"/>
      <c r="Y540" s="31"/>
      <c r="Z540" s="31"/>
      <c r="AA540" s="31"/>
    </row>
    <row r="541">
      <c r="A541" s="31"/>
      <c r="B541" s="70"/>
      <c r="C541" s="70"/>
      <c r="D541" s="70"/>
      <c r="E541" s="70"/>
      <c r="F541" s="31"/>
      <c r="G541" s="70"/>
      <c r="H541" s="70"/>
      <c r="I541" s="70"/>
      <c r="J541" s="70"/>
      <c r="K541" s="70"/>
      <c r="L541" s="70"/>
      <c r="M541" s="70"/>
      <c r="N541" s="70"/>
      <c r="O541" s="70"/>
      <c r="P541" s="70"/>
      <c r="Q541" s="70"/>
      <c r="R541" s="70"/>
      <c r="S541" s="31"/>
      <c r="T541" s="70"/>
      <c r="U541" s="70"/>
      <c r="V541" s="70"/>
      <c r="W541" s="70"/>
      <c r="X541" s="70"/>
      <c r="Y541" s="31"/>
      <c r="Z541" s="31"/>
      <c r="AA541" s="31"/>
    </row>
    <row r="542">
      <c r="A542" s="31"/>
      <c r="B542" s="70"/>
      <c r="C542" s="70"/>
      <c r="D542" s="70"/>
      <c r="E542" s="70"/>
      <c r="F542" s="31"/>
      <c r="G542" s="70"/>
      <c r="H542" s="70"/>
      <c r="I542" s="70"/>
      <c r="J542" s="70"/>
      <c r="K542" s="70"/>
      <c r="L542" s="70"/>
      <c r="M542" s="70"/>
      <c r="N542" s="70"/>
      <c r="O542" s="70"/>
      <c r="P542" s="70"/>
      <c r="Q542" s="70"/>
      <c r="R542" s="70"/>
      <c r="S542" s="31"/>
      <c r="T542" s="70"/>
      <c r="U542" s="70"/>
      <c r="V542" s="70"/>
      <c r="W542" s="70"/>
      <c r="X542" s="70"/>
      <c r="Y542" s="31"/>
      <c r="Z542" s="31"/>
      <c r="AA542" s="31"/>
    </row>
    <row r="543">
      <c r="A543" s="31"/>
      <c r="B543" s="70"/>
      <c r="C543" s="70"/>
      <c r="D543" s="70"/>
      <c r="E543" s="70"/>
      <c r="F543" s="31"/>
      <c r="G543" s="70"/>
      <c r="H543" s="70"/>
      <c r="I543" s="70"/>
      <c r="J543" s="70"/>
      <c r="K543" s="70"/>
      <c r="L543" s="70"/>
      <c r="M543" s="70"/>
      <c r="N543" s="70"/>
      <c r="O543" s="70"/>
      <c r="P543" s="70"/>
      <c r="Q543" s="70"/>
      <c r="R543" s="70"/>
      <c r="S543" s="31"/>
      <c r="T543" s="70"/>
      <c r="U543" s="70"/>
      <c r="V543" s="70"/>
      <c r="W543" s="70"/>
      <c r="X543" s="70"/>
      <c r="Y543" s="31"/>
      <c r="Z543" s="31"/>
      <c r="AA543" s="31"/>
    </row>
    <row r="544">
      <c r="A544" s="31"/>
      <c r="B544" s="70"/>
      <c r="C544" s="70"/>
      <c r="D544" s="70"/>
      <c r="E544" s="70"/>
      <c r="F544" s="31"/>
      <c r="G544" s="70"/>
      <c r="H544" s="70"/>
      <c r="I544" s="70"/>
      <c r="J544" s="70"/>
      <c r="K544" s="70"/>
      <c r="L544" s="70"/>
      <c r="M544" s="70"/>
      <c r="N544" s="70"/>
      <c r="O544" s="70"/>
      <c r="P544" s="70"/>
      <c r="Q544" s="70"/>
      <c r="R544" s="70"/>
      <c r="S544" s="31"/>
      <c r="T544" s="70"/>
      <c r="U544" s="70"/>
      <c r="V544" s="70"/>
      <c r="W544" s="70"/>
      <c r="X544" s="70"/>
      <c r="Y544" s="31"/>
      <c r="Z544" s="31"/>
      <c r="AA544" s="31"/>
    </row>
    <row r="545">
      <c r="A545" s="31"/>
      <c r="B545" s="70"/>
      <c r="C545" s="70"/>
      <c r="D545" s="70"/>
      <c r="E545" s="70"/>
      <c r="F545" s="31"/>
      <c r="G545" s="70"/>
      <c r="H545" s="70"/>
      <c r="I545" s="70"/>
      <c r="J545" s="70"/>
      <c r="K545" s="70"/>
      <c r="L545" s="70"/>
      <c r="M545" s="70"/>
      <c r="N545" s="70"/>
      <c r="O545" s="70"/>
      <c r="P545" s="70"/>
      <c r="Q545" s="70"/>
      <c r="R545" s="70"/>
      <c r="S545" s="31"/>
      <c r="T545" s="70"/>
      <c r="U545" s="70"/>
      <c r="V545" s="70"/>
      <c r="W545" s="70"/>
      <c r="X545" s="70"/>
      <c r="Y545" s="31"/>
      <c r="Z545" s="31"/>
      <c r="AA545" s="31"/>
    </row>
    <row r="546">
      <c r="A546" s="31"/>
      <c r="B546" s="70"/>
      <c r="C546" s="70"/>
      <c r="D546" s="70"/>
      <c r="E546" s="70"/>
      <c r="F546" s="31"/>
      <c r="G546" s="70"/>
      <c r="H546" s="70"/>
      <c r="I546" s="70"/>
      <c r="J546" s="70"/>
      <c r="K546" s="70"/>
      <c r="L546" s="70"/>
      <c r="M546" s="70"/>
      <c r="N546" s="70"/>
      <c r="O546" s="70"/>
      <c r="P546" s="70"/>
      <c r="Q546" s="70"/>
      <c r="R546" s="70"/>
      <c r="S546" s="31"/>
      <c r="T546" s="70"/>
      <c r="U546" s="70"/>
      <c r="V546" s="70"/>
      <c r="W546" s="70"/>
      <c r="X546" s="70"/>
      <c r="Y546" s="31"/>
      <c r="Z546" s="31"/>
      <c r="AA546" s="31"/>
    </row>
    <row r="547">
      <c r="A547" s="31"/>
      <c r="B547" s="70"/>
      <c r="C547" s="70"/>
      <c r="D547" s="70"/>
      <c r="E547" s="70"/>
      <c r="F547" s="31"/>
      <c r="G547" s="70"/>
      <c r="H547" s="70"/>
      <c r="I547" s="70"/>
      <c r="J547" s="70"/>
      <c r="K547" s="70"/>
      <c r="L547" s="70"/>
      <c r="M547" s="70"/>
      <c r="N547" s="70"/>
      <c r="O547" s="70"/>
      <c r="P547" s="70"/>
      <c r="Q547" s="70"/>
      <c r="R547" s="70"/>
      <c r="S547" s="31"/>
      <c r="T547" s="70"/>
      <c r="U547" s="70"/>
      <c r="V547" s="70"/>
      <c r="W547" s="70"/>
      <c r="X547" s="70"/>
      <c r="Y547" s="31"/>
      <c r="Z547" s="31"/>
      <c r="AA547" s="31"/>
    </row>
    <row r="548">
      <c r="A548" s="31"/>
      <c r="B548" s="70"/>
      <c r="C548" s="70"/>
      <c r="D548" s="70"/>
      <c r="E548" s="70"/>
      <c r="F548" s="31"/>
      <c r="G548" s="70"/>
      <c r="H548" s="70"/>
      <c r="I548" s="70"/>
      <c r="J548" s="70"/>
      <c r="K548" s="70"/>
      <c r="L548" s="70"/>
      <c r="M548" s="70"/>
      <c r="N548" s="70"/>
      <c r="O548" s="70"/>
      <c r="P548" s="70"/>
      <c r="Q548" s="70"/>
      <c r="R548" s="70"/>
      <c r="S548" s="31"/>
      <c r="T548" s="70"/>
      <c r="U548" s="70"/>
      <c r="V548" s="70"/>
      <c r="W548" s="70"/>
      <c r="X548" s="70"/>
      <c r="Y548" s="31"/>
      <c r="Z548" s="31"/>
      <c r="AA548" s="31"/>
    </row>
    <row r="549">
      <c r="A549" s="31"/>
      <c r="B549" s="70"/>
      <c r="C549" s="70"/>
      <c r="D549" s="70"/>
      <c r="E549" s="70"/>
      <c r="F549" s="31"/>
      <c r="G549" s="70"/>
      <c r="H549" s="70"/>
      <c r="I549" s="70"/>
      <c r="J549" s="70"/>
      <c r="K549" s="70"/>
      <c r="L549" s="70"/>
      <c r="M549" s="70"/>
      <c r="N549" s="70"/>
      <c r="O549" s="70"/>
      <c r="P549" s="70"/>
      <c r="Q549" s="70"/>
      <c r="R549" s="70"/>
      <c r="S549" s="31"/>
      <c r="T549" s="70"/>
      <c r="U549" s="70"/>
      <c r="V549" s="70"/>
      <c r="W549" s="70"/>
      <c r="X549" s="70"/>
      <c r="Y549" s="31"/>
      <c r="Z549" s="31"/>
      <c r="AA549" s="31"/>
    </row>
    <row r="550">
      <c r="A550" s="31"/>
      <c r="B550" s="70"/>
      <c r="C550" s="70"/>
      <c r="D550" s="70"/>
      <c r="E550" s="70"/>
      <c r="F550" s="31"/>
      <c r="G550" s="70"/>
      <c r="H550" s="70"/>
      <c r="I550" s="70"/>
      <c r="J550" s="70"/>
      <c r="K550" s="70"/>
      <c r="L550" s="70"/>
      <c r="M550" s="70"/>
      <c r="N550" s="70"/>
      <c r="O550" s="70"/>
      <c r="P550" s="70"/>
      <c r="Q550" s="70"/>
      <c r="R550" s="70"/>
      <c r="S550" s="31"/>
      <c r="T550" s="70"/>
      <c r="U550" s="70"/>
      <c r="V550" s="70"/>
      <c r="W550" s="70"/>
      <c r="X550" s="70"/>
      <c r="Y550" s="31"/>
      <c r="Z550" s="31"/>
      <c r="AA550" s="31"/>
    </row>
    <row r="551">
      <c r="A551" s="31"/>
      <c r="B551" s="70"/>
      <c r="C551" s="70"/>
      <c r="D551" s="70"/>
      <c r="E551" s="70"/>
      <c r="F551" s="31"/>
      <c r="G551" s="70"/>
      <c r="H551" s="70"/>
      <c r="I551" s="70"/>
      <c r="J551" s="70"/>
      <c r="K551" s="70"/>
      <c r="L551" s="70"/>
      <c r="M551" s="70"/>
      <c r="N551" s="70"/>
      <c r="O551" s="70"/>
      <c r="P551" s="70"/>
      <c r="Q551" s="70"/>
      <c r="R551" s="70"/>
      <c r="S551" s="31"/>
      <c r="T551" s="70"/>
      <c r="U551" s="70"/>
      <c r="V551" s="70"/>
      <c r="W551" s="70"/>
      <c r="X551" s="70"/>
      <c r="Y551" s="31"/>
      <c r="Z551" s="31"/>
      <c r="AA551" s="31"/>
    </row>
    <row r="552">
      <c r="A552" s="31"/>
      <c r="B552" s="70"/>
      <c r="C552" s="70"/>
      <c r="D552" s="70"/>
      <c r="E552" s="70"/>
      <c r="F552" s="31"/>
      <c r="G552" s="70"/>
      <c r="H552" s="70"/>
      <c r="I552" s="70"/>
      <c r="J552" s="70"/>
      <c r="K552" s="70"/>
      <c r="L552" s="70"/>
      <c r="M552" s="70"/>
      <c r="N552" s="70"/>
      <c r="O552" s="70"/>
      <c r="P552" s="70"/>
      <c r="Q552" s="70"/>
      <c r="R552" s="70"/>
      <c r="S552" s="31"/>
      <c r="T552" s="70"/>
      <c r="U552" s="70"/>
      <c r="V552" s="70"/>
      <c r="W552" s="70"/>
      <c r="X552" s="70"/>
      <c r="Y552" s="31"/>
      <c r="Z552" s="31"/>
      <c r="AA552" s="31"/>
    </row>
    <row r="553">
      <c r="A553" s="31"/>
      <c r="B553" s="70"/>
      <c r="C553" s="70"/>
      <c r="D553" s="70"/>
      <c r="E553" s="70"/>
      <c r="F553" s="31"/>
      <c r="G553" s="70"/>
      <c r="H553" s="70"/>
      <c r="I553" s="70"/>
      <c r="J553" s="70"/>
      <c r="K553" s="70"/>
      <c r="L553" s="70"/>
      <c r="M553" s="70"/>
      <c r="N553" s="70"/>
      <c r="O553" s="70"/>
      <c r="P553" s="70"/>
      <c r="Q553" s="70"/>
      <c r="R553" s="70"/>
      <c r="S553" s="31"/>
      <c r="T553" s="70"/>
      <c r="U553" s="70"/>
      <c r="V553" s="70"/>
      <c r="W553" s="70"/>
      <c r="X553" s="70"/>
      <c r="Y553" s="31"/>
      <c r="Z553" s="31"/>
      <c r="AA553" s="31"/>
    </row>
    <row r="554">
      <c r="A554" s="31"/>
      <c r="B554" s="70"/>
      <c r="C554" s="70"/>
      <c r="D554" s="70"/>
      <c r="E554" s="70"/>
      <c r="F554" s="31"/>
      <c r="G554" s="70"/>
      <c r="H554" s="70"/>
      <c r="I554" s="70"/>
      <c r="J554" s="70"/>
      <c r="K554" s="70"/>
      <c r="L554" s="70"/>
      <c r="M554" s="70"/>
      <c r="N554" s="70"/>
      <c r="O554" s="70"/>
      <c r="P554" s="70"/>
      <c r="Q554" s="70"/>
      <c r="R554" s="70"/>
      <c r="S554" s="31"/>
      <c r="T554" s="70"/>
      <c r="U554" s="70"/>
      <c r="V554" s="70"/>
      <c r="W554" s="70"/>
      <c r="X554" s="70"/>
      <c r="Y554" s="31"/>
      <c r="Z554" s="31"/>
      <c r="AA554" s="31"/>
    </row>
    <row r="555">
      <c r="A555" s="31"/>
      <c r="B555" s="70"/>
      <c r="C555" s="70"/>
      <c r="D555" s="70"/>
      <c r="E555" s="70"/>
      <c r="F555" s="31"/>
      <c r="G555" s="70"/>
      <c r="H555" s="70"/>
      <c r="I555" s="70"/>
      <c r="J555" s="70"/>
      <c r="K555" s="70"/>
      <c r="L555" s="70"/>
      <c r="M555" s="70"/>
      <c r="N555" s="70"/>
      <c r="O555" s="70"/>
      <c r="P555" s="70"/>
      <c r="Q555" s="70"/>
      <c r="R555" s="70"/>
      <c r="S555" s="31"/>
      <c r="T555" s="70"/>
      <c r="U555" s="70"/>
      <c r="V555" s="70"/>
      <c r="W555" s="70"/>
      <c r="X555" s="70"/>
      <c r="Y555" s="31"/>
      <c r="Z555" s="31"/>
      <c r="AA555" s="31"/>
    </row>
    <row r="556">
      <c r="A556" s="31"/>
      <c r="B556" s="70"/>
      <c r="C556" s="70"/>
      <c r="D556" s="70"/>
      <c r="E556" s="70"/>
      <c r="F556" s="31"/>
      <c r="G556" s="70"/>
      <c r="H556" s="70"/>
      <c r="I556" s="70"/>
      <c r="J556" s="70"/>
      <c r="K556" s="70"/>
      <c r="L556" s="70"/>
      <c r="M556" s="70"/>
      <c r="N556" s="70"/>
      <c r="O556" s="70"/>
      <c r="P556" s="70"/>
      <c r="Q556" s="70"/>
      <c r="R556" s="70"/>
      <c r="S556" s="31"/>
      <c r="T556" s="70"/>
      <c r="U556" s="70"/>
      <c r="V556" s="70"/>
      <c r="W556" s="70"/>
      <c r="X556" s="70"/>
      <c r="Y556" s="31"/>
      <c r="Z556" s="31"/>
      <c r="AA556" s="31"/>
    </row>
    <row r="557">
      <c r="A557" s="31"/>
      <c r="B557" s="70"/>
      <c r="C557" s="70"/>
      <c r="D557" s="70"/>
      <c r="E557" s="70"/>
      <c r="F557" s="31"/>
      <c r="G557" s="70"/>
      <c r="H557" s="70"/>
      <c r="I557" s="70"/>
      <c r="J557" s="70"/>
      <c r="K557" s="70"/>
      <c r="L557" s="70"/>
      <c r="M557" s="70"/>
      <c r="N557" s="70"/>
      <c r="O557" s="70"/>
      <c r="P557" s="70"/>
      <c r="Q557" s="70"/>
      <c r="R557" s="70"/>
      <c r="S557" s="31"/>
      <c r="T557" s="70"/>
      <c r="U557" s="70"/>
      <c r="V557" s="70"/>
      <c r="W557" s="70"/>
      <c r="X557" s="70"/>
      <c r="Y557" s="31"/>
      <c r="Z557" s="31"/>
      <c r="AA557" s="31"/>
    </row>
    <row r="558">
      <c r="A558" s="31"/>
      <c r="B558" s="70"/>
      <c r="C558" s="70"/>
      <c r="D558" s="70"/>
      <c r="E558" s="70"/>
      <c r="F558" s="31"/>
      <c r="G558" s="70"/>
      <c r="H558" s="70"/>
      <c r="I558" s="70"/>
      <c r="J558" s="70"/>
      <c r="K558" s="70"/>
      <c r="L558" s="70"/>
      <c r="M558" s="70"/>
      <c r="N558" s="70"/>
      <c r="O558" s="70"/>
      <c r="P558" s="70"/>
      <c r="Q558" s="70"/>
      <c r="R558" s="70"/>
      <c r="S558" s="31"/>
      <c r="T558" s="70"/>
      <c r="U558" s="70"/>
      <c r="V558" s="70"/>
      <c r="W558" s="70"/>
      <c r="X558" s="70"/>
      <c r="Y558" s="31"/>
      <c r="Z558" s="31"/>
      <c r="AA558" s="31"/>
    </row>
    <row r="559">
      <c r="A559" s="31"/>
      <c r="B559" s="70"/>
      <c r="C559" s="70"/>
      <c r="D559" s="70"/>
      <c r="E559" s="70"/>
      <c r="F559" s="31"/>
      <c r="G559" s="70"/>
      <c r="H559" s="70"/>
      <c r="I559" s="70"/>
      <c r="J559" s="70"/>
      <c r="K559" s="70"/>
      <c r="L559" s="70"/>
      <c r="M559" s="70"/>
      <c r="N559" s="70"/>
      <c r="O559" s="70"/>
      <c r="P559" s="70"/>
      <c r="Q559" s="70"/>
      <c r="R559" s="70"/>
      <c r="S559" s="31"/>
      <c r="T559" s="70"/>
      <c r="U559" s="70"/>
      <c r="V559" s="70"/>
      <c r="W559" s="70"/>
      <c r="X559" s="70"/>
      <c r="Y559" s="31"/>
      <c r="Z559" s="31"/>
      <c r="AA559" s="31"/>
    </row>
    <row r="560">
      <c r="A560" s="31"/>
      <c r="B560" s="70"/>
      <c r="C560" s="70"/>
      <c r="D560" s="70"/>
      <c r="E560" s="70"/>
      <c r="F560" s="31"/>
      <c r="G560" s="70"/>
      <c r="H560" s="70"/>
      <c r="I560" s="70"/>
      <c r="J560" s="70"/>
      <c r="K560" s="70"/>
      <c r="L560" s="70"/>
      <c r="M560" s="70"/>
      <c r="N560" s="70"/>
      <c r="O560" s="70"/>
      <c r="P560" s="70"/>
      <c r="Q560" s="70"/>
      <c r="R560" s="70"/>
      <c r="S560" s="31"/>
      <c r="T560" s="70"/>
      <c r="U560" s="70"/>
      <c r="V560" s="70"/>
      <c r="W560" s="70"/>
      <c r="X560" s="70"/>
      <c r="Y560" s="31"/>
      <c r="Z560" s="31"/>
      <c r="AA560" s="31"/>
    </row>
    <row r="561">
      <c r="A561" s="31"/>
      <c r="B561" s="70"/>
      <c r="C561" s="70"/>
      <c r="D561" s="70"/>
      <c r="E561" s="70"/>
      <c r="F561" s="31"/>
      <c r="G561" s="70"/>
      <c r="H561" s="70"/>
      <c r="I561" s="70"/>
      <c r="J561" s="70"/>
      <c r="K561" s="70"/>
      <c r="L561" s="70"/>
      <c r="M561" s="70"/>
      <c r="N561" s="70"/>
      <c r="O561" s="70"/>
      <c r="P561" s="70"/>
      <c r="Q561" s="70"/>
      <c r="R561" s="70"/>
      <c r="S561" s="31"/>
      <c r="T561" s="70"/>
      <c r="U561" s="70"/>
      <c r="V561" s="70"/>
      <c r="W561" s="70"/>
      <c r="X561" s="70"/>
      <c r="Y561" s="31"/>
      <c r="Z561" s="31"/>
      <c r="AA561" s="31"/>
    </row>
    <row r="562">
      <c r="A562" s="31"/>
      <c r="B562" s="70"/>
      <c r="C562" s="70"/>
      <c r="D562" s="70"/>
      <c r="E562" s="70"/>
      <c r="F562" s="31"/>
      <c r="G562" s="70"/>
      <c r="H562" s="70"/>
      <c r="I562" s="70"/>
      <c r="J562" s="70"/>
      <c r="K562" s="70"/>
      <c r="L562" s="70"/>
      <c r="M562" s="70"/>
      <c r="N562" s="70"/>
      <c r="O562" s="70"/>
      <c r="P562" s="70"/>
      <c r="Q562" s="70"/>
      <c r="R562" s="70"/>
      <c r="S562" s="31"/>
      <c r="T562" s="70"/>
      <c r="U562" s="70"/>
      <c r="V562" s="70"/>
      <c r="W562" s="70"/>
      <c r="X562" s="70"/>
      <c r="Y562" s="31"/>
      <c r="Z562" s="31"/>
      <c r="AA562" s="31"/>
    </row>
    <row r="563">
      <c r="A563" s="31"/>
      <c r="B563" s="70"/>
      <c r="C563" s="70"/>
      <c r="D563" s="70"/>
      <c r="E563" s="70"/>
      <c r="F563" s="31"/>
      <c r="G563" s="70"/>
      <c r="H563" s="70"/>
      <c r="I563" s="70"/>
      <c r="J563" s="70"/>
      <c r="K563" s="70"/>
      <c r="L563" s="70"/>
      <c r="M563" s="70"/>
      <c r="N563" s="70"/>
      <c r="O563" s="70"/>
      <c r="P563" s="70"/>
      <c r="Q563" s="70"/>
      <c r="R563" s="70"/>
      <c r="S563" s="31"/>
      <c r="T563" s="70"/>
      <c r="U563" s="70"/>
      <c r="V563" s="70"/>
      <c r="W563" s="70"/>
      <c r="X563" s="70"/>
      <c r="Y563" s="31"/>
      <c r="Z563" s="31"/>
      <c r="AA563" s="31"/>
    </row>
    <row r="564">
      <c r="A564" s="31"/>
      <c r="B564" s="70"/>
      <c r="C564" s="70"/>
      <c r="D564" s="70"/>
      <c r="E564" s="70"/>
      <c r="F564" s="31"/>
      <c r="G564" s="70"/>
      <c r="H564" s="70"/>
      <c r="I564" s="70"/>
      <c r="J564" s="70"/>
      <c r="K564" s="70"/>
      <c r="L564" s="70"/>
      <c r="M564" s="70"/>
      <c r="N564" s="70"/>
      <c r="O564" s="70"/>
      <c r="P564" s="70"/>
      <c r="Q564" s="70"/>
      <c r="R564" s="70"/>
      <c r="S564" s="31"/>
      <c r="T564" s="70"/>
      <c r="U564" s="70"/>
      <c r="V564" s="70"/>
      <c r="W564" s="70"/>
      <c r="X564" s="70"/>
      <c r="Y564" s="31"/>
      <c r="Z564" s="31"/>
      <c r="AA564" s="31"/>
    </row>
    <row r="565">
      <c r="A565" s="31"/>
      <c r="B565" s="70"/>
      <c r="C565" s="70"/>
      <c r="D565" s="70"/>
      <c r="E565" s="70"/>
      <c r="F565" s="31"/>
      <c r="G565" s="70"/>
      <c r="H565" s="70"/>
      <c r="I565" s="70"/>
      <c r="J565" s="70"/>
      <c r="K565" s="70"/>
      <c r="L565" s="70"/>
      <c r="M565" s="70"/>
      <c r="N565" s="70"/>
      <c r="O565" s="70"/>
      <c r="P565" s="70"/>
      <c r="Q565" s="70"/>
      <c r="R565" s="70"/>
      <c r="S565" s="31"/>
      <c r="T565" s="70"/>
      <c r="U565" s="70"/>
      <c r="V565" s="70"/>
      <c r="W565" s="70"/>
      <c r="X565" s="70"/>
      <c r="Y565" s="31"/>
      <c r="Z565" s="31"/>
      <c r="AA565" s="31"/>
    </row>
    <row r="566">
      <c r="A566" s="31"/>
      <c r="B566" s="70"/>
      <c r="C566" s="70"/>
      <c r="D566" s="70"/>
      <c r="E566" s="70"/>
      <c r="F566" s="31"/>
      <c r="G566" s="70"/>
      <c r="H566" s="70"/>
      <c r="I566" s="70"/>
      <c r="J566" s="70"/>
      <c r="K566" s="70"/>
      <c r="L566" s="70"/>
      <c r="M566" s="70"/>
      <c r="N566" s="70"/>
      <c r="O566" s="70"/>
      <c r="P566" s="70"/>
      <c r="Q566" s="70"/>
      <c r="R566" s="70"/>
      <c r="S566" s="31"/>
      <c r="T566" s="70"/>
      <c r="U566" s="70"/>
      <c r="V566" s="70"/>
      <c r="W566" s="70"/>
      <c r="X566" s="70"/>
      <c r="Y566" s="31"/>
      <c r="Z566" s="31"/>
      <c r="AA566" s="31"/>
    </row>
    <row r="567">
      <c r="A567" s="31"/>
      <c r="B567" s="70"/>
      <c r="C567" s="70"/>
      <c r="D567" s="70"/>
      <c r="E567" s="70"/>
      <c r="F567" s="31"/>
      <c r="G567" s="70"/>
      <c r="H567" s="70"/>
      <c r="I567" s="70"/>
      <c r="J567" s="70"/>
      <c r="K567" s="70"/>
      <c r="L567" s="70"/>
      <c r="M567" s="70"/>
      <c r="N567" s="70"/>
      <c r="O567" s="70"/>
      <c r="P567" s="70"/>
      <c r="Q567" s="70"/>
      <c r="R567" s="70"/>
      <c r="S567" s="31"/>
      <c r="T567" s="70"/>
      <c r="U567" s="70"/>
      <c r="V567" s="70"/>
      <c r="W567" s="70"/>
      <c r="X567" s="70"/>
      <c r="Y567" s="31"/>
      <c r="Z567" s="31"/>
      <c r="AA567" s="31"/>
    </row>
    <row r="568">
      <c r="A568" s="31"/>
      <c r="B568" s="70"/>
      <c r="C568" s="70"/>
      <c r="D568" s="70"/>
      <c r="E568" s="70"/>
      <c r="F568" s="31"/>
      <c r="G568" s="70"/>
      <c r="H568" s="70"/>
      <c r="I568" s="70"/>
      <c r="J568" s="70"/>
      <c r="K568" s="70"/>
      <c r="L568" s="70"/>
      <c r="M568" s="70"/>
      <c r="N568" s="70"/>
      <c r="O568" s="70"/>
      <c r="P568" s="70"/>
      <c r="Q568" s="70"/>
      <c r="R568" s="70"/>
      <c r="S568" s="31"/>
      <c r="T568" s="70"/>
      <c r="U568" s="70"/>
      <c r="V568" s="70"/>
      <c r="W568" s="70"/>
      <c r="X568" s="70"/>
      <c r="Y568" s="31"/>
      <c r="Z568" s="31"/>
      <c r="AA568" s="31"/>
    </row>
    <row r="569">
      <c r="A569" s="31"/>
      <c r="B569" s="70"/>
      <c r="C569" s="70"/>
      <c r="D569" s="70"/>
      <c r="E569" s="70"/>
      <c r="F569" s="31"/>
      <c r="G569" s="70"/>
      <c r="H569" s="70"/>
      <c r="I569" s="70"/>
      <c r="J569" s="70"/>
      <c r="K569" s="70"/>
      <c r="L569" s="70"/>
      <c r="M569" s="70"/>
      <c r="N569" s="70"/>
      <c r="O569" s="70"/>
      <c r="P569" s="70"/>
      <c r="Q569" s="70"/>
      <c r="R569" s="70"/>
      <c r="S569" s="31"/>
      <c r="T569" s="70"/>
      <c r="U569" s="70"/>
      <c r="V569" s="70"/>
      <c r="W569" s="70"/>
      <c r="X569" s="70"/>
      <c r="Y569" s="31"/>
      <c r="Z569" s="31"/>
      <c r="AA569" s="31"/>
    </row>
    <row r="570">
      <c r="A570" s="31"/>
      <c r="B570" s="70"/>
      <c r="C570" s="70"/>
      <c r="D570" s="70"/>
      <c r="E570" s="70"/>
      <c r="F570" s="31"/>
      <c r="G570" s="70"/>
      <c r="H570" s="70"/>
      <c r="I570" s="70"/>
      <c r="J570" s="70"/>
      <c r="K570" s="70"/>
      <c r="L570" s="70"/>
      <c r="M570" s="70"/>
      <c r="N570" s="70"/>
      <c r="O570" s="70"/>
      <c r="P570" s="70"/>
      <c r="Q570" s="70"/>
      <c r="R570" s="70"/>
      <c r="S570" s="31"/>
      <c r="T570" s="70"/>
      <c r="U570" s="70"/>
      <c r="V570" s="70"/>
      <c r="W570" s="70"/>
      <c r="X570" s="70"/>
      <c r="Y570" s="31"/>
      <c r="Z570" s="31"/>
      <c r="AA570" s="31"/>
    </row>
    <row r="571">
      <c r="A571" s="31"/>
      <c r="B571" s="70"/>
      <c r="C571" s="70"/>
      <c r="D571" s="70"/>
      <c r="E571" s="70"/>
      <c r="F571" s="31"/>
      <c r="G571" s="70"/>
      <c r="H571" s="70"/>
      <c r="I571" s="70"/>
      <c r="J571" s="70"/>
      <c r="K571" s="70"/>
      <c r="L571" s="70"/>
      <c r="M571" s="70"/>
      <c r="N571" s="70"/>
      <c r="O571" s="70"/>
      <c r="P571" s="70"/>
      <c r="Q571" s="70"/>
      <c r="R571" s="70"/>
      <c r="S571" s="31"/>
      <c r="T571" s="70"/>
      <c r="U571" s="70"/>
      <c r="V571" s="70"/>
      <c r="W571" s="70"/>
      <c r="X571" s="70"/>
      <c r="Y571" s="31"/>
      <c r="Z571" s="31"/>
      <c r="AA571" s="31"/>
    </row>
    <row r="572">
      <c r="A572" s="31"/>
      <c r="B572" s="70"/>
      <c r="C572" s="70"/>
      <c r="D572" s="70"/>
      <c r="E572" s="70"/>
      <c r="F572" s="31"/>
      <c r="G572" s="70"/>
      <c r="H572" s="70"/>
      <c r="I572" s="70"/>
      <c r="J572" s="70"/>
      <c r="K572" s="70"/>
      <c r="L572" s="70"/>
      <c r="M572" s="70"/>
      <c r="N572" s="70"/>
      <c r="O572" s="70"/>
      <c r="P572" s="70"/>
      <c r="Q572" s="70"/>
      <c r="R572" s="70"/>
      <c r="S572" s="31"/>
      <c r="T572" s="70"/>
      <c r="U572" s="70"/>
      <c r="V572" s="70"/>
      <c r="W572" s="70"/>
      <c r="X572" s="70"/>
      <c r="Y572" s="31"/>
      <c r="Z572" s="31"/>
      <c r="AA572" s="31"/>
    </row>
    <row r="573">
      <c r="A573" s="31"/>
      <c r="B573" s="70"/>
      <c r="C573" s="70"/>
      <c r="D573" s="70"/>
      <c r="E573" s="70"/>
      <c r="F573" s="31"/>
      <c r="G573" s="70"/>
      <c r="H573" s="70"/>
      <c r="I573" s="70"/>
      <c r="J573" s="70"/>
      <c r="K573" s="70"/>
      <c r="L573" s="70"/>
      <c r="M573" s="70"/>
      <c r="N573" s="70"/>
      <c r="O573" s="70"/>
      <c r="P573" s="70"/>
      <c r="Q573" s="70"/>
      <c r="R573" s="70"/>
      <c r="S573" s="31"/>
      <c r="T573" s="70"/>
      <c r="U573" s="70"/>
      <c r="V573" s="70"/>
      <c r="W573" s="70"/>
      <c r="X573" s="70"/>
      <c r="Y573" s="31"/>
      <c r="Z573" s="31"/>
      <c r="AA573" s="31"/>
    </row>
    <row r="574">
      <c r="A574" s="31"/>
      <c r="B574" s="70"/>
      <c r="C574" s="70"/>
      <c r="D574" s="70"/>
      <c r="E574" s="70"/>
      <c r="F574" s="31"/>
      <c r="G574" s="70"/>
      <c r="H574" s="70"/>
      <c r="I574" s="70"/>
      <c r="J574" s="70"/>
      <c r="K574" s="70"/>
      <c r="L574" s="70"/>
      <c r="M574" s="70"/>
      <c r="N574" s="70"/>
      <c r="O574" s="70"/>
      <c r="P574" s="70"/>
      <c r="Q574" s="70"/>
      <c r="R574" s="70"/>
      <c r="S574" s="31"/>
      <c r="T574" s="70"/>
      <c r="U574" s="70"/>
      <c r="V574" s="70"/>
      <c r="W574" s="70"/>
      <c r="X574" s="70"/>
      <c r="Y574" s="31"/>
      <c r="Z574" s="31"/>
      <c r="AA574" s="31"/>
    </row>
    <row r="575">
      <c r="A575" s="31"/>
      <c r="B575" s="70"/>
      <c r="C575" s="70"/>
      <c r="D575" s="70"/>
      <c r="E575" s="70"/>
      <c r="F575" s="31"/>
      <c r="G575" s="70"/>
      <c r="H575" s="70"/>
      <c r="I575" s="70"/>
      <c r="J575" s="70"/>
      <c r="K575" s="70"/>
      <c r="L575" s="70"/>
      <c r="M575" s="70"/>
      <c r="N575" s="70"/>
      <c r="O575" s="70"/>
      <c r="P575" s="70"/>
      <c r="Q575" s="70"/>
      <c r="R575" s="70"/>
      <c r="S575" s="31"/>
      <c r="T575" s="70"/>
      <c r="U575" s="70"/>
      <c r="V575" s="70"/>
      <c r="W575" s="70"/>
      <c r="X575" s="70"/>
      <c r="Y575" s="31"/>
      <c r="Z575" s="31"/>
      <c r="AA575" s="31"/>
    </row>
    <row r="576">
      <c r="A576" s="31"/>
      <c r="B576" s="70"/>
      <c r="C576" s="70"/>
      <c r="D576" s="70"/>
      <c r="E576" s="70"/>
      <c r="F576" s="31"/>
      <c r="G576" s="70"/>
      <c r="H576" s="70"/>
      <c r="I576" s="70"/>
      <c r="J576" s="70"/>
      <c r="K576" s="70"/>
      <c r="L576" s="70"/>
      <c r="M576" s="70"/>
      <c r="N576" s="70"/>
      <c r="O576" s="70"/>
      <c r="P576" s="70"/>
      <c r="Q576" s="70"/>
      <c r="R576" s="70"/>
      <c r="S576" s="31"/>
      <c r="T576" s="70"/>
      <c r="U576" s="70"/>
      <c r="V576" s="70"/>
      <c r="W576" s="70"/>
      <c r="X576" s="70"/>
      <c r="Y576" s="31"/>
      <c r="Z576" s="31"/>
      <c r="AA576" s="31"/>
    </row>
    <row r="577">
      <c r="A577" s="31"/>
      <c r="B577" s="70"/>
      <c r="C577" s="70"/>
      <c r="D577" s="70"/>
      <c r="E577" s="70"/>
      <c r="F577" s="31"/>
      <c r="G577" s="70"/>
      <c r="H577" s="70"/>
      <c r="I577" s="70"/>
      <c r="J577" s="70"/>
      <c r="K577" s="70"/>
      <c r="L577" s="70"/>
      <c r="M577" s="70"/>
      <c r="N577" s="70"/>
      <c r="O577" s="70"/>
      <c r="P577" s="70"/>
      <c r="Q577" s="70"/>
      <c r="R577" s="70"/>
      <c r="S577" s="31"/>
      <c r="T577" s="70"/>
      <c r="U577" s="70"/>
      <c r="V577" s="70"/>
      <c r="W577" s="70"/>
      <c r="X577" s="70"/>
      <c r="Y577" s="31"/>
      <c r="Z577" s="31"/>
      <c r="AA577" s="31"/>
    </row>
    <row r="578">
      <c r="A578" s="31"/>
      <c r="B578" s="70"/>
      <c r="C578" s="70"/>
      <c r="D578" s="70"/>
      <c r="E578" s="70"/>
      <c r="F578" s="31"/>
      <c r="G578" s="70"/>
      <c r="H578" s="70"/>
      <c r="I578" s="70"/>
      <c r="J578" s="70"/>
      <c r="K578" s="70"/>
      <c r="L578" s="70"/>
      <c r="M578" s="70"/>
      <c r="N578" s="70"/>
      <c r="O578" s="70"/>
      <c r="P578" s="70"/>
      <c r="Q578" s="70"/>
      <c r="R578" s="70"/>
      <c r="S578" s="31"/>
      <c r="T578" s="70"/>
      <c r="U578" s="70"/>
      <c r="V578" s="70"/>
      <c r="W578" s="70"/>
      <c r="X578" s="70"/>
      <c r="Y578" s="31"/>
      <c r="Z578" s="31"/>
      <c r="AA578" s="31"/>
    </row>
    <row r="579">
      <c r="A579" s="31"/>
      <c r="B579" s="70"/>
      <c r="C579" s="70"/>
      <c r="D579" s="70"/>
      <c r="E579" s="70"/>
      <c r="F579" s="31"/>
      <c r="G579" s="70"/>
      <c r="H579" s="70"/>
      <c r="I579" s="70"/>
      <c r="J579" s="70"/>
      <c r="K579" s="70"/>
      <c r="L579" s="70"/>
      <c r="M579" s="70"/>
      <c r="N579" s="70"/>
      <c r="O579" s="70"/>
      <c r="P579" s="70"/>
      <c r="Q579" s="70"/>
      <c r="R579" s="70"/>
      <c r="S579" s="31"/>
      <c r="T579" s="70"/>
      <c r="U579" s="70"/>
      <c r="V579" s="70"/>
      <c r="W579" s="70"/>
      <c r="X579" s="70"/>
      <c r="Y579" s="31"/>
      <c r="Z579" s="31"/>
      <c r="AA579" s="31"/>
    </row>
    <row r="580">
      <c r="A580" s="31"/>
      <c r="B580" s="70"/>
      <c r="C580" s="70"/>
      <c r="D580" s="70"/>
      <c r="E580" s="70"/>
      <c r="F580" s="31"/>
      <c r="G580" s="70"/>
      <c r="H580" s="70"/>
      <c r="I580" s="70"/>
      <c r="J580" s="70"/>
      <c r="K580" s="70"/>
      <c r="L580" s="70"/>
      <c r="M580" s="70"/>
      <c r="N580" s="70"/>
      <c r="O580" s="70"/>
      <c r="P580" s="70"/>
      <c r="Q580" s="70"/>
      <c r="R580" s="70"/>
      <c r="S580" s="31"/>
      <c r="T580" s="70"/>
      <c r="U580" s="70"/>
      <c r="V580" s="70"/>
      <c r="W580" s="70"/>
      <c r="X580" s="70"/>
      <c r="Y580" s="31"/>
      <c r="Z580" s="31"/>
      <c r="AA580" s="31"/>
    </row>
    <row r="581">
      <c r="A581" s="31"/>
      <c r="B581" s="70"/>
      <c r="C581" s="70"/>
      <c r="D581" s="70"/>
      <c r="E581" s="70"/>
      <c r="F581" s="31"/>
      <c r="G581" s="70"/>
      <c r="H581" s="70"/>
      <c r="I581" s="70"/>
      <c r="J581" s="70"/>
      <c r="K581" s="70"/>
      <c r="L581" s="70"/>
      <c r="M581" s="70"/>
      <c r="N581" s="70"/>
      <c r="O581" s="70"/>
      <c r="P581" s="70"/>
      <c r="Q581" s="70"/>
      <c r="R581" s="70"/>
      <c r="S581" s="31"/>
      <c r="T581" s="70"/>
      <c r="U581" s="70"/>
      <c r="V581" s="70"/>
      <c r="W581" s="70"/>
      <c r="X581" s="70"/>
      <c r="Y581" s="31"/>
      <c r="Z581" s="31"/>
      <c r="AA581" s="31"/>
    </row>
    <row r="582">
      <c r="A582" s="31"/>
      <c r="B582" s="70"/>
      <c r="C582" s="70"/>
      <c r="D582" s="70"/>
      <c r="E582" s="70"/>
      <c r="F582" s="31"/>
      <c r="G582" s="70"/>
      <c r="H582" s="70"/>
      <c r="I582" s="70"/>
      <c r="J582" s="70"/>
      <c r="K582" s="70"/>
      <c r="L582" s="70"/>
      <c r="M582" s="70"/>
      <c r="N582" s="70"/>
      <c r="O582" s="70"/>
      <c r="P582" s="70"/>
      <c r="Q582" s="70"/>
      <c r="R582" s="70"/>
      <c r="S582" s="31"/>
      <c r="T582" s="70"/>
      <c r="U582" s="70"/>
      <c r="V582" s="70"/>
      <c r="W582" s="70"/>
      <c r="X582" s="70"/>
      <c r="Y582" s="31"/>
      <c r="Z582" s="31"/>
      <c r="AA582" s="31"/>
    </row>
    <row r="583">
      <c r="A583" s="31"/>
      <c r="B583" s="70"/>
      <c r="C583" s="70"/>
      <c r="D583" s="70"/>
      <c r="E583" s="70"/>
      <c r="F583" s="31"/>
      <c r="G583" s="70"/>
      <c r="H583" s="70"/>
      <c r="I583" s="70"/>
      <c r="J583" s="70"/>
      <c r="K583" s="70"/>
      <c r="L583" s="70"/>
      <c r="M583" s="70"/>
      <c r="N583" s="70"/>
      <c r="O583" s="70"/>
      <c r="P583" s="70"/>
      <c r="Q583" s="70"/>
      <c r="R583" s="70"/>
      <c r="S583" s="31"/>
      <c r="T583" s="70"/>
      <c r="U583" s="70"/>
      <c r="V583" s="70"/>
      <c r="W583" s="70"/>
      <c r="X583" s="70"/>
      <c r="Y583" s="31"/>
      <c r="Z583" s="31"/>
      <c r="AA583" s="31"/>
    </row>
    <row r="584">
      <c r="A584" s="31"/>
      <c r="B584" s="70"/>
      <c r="C584" s="70"/>
      <c r="D584" s="70"/>
      <c r="E584" s="70"/>
      <c r="F584" s="31"/>
      <c r="G584" s="70"/>
      <c r="H584" s="70"/>
      <c r="I584" s="70"/>
      <c r="J584" s="70"/>
      <c r="K584" s="70"/>
      <c r="L584" s="70"/>
      <c r="M584" s="70"/>
      <c r="N584" s="70"/>
      <c r="O584" s="70"/>
      <c r="P584" s="70"/>
      <c r="Q584" s="70"/>
      <c r="R584" s="70"/>
      <c r="S584" s="31"/>
      <c r="T584" s="70"/>
      <c r="U584" s="70"/>
      <c r="V584" s="70"/>
      <c r="W584" s="70"/>
      <c r="X584" s="70"/>
      <c r="Y584" s="31"/>
      <c r="Z584" s="31"/>
      <c r="AA584" s="31"/>
    </row>
    <row r="585">
      <c r="A585" s="31"/>
      <c r="B585" s="70"/>
      <c r="C585" s="70"/>
      <c r="D585" s="70"/>
      <c r="E585" s="70"/>
      <c r="F585" s="31"/>
      <c r="G585" s="70"/>
      <c r="H585" s="70"/>
      <c r="I585" s="70"/>
      <c r="J585" s="70"/>
      <c r="K585" s="70"/>
      <c r="L585" s="70"/>
      <c r="M585" s="70"/>
      <c r="N585" s="70"/>
      <c r="O585" s="70"/>
      <c r="P585" s="70"/>
      <c r="Q585" s="70"/>
      <c r="R585" s="70"/>
      <c r="S585" s="31"/>
      <c r="T585" s="70"/>
      <c r="U585" s="70"/>
      <c r="V585" s="70"/>
      <c r="W585" s="70"/>
      <c r="X585" s="70"/>
      <c r="Y585" s="31"/>
      <c r="Z585" s="31"/>
      <c r="AA585" s="31"/>
    </row>
    <row r="586">
      <c r="A586" s="31"/>
      <c r="B586" s="70"/>
      <c r="C586" s="70"/>
      <c r="D586" s="70"/>
      <c r="E586" s="70"/>
      <c r="F586" s="31"/>
      <c r="G586" s="70"/>
      <c r="H586" s="70"/>
      <c r="I586" s="70"/>
      <c r="J586" s="70"/>
      <c r="K586" s="70"/>
      <c r="L586" s="70"/>
      <c r="M586" s="70"/>
      <c r="N586" s="70"/>
      <c r="O586" s="70"/>
      <c r="P586" s="70"/>
      <c r="Q586" s="70"/>
      <c r="R586" s="70"/>
      <c r="S586" s="31"/>
      <c r="T586" s="70"/>
      <c r="U586" s="70"/>
      <c r="V586" s="70"/>
      <c r="W586" s="70"/>
      <c r="X586" s="70"/>
      <c r="Y586" s="31"/>
      <c r="Z586" s="31"/>
      <c r="AA586" s="31"/>
    </row>
    <row r="587">
      <c r="A587" s="31"/>
      <c r="B587" s="70"/>
      <c r="C587" s="70"/>
      <c r="D587" s="70"/>
      <c r="E587" s="70"/>
      <c r="F587" s="31"/>
      <c r="G587" s="70"/>
      <c r="H587" s="70"/>
      <c r="I587" s="70"/>
      <c r="J587" s="70"/>
      <c r="K587" s="70"/>
      <c r="L587" s="70"/>
      <c r="M587" s="70"/>
      <c r="N587" s="70"/>
      <c r="O587" s="70"/>
      <c r="P587" s="70"/>
      <c r="Q587" s="70"/>
      <c r="R587" s="70"/>
      <c r="S587" s="31"/>
      <c r="T587" s="70"/>
      <c r="U587" s="70"/>
      <c r="V587" s="70"/>
      <c r="W587" s="70"/>
      <c r="X587" s="70"/>
      <c r="Y587" s="31"/>
      <c r="Z587" s="31"/>
      <c r="AA587" s="31"/>
    </row>
    <row r="588">
      <c r="A588" s="31"/>
      <c r="B588" s="70"/>
      <c r="C588" s="70"/>
      <c r="D588" s="70"/>
      <c r="E588" s="70"/>
      <c r="F588" s="31"/>
      <c r="G588" s="70"/>
      <c r="H588" s="70"/>
      <c r="I588" s="70"/>
      <c r="J588" s="70"/>
      <c r="K588" s="70"/>
      <c r="L588" s="70"/>
      <c r="M588" s="70"/>
      <c r="N588" s="70"/>
      <c r="O588" s="70"/>
      <c r="P588" s="70"/>
      <c r="Q588" s="70"/>
      <c r="R588" s="70"/>
      <c r="S588" s="31"/>
      <c r="T588" s="70"/>
      <c r="U588" s="70"/>
      <c r="V588" s="70"/>
      <c r="W588" s="70"/>
      <c r="X588" s="70"/>
      <c r="Y588" s="31"/>
      <c r="Z588" s="31"/>
      <c r="AA588" s="31"/>
    </row>
    <row r="589">
      <c r="A589" s="31"/>
      <c r="B589" s="70"/>
      <c r="C589" s="70"/>
      <c r="D589" s="70"/>
      <c r="E589" s="70"/>
      <c r="F589" s="31"/>
      <c r="G589" s="70"/>
      <c r="H589" s="70"/>
      <c r="I589" s="70"/>
      <c r="J589" s="70"/>
      <c r="K589" s="70"/>
      <c r="L589" s="70"/>
      <c r="M589" s="70"/>
      <c r="N589" s="70"/>
      <c r="O589" s="70"/>
      <c r="P589" s="70"/>
      <c r="Q589" s="70"/>
      <c r="R589" s="70"/>
      <c r="S589" s="31"/>
      <c r="T589" s="70"/>
      <c r="U589" s="70"/>
      <c r="V589" s="70"/>
      <c r="W589" s="70"/>
      <c r="X589" s="70"/>
      <c r="Y589" s="31"/>
      <c r="Z589" s="31"/>
      <c r="AA589" s="31"/>
    </row>
    <row r="590">
      <c r="A590" s="31"/>
      <c r="B590" s="70"/>
      <c r="C590" s="70"/>
      <c r="D590" s="70"/>
      <c r="E590" s="70"/>
      <c r="F590" s="31"/>
      <c r="G590" s="70"/>
      <c r="H590" s="70"/>
      <c r="I590" s="70"/>
      <c r="J590" s="70"/>
      <c r="K590" s="70"/>
      <c r="L590" s="70"/>
      <c r="M590" s="70"/>
      <c r="N590" s="70"/>
      <c r="O590" s="70"/>
      <c r="P590" s="70"/>
      <c r="Q590" s="70"/>
      <c r="R590" s="70"/>
      <c r="S590" s="31"/>
      <c r="T590" s="70"/>
      <c r="U590" s="70"/>
      <c r="V590" s="70"/>
      <c r="W590" s="70"/>
      <c r="X590" s="70"/>
      <c r="Y590" s="31"/>
      <c r="Z590" s="31"/>
      <c r="AA590" s="31"/>
    </row>
    <row r="591">
      <c r="A591" s="31"/>
      <c r="B591" s="70"/>
      <c r="C591" s="70"/>
      <c r="D591" s="70"/>
      <c r="E591" s="70"/>
      <c r="F591" s="31"/>
      <c r="G591" s="70"/>
      <c r="H591" s="70"/>
      <c r="I591" s="70"/>
      <c r="J591" s="70"/>
      <c r="K591" s="70"/>
      <c r="L591" s="70"/>
      <c r="M591" s="70"/>
      <c r="N591" s="70"/>
      <c r="O591" s="70"/>
      <c r="P591" s="70"/>
      <c r="Q591" s="70"/>
      <c r="R591" s="70"/>
      <c r="S591" s="31"/>
      <c r="T591" s="70"/>
      <c r="U591" s="70"/>
      <c r="V591" s="70"/>
      <c r="W591" s="70"/>
      <c r="X591" s="70"/>
      <c r="Y591" s="31"/>
      <c r="Z591" s="31"/>
      <c r="AA591" s="31"/>
    </row>
    <row r="592">
      <c r="A592" s="31"/>
      <c r="B592" s="70"/>
      <c r="C592" s="70"/>
      <c r="D592" s="70"/>
      <c r="E592" s="70"/>
      <c r="F592" s="31"/>
      <c r="G592" s="70"/>
      <c r="H592" s="70"/>
      <c r="I592" s="70"/>
      <c r="J592" s="70"/>
      <c r="K592" s="70"/>
      <c r="L592" s="70"/>
      <c r="M592" s="70"/>
      <c r="N592" s="70"/>
      <c r="O592" s="70"/>
      <c r="P592" s="70"/>
      <c r="Q592" s="70"/>
      <c r="R592" s="70"/>
      <c r="S592" s="31"/>
      <c r="T592" s="70"/>
      <c r="U592" s="70"/>
      <c r="V592" s="70"/>
      <c r="W592" s="70"/>
      <c r="X592" s="70"/>
      <c r="Y592" s="31"/>
      <c r="Z592" s="31"/>
      <c r="AA592" s="31"/>
    </row>
    <row r="593">
      <c r="A593" s="31"/>
      <c r="B593" s="70"/>
      <c r="C593" s="70"/>
      <c r="D593" s="70"/>
      <c r="E593" s="70"/>
      <c r="F593" s="31"/>
      <c r="G593" s="70"/>
      <c r="H593" s="70"/>
      <c r="I593" s="70"/>
      <c r="J593" s="70"/>
      <c r="K593" s="70"/>
      <c r="L593" s="70"/>
      <c r="M593" s="70"/>
      <c r="N593" s="70"/>
      <c r="O593" s="70"/>
      <c r="P593" s="70"/>
      <c r="Q593" s="70"/>
      <c r="R593" s="70"/>
      <c r="S593" s="31"/>
      <c r="T593" s="70"/>
      <c r="U593" s="70"/>
      <c r="V593" s="70"/>
      <c r="W593" s="70"/>
      <c r="X593" s="70"/>
      <c r="Y593" s="31"/>
      <c r="Z593" s="31"/>
      <c r="AA593" s="31"/>
    </row>
    <row r="594">
      <c r="A594" s="31"/>
      <c r="B594" s="70"/>
      <c r="C594" s="70"/>
      <c r="D594" s="70"/>
      <c r="E594" s="70"/>
      <c r="F594" s="31"/>
      <c r="G594" s="70"/>
      <c r="H594" s="70"/>
      <c r="I594" s="70"/>
      <c r="J594" s="70"/>
      <c r="K594" s="70"/>
      <c r="L594" s="70"/>
      <c r="M594" s="70"/>
      <c r="N594" s="70"/>
      <c r="O594" s="70"/>
      <c r="P594" s="70"/>
      <c r="Q594" s="70"/>
      <c r="R594" s="70"/>
      <c r="S594" s="31"/>
      <c r="T594" s="70"/>
      <c r="U594" s="70"/>
      <c r="V594" s="70"/>
      <c r="W594" s="70"/>
      <c r="X594" s="70"/>
      <c r="Y594" s="31"/>
      <c r="Z594" s="31"/>
      <c r="AA594" s="31"/>
    </row>
    <row r="595">
      <c r="A595" s="31"/>
      <c r="B595" s="70"/>
      <c r="C595" s="70"/>
      <c r="D595" s="70"/>
      <c r="E595" s="70"/>
      <c r="F595" s="31"/>
      <c r="G595" s="70"/>
      <c r="H595" s="70"/>
      <c r="I595" s="70"/>
      <c r="J595" s="70"/>
      <c r="K595" s="70"/>
      <c r="L595" s="70"/>
      <c r="M595" s="70"/>
      <c r="N595" s="70"/>
      <c r="O595" s="70"/>
      <c r="P595" s="70"/>
      <c r="Q595" s="70"/>
      <c r="R595" s="70"/>
      <c r="S595" s="31"/>
      <c r="T595" s="70"/>
      <c r="U595" s="70"/>
      <c r="V595" s="70"/>
      <c r="W595" s="70"/>
      <c r="X595" s="70"/>
      <c r="Y595" s="31"/>
      <c r="Z595" s="31"/>
      <c r="AA595" s="31"/>
    </row>
    <row r="596">
      <c r="A596" s="31"/>
      <c r="B596" s="70"/>
      <c r="C596" s="70"/>
      <c r="D596" s="70"/>
      <c r="E596" s="70"/>
      <c r="F596" s="31"/>
      <c r="G596" s="70"/>
      <c r="H596" s="70"/>
      <c r="I596" s="70"/>
      <c r="J596" s="70"/>
      <c r="K596" s="70"/>
      <c r="L596" s="70"/>
      <c r="M596" s="70"/>
      <c r="N596" s="70"/>
      <c r="O596" s="70"/>
      <c r="P596" s="70"/>
      <c r="Q596" s="70"/>
      <c r="R596" s="70"/>
      <c r="S596" s="31"/>
      <c r="T596" s="70"/>
      <c r="U596" s="70"/>
      <c r="V596" s="70"/>
      <c r="W596" s="70"/>
      <c r="X596" s="70"/>
      <c r="Y596" s="31"/>
      <c r="Z596" s="31"/>
      <c r="AA596" s="31"/>
    </row>
    <row r="597">
      <c r="A597" s="31"/>
      <c r="B597" s="70"/>
      <c r="C597" s="70"/>
      <c r="D597" s="70"/>
      <c r="E597" s="70"/>
      <c r="F597" s="31"/>
      <c r="G597" s="70"/>
      <c r="H597" s="70"/>
      <c r="I597" s="70"/>
      <c r="J597" s="70"/>
      <c r="K597" s="70"/>
      <c r="L597" s="70"/>
      <c r="M597" s="70"/>
      <c r="N597" s="70"/>
      <c r="O597" s="70"/>
      <c r="P597" s="70"/>
      <c r="Q597" s="70"/>
      <c r="R597" s="70"/>
      <c r="S597" s="31"/>
      <c r="T597" s="70"/>
      <c r="U597" s="70"/>
      <c r="V597" s="70"/>
      <c r="W597" s="70"/>
      <c r="X597" s="70"/>
      <c r="Y597" s="31"/>
      <c r="Z597" s="31"/>
      <c r="AA597" s="31"/>
    </row>
    <row r="598">
      <c r="A598" s="31"/>
      <c r="B598" s="70"/>
      <c r="C598" s="70"/>
      <c r="D598" s="70"/>
      <c r="E598" s="70"/>
      <c r="F598" s="31"/>
      <c r="G598" s="70"/>
      <c r="H598" s="70"/>
      <c r="I598" s="70"/>
      <c r="J598" s="70"/>
      <c r="K598" s="70"/>
      <c r="L598" s="70"/>
      <c r="M598" s="70"/>
      <c r="N598" s="70"/>
      <c r="O598" s="70"/>
      <c r="P598" s="70"/>
      <c r="Q598" s="70"/>
      <c r="R598" s="70"/>
      <c r="S598" s="31"/>
      <c r="T598" s="70"/>
      <c r="U598" s="70"/>
      <c r="V598" s="70"/>
      <c r="W598" s="70"/>
      <c r="X598" s="70"/>
      <c r="Y598" s="31"/>
      <c r="Z598" s="31"/>
      <c r="AA598" s="31"/>
    </row>
    <row r="599">
      <c r="A599" s="31"/>
      <c r="B599" s="70"/>
      <c r="C599" s="70"/>
      <c r="D599" s="70"/>
      <c r="E599" s="70"/>
      <c r="F599" s="31"/>
      <c r="G599" s="70"/>
      <c r="H599" s="70"/>
      <c r="I599" s="70"/>
      <c r="J599" s="70"/>
      <c r="K599" s="70"/>
      <c r="L599" s="70"/>
      <c r="M599" s="70"/>
      <c r="N599" s="70"/>
      <c r="O599" s="70"/>
      <c r="P599" s="70"/>
      <c r="Q599" s="70"/>
      <c r="R599" s="70"/>
      <c r="S599" s="31"/>
      <c r="T599" s="70"/>
      <c r="U599" s="70"/>
      <c r="V599" s="70"/>
      <c r="W599" s="70"/>
      <c r="X599" s="70"/>
      <c r="Y599" s="31"/>
      <c r="Z599" s="31"/>
      <c r="AA599" s="31"/>
    </row>
    <row r="600">
      <c r="A600" s="31"/>
      <c r="B600" s="70"/>
      <c r="C600" s="70"/>
      <c r="D600" s="70"/>
      <c r="E600" s="70"/>
      <c r="F600" s="31"/>
      <c r="G600" s="70"/>
      <c r="H600" s="70"/>
      <c r="I600" s="70"/>
      <c r="J600" s="70"/>
      <c r="K600" s="70"/>
      <c r="L600" s="70"/>
      <c r="M600" s="70"/>
      <c r="N600" s="70"/>
      <c r="O600" s="70"/>
      <c r="P600" s="70"/>
      <c r="Q600" s="70"/>
      <c r="R600" s="70"/>
      <c r="S600" s="31"/>
      <c r="T600" s="70"/>
      <c r="U600" s="70"/>
      <c r="V600" s="70"/>
      <c r="W600" s="70"/>
      <c r="X600" s="70"/>
      <c r="Y600" s="31"/>
      <c r="Z600" s="31"/>
      <c r="AA600" s="31"/>
    </row>
    <row r="601">
      <c r="A601" s="31"/>
      <c r="B601" s="70"/>
      <c r="C601" s="70"/>
      <c r="D601" s="70"/>
      <c r="E601" s="70"/>
      <c r="F601" s="31"/>
      <c r="G601" s="70"/>
      <c r="H601" s="70"/>
      <c r="I601" s="70"/>
      <c r="J601" s="70"/>
      <c r="K601" s="70"/>
      <c r="L601" s="70"/>
      <c r="M601" s="70"/>
      <c r="N601" s="70"/>
      <c r="O601" s="70"/>
      <c r="P601" s="70"/>
      <c r="Q601" s="70"/>
      <c r="R601" s="70"/>
      <c r="S601" s="31"/>
      <c r="T601" s="70"/>
      <c r="U601" s="70"/>
      <c r="V601" s="70"/>
      <c r="W601" s="70"/>
      <c r="X601" s="70"/>
      <c r="Y601" s="31"/>
      <c r="Z601" s="31"/>
      <c r="AA601" s="31"/>
    </row>
    <row r="602">
      <c r="A602" s="31"/>
      <c r="B602" s="70"/>
      <c r="C602" s="70"/>
      <c r="D602" s="70"/>
      <c r="E602" s="70"/>
      <c r="F602" s="31"/>
      <c r="G602" s="70"/>
      <c r="H602" s="70"/>
      <c r="I602" s="70"/>
      <c r="J602" s="70"/>
      <c r="K602" s="70"/>
      <c r="L602" s="70"/>
      <c r="M602" s="70"/>
      <c r="N602" s="70"/>
      <c r="O602" s="70"/>
      <c r="P602" s="70"/>
      <c r="Q602" s="70"/>
      <c r="R602" s="70"/>
      <c r="S602" s="31"/>
      <c r="T602" s="70"/>
      <c r="U602" s="70"/>
      <c r="V602" s="70"/>
      <c r="W602" s="70"/>
      <c r="X602" s="70"/>
      <c r="Y602" s="31"/>
      <c r="Z602" s="31"/>
      <c r="AA602" s="31"/>
    </row>
    <row r="603">
      <c r="A603" s="31"/>
      <c r="B603" s="70"/>
      <c r="C603" s="70"/>
      <c r="D603" s="70"/>
      <c r="E603" s="70"/>
      <c r="F603" s="31"/>
      <c r="G603" s="70"/>
      <c r="H603" s="70"/>
      <c r="I603" s="70"/>
      <c r="J603" s="70"/>
      <c r="K603" s="70"/>
      <c r="L603" s="70"/>
      <c r="M603" s="70"/>
      <c r="N603" s="70"/>
      <c r="O603" s="70"/>
      <c r="P603" s="70"/>
      <c r="Q603" s="70"/>
      <c r="R603" s="70"/>
      <c r="S603" s="31"/>
      <c r="T603" s="70"/>
      <c r="U603" s="70"/>
      <c r="V603" s="70"/>
      <c r="W603" s="70"/>
      <c r="X603" s="70"/>
      <c r="Y603" s="31"/>
      <c r="Z603" s="31"/>
      <c r="AA603" s="31"/>
    </row>
    <row r="604">
      <c r="A604" s="31"/>
      <c r="B604" s="70"/>
      <c r="C604" s="70"/>
      <c r="D604" s="70"/>
      <c r="E604" s="70"/>
      <c r="F604" s="31"/>
      <c r="G604" s="70"/>
      <c r="H604" s="70"/>
      <c r="I604" s="70"/>
      <c r="J604" s="70"/>
      <c r="K604" s="70"/>
      <c r="L604" s="70"/>
      <c r="M604" s="70"/>
      <c r="N604" s="70"/>
      <c r="O604" s="70"/>
      <c r="P604" s="70"/>
      <c r="Q604" s="70"/>
      <c r="R604" s="70"/>
      <c r="S604" s="31"/>
      <c r="T604" s="70"/>
      <c r="U604" s="70"/>
      <c r="V604" s="70"/>
      <c r="W604" s="70"/>
      <c r="X604" s="70"/>
      <c r="Y604" s="31"/>
      <c r="Z604" s="31"/>
      <c r="AA604" s="31"/>
    </row>
    <row r="605">
      <c r="A605" s="31"/>
      <c r="B605" s="70"/>
      <c r="C605" s="70"/>
      <c r="D605" s="70"/>
      <c r="E605" s="70"/>
      <c r="F605" s="31"/>
      <c r="G605" s="70"/>
      <c r="H605" s="70"/>
      <c r="I605" s="70"/>
      <c r="J605" s="70"/>
      <c r="K605" s="70"/>
      <c r="L605" s="70"/>
      <c r="M605" s="70"/>
      <c r="N605" s="70"/>
      <c r="O605" s="70"/>
      <c r="P605" s="70"/>
      <c r="Q605" s="70"/>
      <c r="R605" s="70"/>
      <c r="S605" s="31"/>
      <c r="T605" s="70"/>
      <c r="U605" s="70"/>
      <c r="V605" s="70"/>
      <c r="W605" s="70"/>
      <c r="X605" s="70"/>
      <c r="Y605" s="31"/>
      <c r="Z605" s="31"/>
      <c r="AA605" s="31"/>
    </row>
    <row r="606">
      <c r="A606" s="31"/>
      <c r="B606" s="70"/>
      <c r="C606" s="70"/>
      <c r="D606" s="70"/>
      <c r="E606" s="70"/>
      <c r="F606" s="31"/>
      <c r="G606" s="70"/>
      <c r="H606" s="70"/>
      <c r="I606" s="70"/>
      <c r="J606" s="70"/>
      <c r="K606" s="70"/>
      <c r="L606" s="70"/>
      <c r="M606" s="70"/>
      <c r="N606" s="70"/>
      <c r="O606" s="70"/>
      <c r="P606" s="70"/>
      <c r="Q606" s="70"/>
      <c r="R606" s="70"/>
      <c r="S606" s="31"/>
      <c r="T606" s="70"/>
      <c r="U606" s="70"/>
      <c r="V606" s="70"/>
      <c r="W606" s="70"/>
      <c r="X606" s="70"/>
      <c r="Y606" s="31"/>
      <c r="Z606" s="31"/>
      <c r="AA606" s="31"/>
    </row>
    <row r="607">
      <c r="A607" s="31"/>
      <c r="B607" s="70"/>
      <c r="C607" s="70"/>
      <c r="D607" s="70"/>
      <c r="E607" s="70"/>
      <c r="F607" s="31"/>
      <c r="G607" s="70"/>
      <c r="H607" s="70"/>
      <c r="I607" s="70"/>
      <c r="J607" s="70"/>
      <c r="K607" s="70"/>
      <c r="L607" s="70"/>
      <c r="M607" s="70"/>
      <c r="N607" s="70"/>
      <c r="O607" s="70"/>
      <c r="P607" s="70"/>
      <c r="Q607" s="70"/>
      <c r="R607" s="70"/>
      <c r="S607" s="31"/>
      <c r="T607" s="70"/>
      <c r="U607" s="70"/>
      <c r="V607" s="70"/>
      <c r="W607" s="70"/>
      <c r="X607" s="70"/>
      <c r="Y607" s="31"/>
      <c r="Z607" s="31"/>
      <c r="AA607" s="31"/>
    </row>
    <row r="608">
      <c r="A608" s="31"/>
      <c r="B608" s="70"/>
      <c r="C608" s="70"/>
      <c r="D608" s="70"/>
      <c r="E608" s="70"/>
      <c r="F608" s="31"/>
      <c r="G608" s="70"/>
      <c r="H608" s="70"/>
      <c r="I608" s="70"/>
      <c r="J608" s="70"/>
      <c r="K608" s="70"/>
      <c r="L608" s="70"/>
      <c r="M608" s="70"/>
      <c r="N608" s="70"/>
      <c r="O608" s="70"/>
      <c r="P608" s="70"/>
      <c r="Q608" s="70"/>
      <c r="R608" s="70"/>
      <c r="S608" s="31"/>
      <c r="T608" s="70"/>
      <c r="U608" s="70"/>
      <c r="V608" s="70"/>
      <c r="W608" s="70"/>
      <c r="X608" s="70"/>
      <c r="Y608" s="31"/>
      <c r="Z608" s="31"/>
      <c r="AA608" s="31"/>
    </row>
    <row r="609">
      <c r="A609" s="31"/>
      <c r="B609" s="70"/>
      <c r="C609" s="70"/>
      <c r="D609" s="70"/>
      <c r="E609" s="70"/>
      <c r="F609" s="31"/>
      <c r="G609" s="70"/>
      <c r="H609" s="70"/>
      <c r="I609" s="70"/>
      <c r="J609" s="70"/>
      <c r="K609" s="70"/>
      <c r="L609" s="70"/>
      <c r="M609" s="70"/>
      <c r="N609" s="70"/>
      <c r="O609" s="70"/>
      <c r="P609" s="70"/>
      <c r="Q609" s="70"/>
      <c r="R609" s="70"/>
      <c r="S609" s="31"/>
      <c r="T609" s="70"/>
      <c r="U609" s="70"/>
      <c r="V609" s="70"/>
      <c r="W609" s="70"/>
      <c r="X609" s="70"/>
      <c r="Y609" s="31"/>
      <c r="Z609" s="31"/>
      <c r="AA609" s="31"/>
    </row>
    <row r="610">
      <c r="A610" s="31"/>
      <c r="B610" s="70"/>
      <c r="C610" s="70"/>
      <c r="D610" s="70"/>
      <c r="E610" s="70"/>
      <c r="F610" s="31"/>
      <c r="G610" s="70"/>
      <c r="H610" s="70"/>
      <c r="I610" s="70"/>
      <c r="J610" s="70"/>
      <c r="K610" s="70"/>
      <c r="L610" s="70"/>
      <c r="M610" s="70"/>
      <c r="N610" s="70"/>
      <c r="O610" s="70"/>
      <c r="P610" s="70"/>
      <c r="Q610" s="70"/>
      <c r="R610" s="70"/>
      <c r="S610" s="31"/>
      <c r="T610" s="70"/>
      <c r="U610" s="70"/>
      <c r="V610" s="70"/>
      <c r="W610" s="70"/>
      <c r="X610" s="70"/>
      <c r="Y610" s="31"/>
      <c r="Z610" s="31"/>
      <c r="AA610" s="31"/>
    </row>
    <row r="611">
      <c r="A611" s="31"/>
      <c r="B611" s="70"/>
      <c r="C611" s="70"/>
      <c r="D611" s="70"/>
      <c r="E611" s="70"/>
      <c r="F611" s="31"/>
      <c r="G611" s="70"/>
      <c r="H611" s="70"/>
      <c r="I611" s="70"/>
      <c r="J611" s="70"/>
      <c r="K611" s="70"/>
      <c r="L611" s="70"/>
      <c r="M611" s="70"/>
      <c r="N611" s="70"/>
      <c r="O611" s="70"/>
      <c r="P611" s="70"/>
      <c r="Q611" s="70"/>
      <c r="R611" s="70"/>
      <c r="S611" s="31"/>
      <c r="T611" s="70"/>
      <c r="U611" s="70"/>
      <c r="V611" s="70"/>
      <c r="W611" s="70"/>
      <c r="X611" s="70"/>
      <c r="Y611" s="31"/>
      <c r="Z611" s="31"/>
      <c r="AA611" s="31"/>
    </row>
    <row r="612">
      <c r="A612" s="31"/>
      <c r="B612" s="70"/>
      <c r="C612" s="70"/>
      <c r="D612" s="70"/>
      <c r="E612" s="70"/>
      <c r="F612" s="31"/>
      <c r="G612" s="70"/>
      <c r="H612" s="70"/>
      <c r="I612" s="70"/>
      <c r="J612" s="70"/>
      <c r="K612" s="70"/>
      <c r="L612" s="70"/>
      <c r="M612" s="70"/>
      <c r="N612" s="70"/>
      <c r="O612" s="70"/>
      <c r="P612" s="70"/>
      <c r="Q612" s="70"/>
      <c r="R612" s="70"/>
      <c r="S612" s="31"/>
      <c r="T612" s="70"/>
      <c r="U612" s="70"/>
      <c r="V612" s="70"/>
      <c r="W612" s="70"/>
      <c r="X612" s="70"/>
      <c r="Y612" s="31"/>
      <c r="Z612" s="31"/>
      <c r="AA612" s="31"/>
    </row>
    <row r="613">
      <c r="A613" s="31"/>
      <c r="B613" s="70"/>
      <c r="C613" s="70"/>
      <c r="D613" s="70"/>
      <c r="E613" s="70"/>
      <c r="F613" s="31"/>
      <c r="G613" s="70"/>
      <c r="H613" s="70"/>
      <c r="I613" s="70"/>
      <c r="J613" s="70"/>
      <c r="K613" s="70"/>
      <c r="L613" s="70"/>
      <c r="M613" s="70"/>
      <c r="N613" s="70"/>
      <c r="O613" s="70"/>
      <c r="P613" s="70"/>
      <c r="Q613" s="70"/>
      <c r="R613" s="70"/>
      <c r="S613" s="31"/>
      <c r="T613" s="70"/>
      <c r="U613" s="70"/>
      <c r="V613" s="70"/>
      <c r="W613" s="70"/>
      <c r="X613" s="70"/>
      <c r="Y613" s="31"/>
      <c r="Z613" s="31"/>
      <c r="AA613" s="31"/>
    </row>
    <row r="614">
      <c r="A614" s="31"/>
      <c r="B614" s="70"/>
      <c r="C614" s="70"/>
      <c r="D614" s="70"/>
      <c r="E614" s="70"/>
      <c r="F614" s="31"/>
      <c r="G614" s="70"/>
      <c r="H614" s="70"/>
      <c r="I614" s="70"/>
      <c r="J614" s="70"/>
      <c r="K614" s="70"/>
      <c r="L614" s="70"/>
      <c r="M614" s="70"/>
      <c r="N614" s="70"/>
      <c r="O614" s="70"/>
      <c r="P614" s="70"/>
      <c r="Q614" s="70"/>
      <c r="R614" s="70"/>
      <c r="S614" s="31"/>
      <c r="T614" s="70"/>
      <c r="U614" s="70"/>
      <c r="V614" s="70"/>
      <c r="W614" s="70"/>
      <c r="X614" s="70"/>
      <c r="Y614" s="31"/>
      <c r="Z614" s="31"/>
      <c r="AA614" s="31"/>
    </row>
    <row r="615">
      <c r="A615" s="31"/>
      <c r="B615" s="70"/>
      <c r="C615" s="70"/>
      <c r="D615" s="70"/>
      <c r="E615" s="70"/>
      <c r="F615" s="31"/>
      <c r="G615" s="70"/>
      <c r="H615" s="70"/>
      <c r="I615" s="70"/>
      <c r="J615" s="70"/>
      <c r="K615" s="70"/>
      <c r="L615" s="70"/>
      <c r="M615" s="70"/>
      <c r="N615" s="70"/>
      <c r="O615" s="70"/>
      <c r="P615" s="70"/>
      <c r="Q615" s="70"/>
      <c r="R615" s="70"/>
      <c r="S615" s="31"/>
      <c r="T615" s="70"/>
      <c r="U615" s="70"/>
      <c r="V615" s="70"/>
      <c r="W615" s="70"/>
      <c r="X615" s="70"/>
      <c r="Y615" s="31"/>
      <c r="Z615" s="31"/>
      <c r="AA615" s="31"/>
    </row>
    <row r="616">
      <c r="A616" s="31"/>
      <c r="B616" s="70"/>
      <c r="C616" s="70"/>
      <c r="D616" s="70"/>
      <c r="E616" s="70"/>
      <c r="F616" s="31"/>
      <c r="G616" s="70"/>
      <c r="H616" s="70"/>
      <c r="I616" s="70"/>
      <c r="J616" s="70"/>
      <c r="K616" s="70"/>
      <c r="L616" s="70"/>
      <c r="M616" s="70"/>
      <c r="N616" s="70"/>
      <c r="O616" s="70"/>
      <c r="P616" s="70"/>
      <c r="Q616" s="70"/>
      <c r="R616" s="70"/>
      <c r="S616" s="31"/>
      <c r="T616" s="70"/>
      <c r="U616" s="70"/>
      <c r="V616" s="70"/>
      <c r="W616" s="70"/>
      <c r="X616" s="70"/>
      <c r="Y616" s="31"/>
      <c r="Z616" s="31"/>
      <c r="AA616" s="31"/>
    </row>
    <row r="617">
      <c r="A617" s="31"/>
      <c r="B617" s="70"/>
      <c r="C617" s="70"/>
      <c r="D617" s="70"/>
      <c r="E617" s="70"/>
      <c r="F617" s="31"/>
      <c r="G617" s="70"/>
      <c r="H617" s="70"/>
      <c r="I617" s="70"/>
      <c r="J617" s="70"/>
      <c r="K617" s="70"/>
      <c r="L617" s="70"/>
      <c r="M617" s="70"/>
      <c r="N617" s="70"/>
      <c r="O617" s="70"/>
      <c r="P617" s="70"/>
      <c r="Q617" s="70"/>
      <c r="R617" s="70"/>
      <c r="S617" s="31"/>
      <c r="T617" s="70"/>
      <c r="U617" s="70"/>
      <c r="V617" s="70"/>
      <c r="W617" s="70"/>
      <c r="X617" s="70"/>
      <c r="Y617" s="31"/>
      <c r="Z617" s="31"/>
      <c r="AA617" s="31"/>
    </row>
    <row r="618">
      <c r="A618" s="31"/>
      <c r="B618" s="70"/>
      <c r="C618" s="70"/>
      <c r="D618" s="70"/>
      <c r="E618" s="70"/>
      <c r="F618" s="31"/>
      <c r="G618" s="70"/>
      <c r="H618" s="70"/>
      <c r="I618" s="70"/>
      <c r="J618" s="70"/>
      <c r="K618" s="70"/>
      <c r="L618" s="70"/>
      <c r="M618" s="70"/>
      <c r="N618" s="70"/>
      <c r="O618" s="70"/>
      <c r="P618" s="70"/>
      <c r="Q618" s="70"/>
      <c r="R618" s="70"/>
      <c r="S618" s="31"/>
      <c r="T618" s="70"/>
      <c r="U618" s="70"/>
      <c r="V618" s="70"/>
      <c r="W618" s="70"/>
      <c r="X618" s="70"/>
      <c r="Y618" s="31"/>
      <c r="Z618" s="31"/>
      <c r="AA618" s="31"/>
    </row>
    <row r="619">
      <c r="A619" s="31"/>
      <c r="B619" s="70"/>
      <c r="C619" s="70"/>
      <c r="D619" s="70"/>
      <c r="E619" s="70"/>
      <c r="F619" s="31"/>
      <c r="G619" s="70"/>
      <c r="H619" s="70"/>
      <c r="I619" s="70"/>
      <c r="J619" s="70"/>
      <c r="K619" s="70"/>
      <c r="L619" s="70"/>
      <c r="M619" s="70"/>
      <c r="N619" s="70"/>
      <c r="O619" s="70"/>
      <c r="P619" s="70"/>
      <c r="Q619" s="70"/>
      <c r="R619" s="70"/>
      <c r="S619" s="31"/>
      <c r="T619" s="70"/>
      <c r="U619" s="70"/>
      <c r="V619" s="70"/>
      <c r="W619" s="70"/>
      <c r="X619" s="70"/>
      <c r="Y619" s="31"/>
      <c r="Z619" s="31"/>
      <c r="AA619" s="31"/>
    </row>
    <row r="620">
      <c r="A620" s="31"/>
      <c r="B620" s="70"/>
      <c r="C620" s="70"/>
      <c r="D620" s="70"/>
      <c r="E620" s="70"/>
      <c r="F620" s="31"/>
      <c r="G620" s="70"/>
      <c r="H620" s="70"/>
      <c r="I620" s="70"/>
      <c r="J620" s="70"/>
      <c r="K620" s="70"/>
      <c r="L620" s="70"/>
      <c r="M620" s="70"/>
      <c r="N620" s="70"/>
      <c r="O620" s="70"/>
      <c r="P620" s="70"/>
      <c r="Q620" s="70"/>
      <c r="R620" s="70"/>
      <c r="S620" s="31"/>
      <c r="T620" s="70"/>
      <c r="U620" s="70"/>
      <c r="V620" s="70"/>
      <c r="W620" s="70"/>
      <c r="X620" s="70"/>
      <c r="Y620" s="31"/>
      <c r="Z620" s="31"/>
      <c r="AA620" s="31"/>
    </row>
    <row r="621">
      <c r="A621" s="31"/>
      <c r="B621" s="70"/>
      <c r="C621" s="70"/>
      <c r="D621" s="70"/>
      <c r="E621" s="70"/>
      <c r="F621" s="31"/>
      <c r="G621" s="70"/>
      <c r="H621" s="70"/>
      <c r="I621" s="70"/>
      <c r="J621" s="70"/>
      <c r="K621" s="70"/>
      <c r="L621" s="70"/>
      <c r="M621" s="70"/>
      <c r="N621" s="70"/>
      <c r="O621" s="70"/>
      <c r="P621" s="70"/>
      <c r="Q621" s="70"/>
      <c r="R621" s="70"/>
      <c r="S621" s="31"/>
      <c r="T621" s="70"/>
      <c r="U621" s="70"/>
      <c r="V621" s="70"/>
      <c r="W621" s="70"/>
      <c r="X621" s="70"/>
      <c r="Y621" s="31"/>
      <c r="Z621" s="31"/>
      <c r="AA621" s="31"/>
    </row>
    <row r="622">
      <c r="A622" s="31"/>
      <c r="B622" s="70"/>
      <c r="C622" s="70"/>
      <c r="D622" s="70"/>
      <c r="E622" s="70"/>
      <c r="F622" s="31"/>
      <c r="G622" s="70"/>
      <c r="H622" s="70"/>
      <c r="I622" s="70"/>
      <c r="J622" s="70"/>
      <c r="K622" s="70"/>
      <c r="L622" s="70"/>
      <c r="M622" s="70"/>
      <c r="N622" s="70"/>
      <c r="O622" s="70"/>
      <c r="P622" s="70"/>
      <c r="Q622" s="70"/>
      <c r="R622" s="70"/>
      <c r="S622" s="31"/>
      <c r="T622" s="70"/>
      <c r="U622" s="70"/>
      <c r="V622" s="70"/>
      <c r="W622" s="70"/>
      <c r="X622" s="70"/>
      <c r="Y622" s="31"/>
      <c r="Z622" s="31"/>
      <c r="AA622" s="31"/>
    </row>
    <row r="623">
      <c r="A623" s="31"/>
      <c r="B623" s="70"/>
      <c r="C623" s="70"/>
      <c r="D623" s="70"/>
      <c r="E623" s="70"/>
      <c r="F623" s="31"/>
      <c r="G623" s="70"/>
      <c r="H623" s="70"/>
      <c r="I623" s="70"/>
      <c r="J623" s="70"/>
      <c r="K623" s="70"/>
      <c r="L623" s="70"/>
      <c r="M623" s="70"/>
      <c r="N623" s="70"/>
      <c r="O623" s="70"/>
      <c r="P623" s="70"/>
      <c r="Q623" s="70"/>
      <c r="R623" s="70"/>
      <c r="S623" s="31"/>
      <c r="T623" s="70"/>
      <c r="U623" s="70"/>
      <c r="V623" s="70"/>
      <c r="W623" s="70"/>
      <c r="X623" s="70"/>
      <c r="Y623" s="31"/>
      <c r="Z623" s="31"/>
      <c r="AA623" s="31"/>
    </row>
    <row r="624">
      <c r="A624" s="31"/>
      <c r="B624" s="70"/>
      <c r="C624" s="70"/>
      <c r="D624" s="70"/>
      <c r="E624" s="70"/>
      <c r="F624" s="31"/>
      <c r="G624" s="70"/>
      <c r="H624" s="70"/>
      <c r="I624" s="70"/>
      <c r="J624" s="70"/>
      <c r="K624" s="70"/>
      <c r="L624" s="70"/>
      <c r="M624" s="70"/>
      <c r="N624" s="70"/>
      <c r="O624" s="70"/>
      <c r="P624" s="70"/>
      <c r="Q624" s="70"/>
      <c r="R624" s="70"/>
      <c r="S624" s="31"/>
      <c r="T624" s="70"/>
      <c r="U624" s="70"/>
      <c r="V624" s="70"/>
      <c r="W624" s="70"/>
      <c r="X624" s="70"/>
      <c r="Y624" s="31"/>
      <c r="Z624" s="31"/>
      <c r="AA624" s="31"/>
    </row>
    <row r="625">
      <c r="A625" s="31"/>
      <c r="B625" s="70"/>
      <c r="C625" s="70"/>
      <c r="D625" s="70"/>
      <c r="E625" s="70"/>
      <c r="F625" s="31"/>
      <c r="G625" s="70"/>
      <c r="H625" s="70"/>
      <c r="I625" s="70"/>
      <c r="J625" s="70"/>
      <c r="K625" s="70"/>
      <c r="L625" s="70"/>
      <c r="M625" s="70"/>
      <c r="N625" s="70"/>
      <c r="O625" s="70"/>
      <c r="P625" s="70"/>
      <c r="Q625" s="70"/>
      <c r="R625" s="70"/>
      <c r="S625" s="31"/>
      <c r="T625" s="70"/>
      <c r="U625" s="70"/>
      <c r="V625" s="70"/>
      <c r="W625" s="70"/>
      <c r="X625" s="70"/>
      <c r="Y625" s="31"/>
      <c r="Z625" s="31"/>
      <c r="AA625" s="31"/>
    </row>
    <row r="626">
      <c r="A626" s="31"/>
      <c r="B626" s="70"/>
      <c r="C626" s="70"/>
      <c r="D626" s="70"/>
      <c r="E626" s="70"/>
      <c r="F626" s="31"/>
      <c r="G626" s="70"/>
      <c r="H626" s="70"/>
      <c r="I626" s="70"/>
      <c r="J626" s="70"/>
      <c r="K626" s="70"/>
      <c r="L626" s="70"/>
      <c r="M626" s="70"/>
      <c r="N626" s="70"/>
      <c r="O626" s="70"/>
      <c r="P626" s="70"/>
      <c r="Q626" s="70"/>
      <c r="R626" s="70"/>
      <c r="S626" s="31"/>
      <c r="T626" s="70"/>
      <c r="U626" s="70"/>
      <c r="V626" s="70"/>
      <c r="W626" s="70"/>
      <c r="X626" s="70"/>
      <c r="Y626" s="31"/>
      <c r="Z626" s="31"/>
      <c r="AA626" s="31"/>
    </row>
    <row r="627">
      <c r="A627" s="31"/>
      <c r="B627" s="70"/>
      <c r="C627" s="70"/>
      <c r="D627" s="70"/>
      <c r="E627" s="70"/>
      <c r="F627" s="31"/>
      <c r="G627" s="70"/>
      <c r="H627" s="70"/>
      <c r="I627" s="70"/>
      <c r="J627" s="70"/>
      <c r="K627" s="70"/>
      <c r="L627" s="70"/>
      <c r="M627" s="70"/>
      <c r="N627" s="70"/>
      <c r="O627" s="70"/>
      <c r="P627" s="70"/>
      <c r="Q627" s="70"/>
      <c r="R627" s="70"/>
      <c r="S627" s="31"/>
      <c r="T627" s="70"/>
      <c r="U627" s="70"/>
      <c r="V627" s="70"/>
      <c r="W627" s="70"/>
      <c r="X627" s="70"/>
      <c r="Y627" s="31"/>
      <c r="Z627" s="31"/>
      <c r="AA627" s="31"/>
    </row>
    <row r="628">
      <c r="A628" s="31"/>
      <c r="B628" s="70"/>
      <c r="C628" s="70"/>
      <c r="D628" s="70"/>
      <c r="E628" s="70"/>
      <c r="F628" s="31"/>
      <c r="G628" s="70"/>
      <c r="H628" s="70"/>
      <c r="I628" s="70"/>
      <c r="J628" s="70"/>
      <c r="K628" s="70"/>
      <c r="L628" s="70"/>
      <c r="M628" s="70"/>
      <c r="N628" s="70"/>
      <c r="O628" s="70"/>
      <c r="P628" s="70"/>
      <c r="Q628" s="70"/>
      <c r="R628" s="70"/>
      <c r="S628" s="31"/>
      <c r="T628" s="70"/>
      <c r="U628" s="70"/>
      <c r="V628" s="70"/>
      <c r="W628" s="70"/>
      <c r="X628" s="70"/>
      <c r="Y628" s="31"/>
      <c r="Z628" s="31"/>
      <c r="AA628" s="31"/>
    </row>
    <row r="629">
      <c r="A629" s="31"/>
      <c r="B629" s="70"/>
      <c r="C629" s="70"/>
      <c r="D629" s="70"/>
      <c r="E629" s="70"/>
      <c r="F629" s="31"/>
      <c r="G629" s="70"/>
      <c r="H629" s="70"/>
      <c r="I629" s="70"/>
      <c r="J629" s="70"/>
      <c r="K629" s="70"/>
      <c r="L629" s="70"/>
      <c r="M629" s="70"/>
      <c r="N629" s="70"/>
      <c r="O629" s="70"/>
      <c r="P629" s="70"/>
      <c r="Q629" s="70"/>
      <c r="R629" s="70"/>
      <c r="S629" s="31"/>
      <c r="T629" s="70"/>
      <c r="U629" s="70"/>
      <c r="V629" s="70"/>
      <c r="W629" s="70"/>
      <c r="X629" s="70"/>
      <c r="Y629" s="31"/>
      <c r="Z629" s="31"/>
      <c r="AA629" s="31"/>
    </row>
    <row r="630">
      <c r="A630" s="31"/>
      <c r="B630" s="70"/>
      <c r="C630" s="70"/>
      <c r="D630" s="70"/>
      <c r="E630" s="70"/>
      <c r="F630" s="31"/>
      <c r="G630" s="70"/>
      <c r="H630" s="70"/>
      <c r="I630" s="70"/>
      <c r="J630" s="70"/>
      <c r="K630" s="70"/>
      <c r="L630" s="70"/>
      <c r="M630" s="70"/>
      <c r="N630" s="70"/>
      <c r="O630" s="70"/>
      <c r="P630" s="70"/>
      <c r="Q630" s="70"/>
      <c r="R630" s="70"/>
      <c r="S630" s="31"/>
      <c r="T630" s="70"/>
      <c r="U630" s="70"/>
      <c r="V630" s="70"/>
      <c r="W630" s="70"/>
      <c r="X630" s="70"/>
      <c r="Y630" s="31"/>
      <c r="Z630" s="31"/>
      <c r="AA630" s="31"/>
    </row>
    <row r="631">
      <c r="A631" s="31"/>
      <c r="B631" s="70"/>
      <c r="C631" s="70"/>
      <c r="D631" s="70"/>
      <c r="E631" s="70"/>
      <c r="F631" s="31"/>
      <c r="G631" s="70"/>
      <c r="H631" s="70"/>
      <c r="I631" s="70"/>
      <c r="J631" s="70"/>
      <c r="K631" s="70"/>
      <c r="L631" s="70"/>
      <c r="M631" s="70"/>
      <c r="N631" s="70"/>
      <c r="O631" s="70"/>
      <c r="P631" s="70"/>
      <c r="Q631" s="70"/>
      <c r="R631" s="70"/>
      <c r="S631" s="31"/>
      <c r="T631" s="70"/>
      <c r="U631" s="70"/>
      <c r="V631" s="70"/>
      <c r="W631" s="70"/>
      <c r="X631" s="70"/>
      <c r="Y631" s="31"/>
      <c r="Z631" s="31"/>
      <c r="AA631" s="31"/>
    </row>
    <row r="632">
      <c r="A632" s="31"/>
      <c r="B632" s="70"/>
      <c r="C632" s="70"/>
      <c r="D632" s="70"/>
      <c r="E632" s="70"/>
      <c r="F632" s="31"/>
      <c r="G632" s="70"/>
      <c r="H632" s="70"/>
      <c r="I632" s="70"/>
      <c r="J632" s="70"/>
      <c r="K632" s="70"/>
      <c r="L632" s="70"/>
      <c r="M632" s="70"/>
      <c r="N632" s="70"/>
      <c r="O632" s="70"/>
      <c r="P632" s="70"/>
      <c r="Q632" s="70"/>
      <c r="R632" s="70"/>
      <c r="S632" s="31"/>
      <c r="T632" s="70"/>
      <c r="U632" s="70"/>
      <c r="V632" s="70"/>
      <c r="W632" s="70"/>
      <c r="X632" s="70"/>
      <c r="Y632" s="31"/>
      <c r="Z632" s="31"/>
      <c r="AA632" s="31"/>
    </row>
    <row r="633">
      <c r="A633" s="31"/>
      <c r="B633" s="70"/>
      <c r="C633" s="70"/>
      <c r="D633" s="70"/>
      <c r="E633" s="70"/>
      <c r="F633" s="31"/>
      <c r="G633" s="70"/>
      <c r="H633" s="70"/>
      <c r="I633" s="70"/>
      <c r="J633" s="70"/>
      <c r="K633" s="70"/>
      <c r="L633" s="70"/>
      <c r="M633" s="70"/>
      <c r="N633" s="70"/>
      <c r="O633" s="70"/>
      <c r="P633" s="70"/>
      <c r="Q633" s="70"/>
      <c r="R633" s="70"/>
      <c r="S633" s="31"/>
      <c r="T633" s="70"/>
      <c r="U633" s="70"/>
      <c r="V633" s="70"/>
      <c r="W633" s="70"/>
      <c r="X633" s="70"/>
      <c r="Y633" s="31"/>
      <c r="Z633" s="31"/>
      <c r="AA633" s="31"/>
    </row>
    <row r="634">
      <c r="A634" s="31"/>
      <c r="B634" s="70"/>
      <c r="C634" s="70"/>
      <c r="D634" s="70"/>
      <c r="E634" s="70"/>
      <c r="F634" s="31"/>
      <c r="G634" s="70"/>
      <c r="H634" s="70"/>
      <c r="I634" s="70"/>
      <c r="J634" s="70"/>
      <c r="K634" s="70"/>
      <c r="L634" s="70"/>
      <c r="M634" s="70"/>
      <c r="N634" s="70"/>
      <c r="O634" s="70"/>
      <c r="P634" s="70"/>
      <c r="Q634" s="70"/>
      <c r="R634" s="70"/>
      <c r="S634" s="31"/>
      <c r="T634" s="70"/>
      <c r="U634" s="70"/>
      <c r="V634" s="70"/>
      <c r="W634" s="70"/>
      <c r="X634" s="70"/>
      <c r="Y634" s="31"/>
      <c r="Z634" s="31"/>
      <c r="AA634" s="31"/>
    </row>
    <row r="635">
      <c r="A635" s="31"/>
      <c r="B635" s="70"/>
      <c r="C635" s="70"/>
      <c r="D635" s="70"/>
      <c r="E635" s="70"/>
      <c r="F635" s="31"/>
      <c r="G635" s="70"/>
      <c r="H635" s="70"/>
      <c r="I635" s="70"/>
      <c r="J635" s="70"/>
      <c r="K635" s="70"/>
      <c r="L635" s="70"/>
      <c r="M635" s="70"/>
      <c r="N635" s="70"/>
      <c r="O635" s="70"/>
      <c r="P635" s="70"/>
      <c r="Q635" s="70"/>
      <c r="R635" s="70"/>
      <c r="S635" s="31"/>
      <c r="T635" s="70"/>
      <c r="U635" s="70"/>
      <c r="V635" s="70"/>
      <c r="W635" s="70"/>
      <c r="X635" s="70"/>
      <c r="Y635" s="31"/>
      <c r="Z635" s="31"/>
      <c r="AA635" s="31"/>
    </row>
    <row r="636">
      <c r="A636" s="31"/>
      <c r="B636" s="70"/>
      <c r="C636" s="70"/>
      <c r="D636" s="70"/>
      <c r="E636" s="70"/>
      <c r="F636" s="31"/>
      <c r="G636" s="70"/>
      <c r="H636" s="70"/>
      <c r="I636" s="70"/>
      <c r="J636" s="70"/>
      <c r="K636" s="70"/>
      <c r="L636" s="70"/>
      <c r="M636" s="70"/>
      <c r="N636" s="70"/>
      <c r="O636" s="70"/>
      <c r="P636" s="70"/>
      <c r="Q636" s="70"/>
      <c r="R636" s="70"/>
      <c r="S636" s="31"/>
      <c r="T636" s="70"/>
      <c r="U636" s="70"/>
      <c r="V636" s="70"/>
      <c r="W636" s="70"/>
      <c r="X636" s="70"/>
      <c r="Y636" s="31"/>
      <c r="Z636" s="31"/>
      <c r="AA636" s="31"/>
    </row>
    <row r="637">
      <c r="A637" s="31"/>
      <c r="B637" s="70"/>
      <c r="C637" s="70"/>
      <c r="D637" s="70"/>
      <c r="E637" s="70"/>
      <c r="F637" s="31"/>
      <c r="G637" s="70"/>
      <c r="H637" s="70"/>
      <c r="I637" s="70"/>
      <c r="J637" s="70"/>
      <c r="K637" s="70"/>
      <c r="L637" s="70"/>
      <c r="M637" s="70"/>
      <c r="N637" s="70"/>
      <c r="O637" s="70"/>
      <c r="P637" s="70"/>
      <c r="Q637" s="70"/>
      <c r="R637" s="70"/>
      <c r="S637" s="31"/>
      <c r="T637" s="70"/>
      <c r="U637" s="70"/>
      <c r="V637" s="70"/>
      <c r="W637" s="70"/>
      <c r="X637" s="70"/>
      <c r="Y637" s="31"/>
      <c r="Z637" s="31"/>
      <c r="AA637" s="31"/>
    </row>
    <row r="638">
      <c r="A638" s="31"/>
      <c r="B638" s="70"/>
      <c r="C638" s="70"/>
      <c r="D638" s="70"/>
      <c r="E638" s="70"/>
      <c r="F638" s="31"/>
      <c r="G638" s="70"/>
      <c r="H638" s="70"/>
      <c r="I638" s="70"/>
      <c r="J638" s="70"/>
      <c r="K638" s="70"/>
      <c r="L638" s="70"/>
      <c r="M638" s="70"/>
      <c r="N638" s="70"/>
      <c r="O638" s="70"/>
      <c r="P638" s="70"/>
      <c r="Q638" s="70"/>
      <c r="R638" s="70"/>
      <c r="S638" s="31"/>
      <c r="T638" s="70"/>
      <c r="U638" s="70"/>
      <c r="V638" s="70"/>
      <c r="W638" s="70"/>
      <c r="X638" s="70"/>
      <c r="Y638" s="31"/>
      <c r="Z638" s="31"/>
      <c r="AA638" s="31"/>
    </row>
    <row r="639">
      <c r="A639" s="31"/>
      <c r="B639" s="70"/>
      <c r="C639" s="70"/>
      <c r="D639" s="70"/>
      <c r="E639" s="70"/>
      <c r="F639" s="31"/>
      <c r="G639" s="70"/>
      <c r="H639" s="70"/>
      <c r="I639" s="70"/>
      <c r="J639" s="70"/>
      <c r="K639" s="70"/>
      <c r="L639" s="70"/>
      <c r="M639" s="70"/>
      <c r="N639" s="70"/>
      <c r="O639" s="70"/>
      <c r="P639" s="70"/>
      <c r="Q639" s="70"/>
      <c r="R639" s="70"/>
      <c r="S639" s="31"/>
      <c r="T639" s="70"/>
      <c r="U639" s="70"/>
      <c r="V639" s="70"/>
      <c r="W639" s="70"/>
      <c r="X639" s="70"/>
      <c r="Y639" s="31"/>
      <c r="Z639" s="31"/>
      <c r="AA639" s="31"/>
    </row>
    <row r="640">
      <c r="A640" s="31"/>
      <c r="B640" s="70"/>
      <c r="C640" s="70"/>
      <c r="D640" s="70"/>
      <c r="E640" s="70"/>
      <c r="F640" s="31"/>
      <c r="G640" s="70"/>
      <c r="H640" s="70"/>
      <c r="I640" s="70"/>
      <c r="J640" s="70"/>
      <c r="K640" s="70"/>
      <c r="L640" s="70"/>
      <c r="M640" s="70"/>
      <c r="N640" s="70"/>
      <c r="O640" s="70"/>
      <c r="P640" s="70"/>
      <c r="Q640" s="70"/>
      <c r="R640" s="70"/>
      <c r="S640" s="31"/>
      <c r="T640" s="70"/>
      <c r="U640" s="70"/>
      <c r="V640" s="70"/>
      <c r="W640" s="70"/>
      <c r="X640" s="70"/>
      <c r="Y640" s="31"/>
      <c r="Z640" s="31"/>
      <c r="AA640" s="31"/>
    </row>
    <row r="641">
      <c r="A641" s="31"/>
      <c r="B641" s="70"/>
      <c r="C641" s="70"/>
      <c r="D641" s="70"/>
      <c r="E641" s="70"/>
      <c r="F641" s="31"/>
      <c r="G641" s="70"/>
      <c r="H641" s="70"/>
      <c r="I641" s="70"/>
      <c r="J641" s="70"/>
      <c r="K641" s="70"/>
      <c r="L641" s="70"/>
      <c r="M641" s="70"/>
      <c r="N641" s="70"/>
      <c r="O641" s="70"/>
      <c r="P641" s="70"/>
      <c r="Q641" s="70"/>
      <c r="R641" s="70"/>
      <c r="S641" s="31"/>
      <c r="T641" s="70"/>
      <c r="U641" s="70"/>
      <c r="V641" s="70"/>
      <c r="W641" s="70"/>
      <c r="X641" s="70"/>
      <c r="Y641" s="31"/>
      <c r="Z641" s="31"/>
      <c r="AA641" s="31"/>
    </row>
    <row r="642">
      <c r="A642" s="31"/>
      <c r="B642" s="70"/>
      <c r="C642" s="70"/>
      <c r="D642" s="70"/>
      <c r="E642" s="70"/>
      <c r="F642" s="31"/>
      <c r="G642" s="70"/>
      <c r="H642" s="70"/>
      <c r="I642" s="70"/>
      <c r="J642" s="70"/>
      <c r="K642" s="70"/>
      <c r="L642" s="70"/>
      <c r="M642" s="70"/>
      <c r="N642" s="70"/>
      <c r="O642" s="70"/>
      <c r="P642" s="70"/>
      <c r="Q642" s="70"/>
      <c r="R642" s="70"/>
      <c r="S642" s="31"/>
      <c r="T642" s="70"/>
      <c r="U642" s="70"/>
      <c r="V642" s="70"/>
      <c r="W642" s="70"/>
      <c r="X642" s="70"/>
      <c r="Y642" s="31"/>
      <c r="Z642" s="31"/>
      <c r="AA642" s="31"/>
    </row>
    <row r="643">
      <c r="A643" s="31"/>
      <c r="B643" s="70"/>
      <c r="C643" s="70"/>
      <c r="D643" s="70"/>
      <c r="E643" s="70"/>
      <c r="F643" s="31"/>
      <c r="G643" s="70"/>
      <c r="H643" s="70"/>
      <c r="I643" s="70"/>
      <c r="J643" s="70"/>
      <c r="K643" s="70"/>
      <c r="L643" s="70"/>
      <c r="M643" s="70"/>
      <c r="N643" s="70"/>
      <c r="O643" s="70"/>
      <c r="P643" s="70"/>
      <c r="Q643" s="70"/>
      <c r="R643" s="70"/>
      <c r="S643" s="31"/>
      <c r="T643" s="70"/>
      <c r="U643" s="70"/>
      <c r="V643" s="70"/>
      <c r="W643" s="70"/>
      <c r="X643" s="70"/>
      <c r="Y643" s="31"/>
      <c r="Z643" s="31"/>
      <c r="AA643" s="31"/>
    </row>
    <row r="644">
      <c r="A644" s="31"/>
      <c r="B644" s="70"/>
      <c r="C644" s="70"/>
      <c r="D644" s="70"/>
      <c r="E644" s="70"/>
      <c r="F644" s="31"/>
      <c r="G644" s="70"/>
      <c r="H644" s="70"/>
      <c r="I644" s="70"/>
      <c r="J644" s="70"/>
      <c r="K644" s="70"/>
      <c r="L644" s="70"/>
      <c r="M644" s="70"/>
      <c r="N644" s="70"/>
      <c r="O644" s="70"/>
      <c r="P644" s="70"/>
      <c r="Q644" s="70"/>
      <c r="R644" s="70"/>
      <c r="S644" s="31"/>
      <c r="T644" s="70"/>
      <c r="U644" s="70"/>
      <c r="V644" s="70"/>
      <c r="W644" s="70"/>
      <c r="X644" s="70"/>
      <c r="Y644" s="31"/>
      <c r="Z644" s="31"/>
      <c r="AA644" s="31"/>
    </row>
    <row r="645">
      <c r="A645" s="31"/>
      <c r="B645" s="70"/>
      <c r="C645" s="70"/>
      <c r="D645" s="70"/>
      <c r="E645" s="70"/>
      <c r="F645" s="31"/>
      <c r="G645" s="70"/>
      <c r="H645" s="70"/>
      <c r="I645" s="70"/>
      <c r="J645" s="70"/>
      <c r="K645" s="70"/>
      <c r="L645" s="70"/>
      <c r="M645" s="70"/>
      <c r="N645" s="70"/>
      <c r="O645" s="70"/>
      <c r="P645" s="70"/>
      <c r="Q645" s="70"/>
      <c r="R645" s="70"/>
      <c r="S645" s="31"/>
      <c r="T645" s="70"/>
      <c r="U645" s="70"/>
      <c r="V645" s="70"/>
      <c r="W645" s="70"/>
      <c r="X645" s="70"/>
      <c r="Y645" s="31"/>
      <c r="Z645" s="31"/>
      <c r="AA645" s="31"/>
    </row>
    <row r="646">
      <c r="A646" s="31"/>
      <c r="B646" s="70"/>
      <c r="C646" s="70"/>
      <c r="D646" s="70"/>
      <c r="E646" s="70"/>
      <c r="F646" s="31"/>
      <c r="G646" s="70"/>
      <c r="H646" s="70"/>
      <c r="I646" s="70"/>
      <c r="J646" s="70"/>
      <c r="K646" s="70"/>
      <c r="L646" s="70"/>
      <c r="M646" s="70"/>
      <c r="N646" s="70"/>
      <c r="O646" s="70"/>
      <c r="P646" s="70"/>
      <c r="Q646" s="70"/>
      <c r="R646" s="70"/>
      <c r="S646" s="31"/>
      <c r="T646" s="70"/>
      <c r="U646" s="70"/>
      <c r="V646" s="70"/>
      <c r="W646" s="70"/>
      <c r="X646" s="70"/>
      <c r="Y646" s="31"/>
      <c r="Z646" s="31"/>
      <c r="AA646" s="31"/>
    </row>
    <row r="647">
      <c r="A647" s="31"/>
      <c r="B647" s="70"/>
      <c r="C647" s="70"/>
      <c r="D647" s="70"/>
      <c r="E647" s="70"/>
      <c r="F647" s="31"/>
      <c r="G647" s="70"/>
      <c r="H647" s="70"/>
      <c r="I647" s="70"/>
      <c r="J647" s="70"/>
      <c r="K647" s="70"/>
      <c r="L647" s="70"/>
      <c r="M647" s="70"/>
      <c r="N647" s="70"/>
      <c r="O647" s="70"/>
      <c r="P647" s="70"/>
      <c r="Q647" s="70"/>
      <c r="R647" s="70"/>
      <c r="S647" s="31"/>
      <c r="T647" s="70"/>
      <c r="U647" s="70"/>
      <c r="V647" s="70"/>
      <c r="W647" s="70"/>
      <c r="X647" s="70"/>
      <c r="Y647" s="31"/>
      <c r="Z647" s="31"/>
      <c r="AA647" s="31"/>
    </row>
    <row r="648">
      <c r="A648" s="31"/>
      <c r="B648" s="70"/>
      <c r="C648" s="70"/>
      <c r="D648" s="70"/>
      <c r="E648" s="70"/>
      <c r="F648" s="31"/>
      <c r="G648" s="70"/>
      <c r="H648" s="70"/>
      <c r="I648" s="70"/>
      <c r="J648" s="70"/>
      <c r="K648" s="70"/>
      <c r="L648" s="70"/>
      <c r="M648" s="70"/>
      <c r="N648" s="70"/>
      <c r="O648" s="70"/>
      <c r="P648" s="70"/>
      <c r="Q648" s="70"/>
      <c r="R648" s="70"/>
      <c r="S648" s="31"/>
      <c r="T648" s="70"/>
      <c r="U648" s="70"/>
      <c r="V648" s="70"/>
      <c r="W648" s="70"/>
      <c r="X648" s="70"/>
      <c r="Y648" s="31"/>
      <c r="Z648" s="31"/>
      <c r="AA648" s="31"/>
    </row>
    <row r="649">
      <c r="A649" s="31"/>
      <c r="B649" s="70"/>
      <c r="C649" s="70"/>
      <c r="D649" s="70"/>
      <c r="E649" s="70"/>
      <c r="F649" s="31"/>
      <c r="G649" s="70"/>
      <c r="H649" s="70"/>
      <c r="I649" s="70"/>
      <c r="J649" s="70"/>
      <c r="K649" s="70"/>
      <c r="L649" s="70"/>
      <c r="M649" s="70"/>
      <c r="N649" s="70"/>
      <c r="O649" s="70"/>
      <c r="P649" s="70"/>
      <c r="Q649" s="70"/>
      <c r="R649" s="70"/>
      <c r="S649" s="31"/>
      <c r="T649" s="70"/>
      <c r="U649" s="70"/>
      <c r="V649" s="70"/>
      <c r="W649" s="70"/>
      <c r="X649" s="70"/>
      <c r="Y649" s="31"/>
      <c r="Z649" s="31"/>
      <c r="AA649" s="31"/>
    </row>
    <row r="650">
      <c r="A650" s="31"/>
      <c r="B650" s="70"/>
      <c r="C650" s="70"/>
      <c r="D650" s="70"/>
      <c r="E650" s="70"/>
      <c r="F650" s="31"/>
      <c r="G650" s="70"/>
      <c r="H650" s="70"/>
      <c r="I650" s="70"/>
      <c r="J650" s="70"/>
      <c r="K650" s="70"/>
      <c r="L650" s="70"/>
      <c r="M650" s="70"/>
      <c r="N650" s="70"/>
      <c r="O650" s="70"/>
      <c r="P650" s="70"/>
      <c r="Q650" s="70"/>
      <c r="R650" s="70"/>
      <c r="S650" s="31"/>
      <c r="T650" s="70"/>
      <c r="U650" s="70"/>
      <c r="V650" s="70"/>
      <c r="W650" s="70"/>
      <c r="X650" s="70"/>
      <c r="Y650" s="31"/>
      <c r="Z650" s="31"/>
      <c r="AA650" s="31"/>
    </row>
    <row r="651">
      <c r="A651" s="31"/>
      <c r="B651" s="70"/>
      <c r="C651" s="70"/>
      <c r="D651" s="70"/>
      <c r="E651" s="70"/>
      <c r="F651" s="31"/>
      <c r="G651" s="70"/>
      <c r="H651" s="70"/>
      <c r="I651" s="70"/>
      <c r="J651" s="70"/>
      <c r="K651" s="70"/>
      <c r="L651" s="70"/>
      <c r="M651" s="70"/>
      <c r="N651" s="70"/>
      <c r="O651" s="70"/>
      <c r="P651" s="70"/>
      <c r="Q651" s="70"/>
      <c r="R651" s="70"/>
      <c r="S651" s="31"/>
      <c r="T651" s="70"/>
      <c r="U651" s="70"/>
      <c r="V651" s="70"/>
      <c r="W651" s="70"/>
      <c r="X651" s="70"/>
      <c r="Y651" s="31"/>
      <c r="Z651" s="31"/>
      <c r="AA651" s="31"/>
    </row>
    <row r="652">
      <c r="A652" s="31"/>
      <c r="B652" s="70"/>
      <c r="C652" s="70"/>
      <c r="D652" s="70"/>
      <c r="E652" s="70"/>
      <c r="F652" s="31"/>
      <c r="G652" s="70"/>
      <c r="H652" s="70"/>
      <c r="I652" s="70"/>
      <c r="J652" s="70"/>
      <c r="K652" s="70"/>
      <c r="L652" s="70"/>
      <c r="M652" s="70"/>
      <c r="N652" s="70"/>
      <c r="O652" s="70"/>
      <c r="P652" s="70"/>
      <c r="Q652" s="70"/>
      <c r="R652" s="70"/>
      <c r="S652" s="31"/>
      <c r="T652" s="70"/>
      <c r="U652" s="70"/>
      <c r="V652" s="70"/>
      <c r="W652" s="70"/>
      <c r="X652" s="70"/>
      <c r="Y652" s="31"/>
      <c r="Z652" s="31"/>
      <c r="AA652" s="31"/>
    </row>
    <row r="653">
      <c r="A653" s="31"/>
      <c r="B653" s="70"/>
      <c r="C653" s="70"/>
      <c r="D653" s="70"/>
      <c r="E653" s="70"/>
      <c r="F653" s="31"/>
      <c r="G653" s="70"/>
      <c r="H653" s="70"/>
      <c r="I653" s="70"/>
      <c r="J653" s="70"/>
      <c r="K653" s="70"/>
      <c r="L653" s="70"/>
      <c r="M653" s="70"/>
      <c r="N653" s="70"/>
      <c r="O653" s="70"/>
      <c r="P653" s="70"/>
      <c r="Q653" s="70"/>
      <c r="R653" s="70"/>
      <c r="S653" s="31"/>
      <c r="T653" s="70"/>
      <c r="U653" s="70"/>
      <c r="V653" s="70"/>
      <c r="W653" s="70"/>
      <c r="X653" s="70"/>
      <c r="Y653" s="31"/>
      <c r="Z653" s="31"/>
      <c r="AA653" s="31"/>
    </row>
    <row r="654">
      <c r="A654" s="31"/>
      <c r="B654" s="70"/>
      <c r="C654" s="70"/>
      <c r="D654" s="70"/>
      <c r="E654" s="70"/>
      <c r="F654" s="31"/>
      <c r="G654" s="70"/>
      <c r="H654" s="70"/>
      <c r="I654" s="70"/>
      <c r="J654" s="70"/>
      <c r="K654" s="70"/>
      <c r="L654" s="70"/>
      <c r="M654" s="70"/>
      <c r="N654" s="70"/>
      <c r="O654" s="70"/>
      <c r="P654" s="70"/>
      <c r="Q654" s="70"/>
      <c r="R654" s="70"/>
      <c r="S654" s="31"/>
      <c r="T654" s="70"/>
      <c r="U654" s="70"/>
      <c r="V654" s="70"/>
      <c r="W654" s="70"/>
      <c r="X654" s="70"/>
      <c r="Y654" s="31"/>
      <c r="Z654" s="31"/>
      <c r="AA654" s="31"/>
    </row>
    <row r="655">
      <c r="A655" s="31"/>
      <c r="B655" s="70"/>
      <c r="C655" s="70"/>
      <c r="D655" s="70"/>
      <c r="E655" s="70"/>
      <c r="F655" s="31"/>
      <c r="G655" s="70"/>
      <c r="H655" s="70"/>
      <c r="I655" s="70"/>
      <c r="J655" s="70"/>
      <c r="K655" s="70"/>
      <c r="L655" s="70"/>
      <c r="M655" s="70"/>
      <c r="N655" s="70"/>
      <c r="O655" s="70"/>
      <c r="P655" s="70"/>
      <c r="Q655" s="70"/>
      <c r="R655" s="70"/>
      <c r="S655" s="31"/>
      <c r="T655" s="70"/>
      <c r="U655" s="70"/>
      <c r="V655" s="70"/>
      <c r="W655" s="70"/>
      <c r="X655" s="70"/>
      <c r="Y655" s="31"/>
      <c r="Z655" s="31"/>
      <c r="AA655" s="31"/>
    </row>
    <row r="656">
      <c r="A656" s="31"/>
      <c r="B656" s="70"/>
      <c r="C656" s="70"/>
      <c r="D656" s="70"/>
      <c r="E656" s="70"/>
      <c r="F656" s="31"/>
      <c r="G656" s="70"/>
      <c r="H656" s="70"/>
      <c r="I656" s="70"/>
      <c r="J656" s="70"/>
      <c r="K656" s="70"/>
      <c r="L656" s="70"/>
      <c r="M656" s="70"/>
      <c r="N656" s="70"/>
      <c r="O656" s="70"/>
      <c r="P656" s="70"/>
      <c r="Q656" s="70"/>
      <c r="R656" s="70"/>
      <c r="S656" s="31"/>
      <c r="T656" s="70"/>
      <c r="U656" s="70"/>
      <c r="V656" s="70"/>
      <c r="W656" s="70"/>
      <c r="X656" s="70"/>
      <c r="Y656" s="31"/>
      <c r="Z656" s="31"/>
      <c r="AA656" s="31"/>
    </row>
    <row r="657">
      <c r="A657" s="31"/>
      <c r="B657" s="70"/>
      <c r="C657" s="70"/>
      <c r="D657" s="70"/>
      <c r="E657" s="70"/>
      <c r="F657" s="31"/>
      <c r="G657" s="70"/>
      <c r="H657" s="70"/>
      <c r="I657" s="70"/>
      <c r="J657" s="70"/>
      <c r="K657" s="70"/>
      <c r="L657" s="70"/>
      <c r="M657" s="70"/>
      <c r="N657" s="70"/>
      <c r="O657" s="70"/>
      <c r="P657" s="70"/>
      <c r="Q657" s="70"/>
      <c r="R657" s="70"/>
      <c r="S657" s="31"/>
      <c r="T657" s="70"/>
      <c r="U657" s="70"/>
      <c r="V657" s="70"/>
      <c r="W657" s="70"/>
      <c r="X657" s="70"/>
      <c r="Y657" s="31"/>
      <c r="Z657" s="31"/>
      <c r="AA657" s="31"/>
    </row>
    <row r="658">
      <c r="A658" s="31"/>
      <c r="B658" s="70"/>
      <c r="C658" s="70"/>
      <c r="D658" s="70"/>
      <c r="E658" s="70"/>
      <c r="F658" s="31"/>
      <c r="G658" s="70"/>
      <c r="H658" s="70"/>
      <c r="I658" s="70"/>
      <c r="J658" s="70"/>
      <c r="K658" s="70"/>
      <c r="L658" s="70"/>
      <c r="M658" s="70"/>
      <c r="N658" s="70"/>
      <c r="O658" s="70"/>
      <c r="P658" s="70"/>
      <c r="Q658" s="70"/>
      <c r="R658" s="70"/>
      <c r="S658" s="31"/>
      <c r="T658" s="70"/>
      <c r="U658" s="70"/>
      <c r="V658" s="70"/>
      <c r="W658" s="70"/>
      <c r="X658" s="70"/>
      <c r="Y658" s="31"/>
      <c r="Z658" s="31"/>
      <c r="AA658" s="31"/>
    </row>
    <row r="659">
      <c r="A659" s="31"/>
      <c r="B659" s="70"/>
      <c r="C659" s="70"/>
      <c r="D659" s="70"/>
      <c r="E659" s="70"/>
      <c r="F659" s="31"/>
      <c r="G659" s="70"/>
      <c r="H659" s="70"/>
      <c r="I659" s="70"/>
      <c r="J659" s="70"/>
      <c r="K659" s="70"/>
      <c r="L659" s="70"/>
      <c r="M659" s="70"/>
      <c r="N659" s="70"/>
      <c r="O659" s="70"/>
      <c r="P659" s="70"/>
      <c r="Q659" s="70"/>
      <c r="R659" s="70"/>
      <c r="S659" s="31"/>
      <c r="T659" s="70"/>
      <c r="U659" s="70"/>
      <c r="V659" s="70"/>
      <c r="W659" s="70"/>
      <c r="X659" s="70"/>
      <c r="Y659" s="31"/>
      <c r="Z659" s="31"/>
      <c r="AA659" s="31"/>
    </row>
    <row r="660">
      <c r="A660" s="31"/>
      <c r="B660" s="70"/>
      <c r="C660" s="70"/>
      <c r="D660" s="70"/>
      <c r="E660" s="70"/>
      <c r="F660" s="31"/>
      <c r="G660" s="70"/>
      <c r="H660" s="70"/>
      <c r="I660" s="70"/>
      <c r="J660" s="70"/>
      <c r="K660" s="70"/>
      <c r="L660" s="70"/>
      <c r="M660" s="70"/>
      <c r="N660" s="70"/>
      <c r="O660" s="70"/>
      <c r="P660" s="70"/>
      <c r="Q660" s="70"/>
      <c r="R660" s="70"/>
      <c r="S660" s="31"/>
      <c r="T660" s="70"/>
      <c r="U660" s="70"/>
      <c r="V660" s="70"/>
      <c r="W660" s="70"/>
      <c r="X660" s="70"/>
      <c r="Y660" s="31"/>
      <c r="Z660" s="31"/>
      <c r="AA660" s="31"/>
    </row>
    <row r="661">
      <c r="A661" s="31"/>
      <c r="B661" s="70"/>
      <c r="C661" s="70"/>
      <c r="D661" s="70"/>
      <c r="E661" s="70"/>
      <c r="F661" s="31"/>
      <c r="G661" s="70"/>
      <c r="H661" s="70"/>
      <c r="I661" s="70"/>
      <c r="J661" s="70"/>
      <c r="K661" s="70"/>
      <c r="L661" s="70"/>
      <c r="M661" s="70"/>
      <c r="N661" s="70"/>
      <c r="O661" s="70"/>
      <c r="P661" s="70"/>
      <c r="Q661" s="70"/>
      <c r="R661" s="70"/>
      <c r="S661" s="31"/>
      <c r="T661" s="70"/>
      <c r="U661" s="70"/>
      <c r="V661" s="70"/>
      <c r="W661" s="70"/>
      <c r="X661" s="70"/>
      <c r="Y661" s="31"/>
      <c r="Z661" s="31"/>
      <c r="AA661" s="31"/>
    </row>
    <row r="662">
      <c r="A662" s="31"/>
      <c r="B662" s="70"/>
      <c r="C662" s="70"/>
      <c r="D662" s="70"/>
      <c r="E662" s="70"/>
      <c r="F662" s="31"/>
      <c r="G662" s="70"/>
      <c r="H662" s="70"/>
      <c r="I662" s="70"/>
      <c r="J662" s="70"/>
      <c r="K662" s="70"/>
      <c r="L662" s="70"/>
      <c r="M662" s="70"/>
      <c r="N662" s="70"/>
      <c r="O662" s="70"/>
      <c r="P662" s="70"/>
      <c r="Q662" s="70"/>
      <c r="R662" s="70"/>
      <c r="S662" s="31"/>
      <c r="T662" s="70"/>
      <c r="U662" s="70"/>
      <c r="V662" s="70"/>
      <c r="W662" s="70"/>
      <c r="X662" s="70"/>
      <c r="Y662" s="31"/>
      <c r="Z662" s="31"/>
      <c r="AA662" s="31"/>
    </row>
    <row r="663">
      <c r="A663" s="31"/>
      <c r="B663" s="70"/>
      <c r="C663" s="70"/>
      <c r="D663" s="70"/>
      <c r="E663" s="70"/>
      <c r="F663" s="31"/>
      <c r="G663" s="70"/>
      <c r="H663" s="70"/>
      <c r="I663" s="70"/>
      <c r="J663" s="70"/>
      <c r="K663" s="70"/>
      <c r="L663" s="70"/>
      <c r="M663" s="70"/>
      <c r="N663" s="70"/>
      <c r="O663" s="70"/>
      <c r="P663" s="70"/>
      <c r="Q663" s="70"/>
      <c r="R663" s="70"/>
      <c r="S663" s="31"/>
      <c r="T663" s="70"/>
      <c r="U663" s="70"/>
      <c r="V663" s="70"/>
      <c r="W663" s="70"/>
      <c r="X663" s="70"/>
      <c r="Y663" s="31"/>
      <c r="Z663" s="31"/>
      <c r="AA663" s="31"/>
    </row>
    <row r="664">
      <c r="A664" s="31"/>
      <c r="B664" s="70"/>
      <c r="C664" s="70"/>
      <c r="D664" s="70"/>
      <c r="E664" s="70"/>
      <c r="F664" s="31"/>
      <c r="G664" s="70"/>
      <c r="H664" s="70"/>
      <c r="I664" s="70"/>
      <c r="J664" s="70"/>
      <c r="K664" s="70"/>
      <c r="L664" s="70"/>
      <c r="M664" s="70"/>
      <c r="N664" s="70"/>
      <c r="O664" s="70"/>
      <c r="P664" s="70"/>
      <c r="Q664" s="70"/>
      <c r="R664" s="70"/>
      <c r="S664" s="31"/>
      <c r="T664" s="70"/>
      <c r="U664" s="70"/>
      <c r="V664" s="70"/>
      <c r="W664" s="70"/>
      <c r="X664" s="70"/>
      <c r="Y664" s="31"/>
      <c r="Z664" s="31"/>
      <c r="AA664" s="31"/>
    </row>
    <row r="665">
      <c r="A665" s="31"/>
      <c r="B665" s="70"/>
      <c r="C665" s="70"/>
      <c r="D665" s="70"/>
      <c r="E665" s="70"/>
      <c r="F665" s="31"/>
      <c r="G665" s="70"/>
      <c r="H665" s="70"/>
      <c r="I665" s="70"/>
      <c r="J665" s="70"/>
      <c r="K665" s="70"/>
      <c r="L665" s="70"/>
      <c r="M665" s="70"/>
      <c r="N665" s="70"/>
      <c r="O665" s="70"/>
      <c r="P665" s="70"/>
      <c r="Q665" s="70"/>
      <c r="R665" s="70"/>
      <c r="S665" s="31"/>
      <c r="T665" s="70"/>
      <c r="U665" s="70"/>
      <c r="V665" s="70"/>
      <c r="W665" s="70"/>
      <c r="X665" s="70"/>
      <c r="Y665" s="31"/>
      <c r="Z665" s="31"/>
      <c r="AA665" s="31"/>
    </row>
    <row r="666">
      <c r="A666" s="31"/>
      <c r="B666" s="70"/>
      <c r="C666" s="70"/>
      <c r="D666" s="70"/>
      <c r="E666" s="70"/>
      <c r="F666" s="31"/>
      <c r="G666" s="70"/>
      <c r="H666" s="70"/>
      <c r="I666" s="70"/>
      <c r="J666" s="70"/>
      <c r="K666" s="70"/>
      <c r="L666" s="70"/>
      <c r="M666" s="70"/>
      <c r="N666" s="70"/>
      <c r="O666" s="70"/>
      <c r="P666" s="70"/>
      <c r="Q666" s="70"/>
      <c r="R666" s="70"/>
      <c r="S666" s="31"/>
      <c r="T666" s="70"/>
      <c r="U666" s="70"/>
      <c r="V666" s="70"/>
      <c r="W666" s="70"/>
      <c r="X666" s="70"/>
      <c r="Y666" s="31"/>
      <c r="Z666" s="31"/>
      <c r="AA666" s="31"/>
    </row>
    <row r="667">
      <c r="A667" s="31"/>
      <c r="B667" s="70"/>
      <c r="C667" s="70"/>
      <c r="D667" s="70"/>
      <c r="E667" s="70"/>
      <c r="F667" s="31"/>
      <c r="G667" s="70"/>
      <c r="H667" s="70"/>
      <c r="I667" s="70"/>
      <c r="J667" s="70"/>
      <c r="K667" s="70"/>
      <c r="L667" s="70"/>
      <c r="M667" s="70"/>
      <c r="N667" s="70"/>
      <c r="O667" s="70"/>
      <c r="P667" s="70"/>
      <c r="Q667" s="70"/>
      <c r="R667" s="70"/>
      <c r="S667" s="31"/>
      <c r="T667" s="70"/>
      <c r="U667" s="70"/>
      <c r="V667" s="70"/>
      <c r="W667" s="70"/>
      <c r="X667" s="70"/>
      <c r="Y667" s="31"/>
      <c r="Z667" s="31"/>
      <c r="AA667" s="31"/>
    </row>
    <row r="668">
      <c r="A668" s="31"/>
      <c r="B668" s="70"/>
      <c r="C668" s="70"/>
      <c r="D668" s="70"/>
      <c r="E668" s="70"/>
      <c r="F668" s="31"/>
      <c r="G668" s="70"/>
      <c r="H668" s="70"/>
      <c r="I668" s="70"/>
      <c r="J668" s="70"/>
      <c r="K668" s="70"/>
      <c r="L668" s="70"/>
      <c r="M668" s="70"/>
      <c r="N668" s="70"/>
      <c r="O668" s="70"/>
      <c r="P668" s="70"/>
      <c r="Q668" s="70"/>
      <c r="R668" s="70"/>
      <c r="S668" s="31"/>
      <c r="T668" s="70"/>
      <c r="U668" s="70"/>
      <c r="V668" s="70"/>
      <c r="W668" s="70"/>
      <c r="X668" s="70"/>
      <c r="Y668" s="31"/>
      <c r="Z668" s="31"/>
      <c r="AA668" s="31"/>
    </row>
    <row r="669">
      <c r="A669" s="31"/>
      <c r="B669" s="70"/>
      <c r="C669" s="70"/>
      <c r="D669" s="70"/>
      <c r="E669" s="70"/>
      <c r="F669" s="31"/>
      <c r="G669" s="70"/>
      <c r="H669" s="70"/>
      <c r="I669" s="70"/>
      <c r="J669" s="70"/>
      <c r="K669" s="70"/>
      <c r="L669" s="70"/>
      <c r="M669" s="70"/>
      <c r="N669" s="70"/>
      <c r="O669" s="70"/>
      <c r="P669" s="70"/>
      <c r="Q669" s="70"/>
      <c r="R669" s="70"/>
      <c r="S669" s="31"/>
      <c r="T669" s="70"/>
      <c r="U669" s="70"/>
      <c r="V669" s="70"/>
      <c r="W669" s="70"/>
      <c r="X669" s="70"/>
      <c r="Y669" s="31"/>
      <c r="Z669" s="31"/>
      <c r="AA669" s="31"/>
    </row>
    <row r="670">
      <c r="A670" s="31"/>
      <c r="B670" s="70"/>
      <c r="C670" s="70"/>
      <c r="D670" s="70"/>
      <c r="E670" s="70"/>
      <c r="F670" s="31"/>
      <c r="G670" s="70"/>
      <c r="H670" s="70"/>
      <c r="I670" s="70"/>
      <c r="J670" s="70"/>
      <c r="K670" s="70"/>
      <c r="L670" s="70"/>
      <c r="M670" s="70"/>
      <c r="N670" s="70"/>
      <c r="O670" s="70"/>
      <c r="P670" s="70"/>
      <c r="Q670" s="70"/>
      <c r="R670" s="70"/>
      <c r="S670" s="31"/>
      <c r="T670" s="70"/>
      <c r="U670" s="70"/>
      <c r="V670" s="70"/>
      <c r="W670" s="70"/>
      <c r="X670" s="70"/>
      <c r="Y670" s="31"/>
      <c r="Z670" s="31"/>
      <c r="AA670" s="31"/>
    </row>
    <row r="671">
      <c r="A671" s="31"/>
      <c r="B671" s="70"/>
      <c r="C671" s="70"/>
      <c r="D671" s="70"/>
      <c r="E671" s="70"/>
      <c r="F671" s="31"/>
      <c r="G671" s="70"/>
      <c r="H671" s="70"/>
      <c r="I671" s="70"/>
      <c r="J671" s="70"/>
      <c r="K671" s="70"/>
      <c r="L671" s="70"/>
      <c r="M671" s="70"/>
      <c r="N671" s="70"/>
      <c r="O671" s="70"/>
      <c r="P671" s="70"/>
      <c r="Q671" s="70"/>
      <c r="R671" s="70"/>
      <c r="S671" s="31"/>
      <c r="T671" s="70"/>
      <c r="U671" s="70"/>
      <c r="V671" s="70"/>
      <c r="W671" s="70"/>
      <c r="X671" s="70"/>
      <c r="Y671" s="31"/>
      <c r="Z671" s="31"/>
      <c r="AA671" s="31"/>
    </row>
    <row r="672">
      <c r="A672" s="31"/>
      <c r="B672" s="70"/>
      <c r="C672" s="70"/>
      <c r="D672" s="70"/>
      <c r="E672" s="70"/>
      <c r="F672" s="31"/>
      <c r="G672" s="70"/>
      <c r="H672" s="70"/>
      <c r="I672" s="70"/>
      <c r="J672" s="70"/>
      <c r="K672" s="70"/>
      <c r="L672" s="70"/>
      <c r="M672" s="70"/>
      <c r="N672" s="70"/>
      <c r="O672" s="70"/>
      <c r="P672" s="70"/>
      <c r="Q672" s="70"/>
      <c r="R672" s="70"/>
      <c r="S672" s="31"/>
      <c r="T672" s="70"/>
      <c r="U672" s="70"/>
      <c r="V672" s="70"/>
      <c r="W672" s="70"/>
      <c r="X672" s="70"/>
      <c r="Y672" s="31"/>
      <c r="Z672" s="31"/>
      <c r="AA672" s="31"/>
    </row>
    <row r="673">
      <c r="A673" s="31"/>
      <c r="B673" s="70"/>
      <c r="C673" s="70"/>
      <c r="D673" s="70"/>
      <c r="E673" s="70"/>
      <c r="F673" s="31"/>
      <c r="G673" s="70"/>
      <c r="H673" s="70"/>
      <c r="I673" s="70"/>
      <c r="J673" s="70"/>
      <c r="K673" s="70"/>
      <c r="L673" s="70"/>
      <c r="M673" s="70"/>
      <c r="N673" s="70"/>
      <c r="O673" s="70"/>
      <c r="P673" s="70"/>
      <c r="Q673" s="70"/>
      <c r="R673" s="70"/>
      <c r="S673" s="31"/>
      <c r="T673" s="70"/>
      <c r="U673" s="70"/>
      <c r="V673" s="70"/>
      <c r="W673" s="70"/>
      <c r="X673" s="70"/>
      <c r="Y673" s="31"/>
      <c r="Z673" s="31"/>
      <c r="AA673" s="31"/>
    </row>
    <row r="674">
      <c r="A674" s="31"/>
      <c r="B674" s="70"/>
      <c r="C674" s="70"/>
      <c r="D674" s="70"/>
      <c r="E674" s="70"/>
      <c r="F674" s="31"/>
      <c r="G674" s="70"/>
      <c r="H674" s="70"/>
      <c r="I674" s="70"/>
      <c r="J674" s="70"/>
      <c r="K674" s="70"/>
      <c r="L674" s="70"/>
      <c r="M674" s="70"/>
      <c r="N674" s="70"/>
      <c r="O674" s="70"/>
      <c r="P674" s="70"/>
      <c r="Q674" s="70"/>
      <c r="R674" s="70"/>
      <c r="S674" s="31"/>
      <c r="T674" s="70"/>
      <c r="U674" s="70"/>
      <c r="V674" s="70"/>
      <c r="W674" s="70"/>
      <c r="X674" s="70"/>
      <c r="Y674" s="31"/>
      <c r="Z674" s="31"/>
      <c r="AA674" s="31"/>
    </row>
    <row r="675">
      <c r="A675" s="31"/>
      <c r="B675" s="70"/>
      <c r="C675" s="70"/>
      <c r="D675" s="70"/>
      <c r="E675" s="70"/>
      <c r="F675" s="31"/>
      <c r="G675" s="70"/>
      <c r="H675" s="70"/>
      <c r="I675" s="70"/>
      <c r="J675" s="70"/>
      <c r="K675" s="70"/>
      <c r="L675" s="70"/>
      <c r="M675" s="70"/>
      <c r="N675" s="70"/>
      <c r="O675" s="70"/>
      <c r="P675" s="70"/>
      <c r="Q675" s="70"/>
      <c r="R675" s="70"/>
      <c r="S675" s="31"/>
      <c r="T675" s="70"/>
      <c r="U675" s="70"/>
      <c r="V675" s="70"/>
      <c r="W675" s="70"/>
      <c r="X675" s="70"/>
      <c r="Y675" s="31"/>
      <c r="Z675" s="31"/>
      <c r="AA675" s="31"/>
    </row>
    <row r="676">
      <c r="A676" s="31"/>
      <c r="B676" s="70"/>
      <c r="C676" s="70"/>
      <c r="D676" s="70"/>
      <c r="E676" s="70"/>
      <c r="F676" s="31"/>
      <c r="G676" s="70"/>
      <c r="H676" s="70"/>
      <c r="I676" s="70"/>
      <c r="J676" s="70"/>
      <c r="K676" s="70"/>
      <c r="L676" s="70"/>
      <c r="M676" s="70"/>
      <c r="N676" s="70"/>
      <c r="O676" s="70"/>
      <c r="P676" s="70"/>
      <c r="Q676" s="70"/>
      <c r="R676" s="70"/>
      <c r="S676" s="31"/>
      <c r="T676" s="70"/>
      <c r="U676" s="70"/>
      <c r="V676" s="70"/>
      <c r="W676" s="70"/>
      <c r="X676" s="70"/>
      <c r="Y676" s="31"/>
      <c r="Z676" s="31"/>
      <c r="AA676" s="31"/>
    </row>
    <row r="677">
      <c r="A677" s="31"/>
      <c r="B677" s="70"/>
      <c r="C677" s="70"/>
      <c r="D677" s="70"/>
      <c r="E677" s="70"/>
      <c r="F677" s="31"/>
      <c r="G677" s="70"/>
      <c r="H677" s="70"/>
      <c r="I677" s="70"/>
      <c r="J677" s="70"/>
      <c r="K677" s="70"/>
      <c r="L677" s="70"/>
      <c r="M677" s="70"/>
      <c r="N677" s="70"/>
      <c r="O677" s="70"/>
      <c r="P677" s="70"/>
      <c r="Q677" s="70"/>
      <c r="R677" s="70"/>
      <c r="S677" s="31"/>
      <c r="T677" s="70"/>
      <c r="U677" s="70"/>
      <c r="V677" s="70"/>
      <c r="W677" s="70"/>
      <c r="X677" s="70"/>
      <c r="Y677" s="31"/>
      <c r="Z677" s="31"/>
      <c r="AA677" s="31"/>
    </row>
    <row r="678">
      <c r="A678" s="31"/>
      <c r="B678" s="70"/>
      <c r="C678" s="70"/>
      <c r="D678" s="70"/>
      <c r="E678" s="70"/>
      <c r="F678" s="31"/>
      <c r="G678" s="70"/>
      <c r="H678" s="70"/>
      <c r="I678" s="70"/>
      <c r="J678" s="70"/>
      <c r="K678" s="70"/>
      <c r="L678" s="70"/>
      <c r="M678" s="70"/>
      <c r="N678" s="70"/>
      <c r="O678" s="70"/>
      <c r="P678" s="70"/>
      <c r="Q678" s="70"/>
      <c r="R678" s="70"/>
      <c r="S678" s="31"/>
      <c r="T678" s="70"/>
      <c r="U678" s="70"/>
      <c r="V678" s="70"/>
      <c r="W678" s="70"/>
      <c r="X678" s="70"/>
      <c r="Y678" s="31"/>
      <c r="Z678" s="31"/>
      <c r="AA678" s="31"/>
    </row>
    <row r="679">
      <c r="A679" s="31"/>
      <c r="B679" s="70"/>
      <c r="C679" s="70"/>
      <c r="D679" s="70"/>
      <c r="E679" s="70"/>
      <c r="F679" s="31"/>
      <c r="G679" s="70"/>
      <c r="H679" s="70"/>
      <c r="I679" s="70"/>
      <c r="J679" s="70"/>
      <c r="K679" s="70"/>
      <c r="L679" s="70"/>
      <c r="M679" s="70"/>
      <c r="N679" s="70"/>
      <c r="O679" s="70"/>
      <c r="P679" s="70"/>
      <c r="Q679" s="70"/>
      <c r="R679" s="70"/>
      <c r="S679" s="31"/>
      <c r="T679" s="70"/>
      <c r="U679" s="70"/>
      <c r="V679" s="70"/>
      <c r="W679" s="70"/>
      <c r="X679" s="70"/>
      <c r="Y679" s="31"/>
      <c r="Z679" s="31"/>
      <c r="AA679" s="31"/>
    </row>
    <row r="680">
      <c r="A680" s="31"/>
      <c r="B680" s="70"/>
      <c r="C680" s="70"/>
      <c r="D680" s="70"/>
      <c r="E680" s="70"/>
      <c r="F680" s="31"/>
      <c r="G680" s="70"/>
      <c r="H680" s="70"/>
      <c r="I680" s="70"/>
      <c r="J680" s="70"/>
      <c r="K680" s="70"/>
      <c r="L680" s="70"/>
      <c r="M680" s="70"/>
      <c r="N680" s="70"/>
      <c r="O680" s="70"/>
      <c r="P680" s="70"/>
      <c r="Q680" s="70"/>
      <c r="R680" s="70"/>
      <c r="S680" s="31"/>
      <c r="T680" s="70"/>
      <c r="U680" s="70"/>
      <c r="V680" s="70"/>
      <c r="W680" s="70"/>
      <c r="X680" s="70"/>
      <c r="Y680" s="31"/>
      <c r="Z680" s="31"/>
      <c r="AA680" s="31"/>
    </row>
    <row r="681">
      <c r="A681" s="31"/>
      <c r="B681" s="70"/>
      <c r="C681" s="70"/>
      <c r="D681" s="70"/>
      <c r="E681" s="70"/>
      <c r="F681" s="31"/>
      <c r="G681" s="70"/>
      <c r="H681" s="70"/>
      <c r="I681" s="70"/>
      <c r="J681" s="70"/>
      <c r="K681" s="70"/>
      <c r="L681" s="70"/>
      <c r="M681" s="70"/>
      <c r="N681" s="70"/>
      <c r="O681" s="70"/>
      <c r="P681" s="70"/>
      <c r="Q681" s="70"/>
      <c r="R681" s="70"/>
      <c r="S681" s="31"/>
      <c r="T681" s="70"/>
      <c r="U681" s="70"/>
      <c r="V681" s="70"/>
      <c r="W681" s="70"/>
      <c r="X681" s="70"/>
      <c r="Y681" s="31"/>
      <c r="Z681" s="31"/>
      <c r="AA681" s="31"/>
    </row>
    <row r="682">
      <c r="A682" s="31"/>
      <c r="B682" s="70"/>
      <c r="C682" s="70"/>
      <c r="D682" s="70"/>
      <c r="E682" s="70"/>
      <c r="F682" s="31"/>
      <c r="G682" s="70"/>
      <c r="H682" s="70"/>
      <c r="I682" s="70"/>
      <c r="J682" s="70"/>
      <c r="K682" s="70"/>
      <c r="L682" s="70"/>
      <c r="M682" s="70"/>
      <c r="N682" s="70"/>
      <c r="O682" s="70"/>
      <c r="P682" s="70"/>
      <c r="Q682" s="70"/>
      <c r="R682" s="70"/>
      <c r="S682" s="31"/>
      <c r="T682" s="70"/>
      <c r="U682" s="70"/>
      <c r="V682" s="70"/>
      <c r="W682" s="70"/>
      <c r="X682" s="70"/>
      <c r="Y682" s="31"/>
      <c r="Z682" s="31"/>
      <c r="AA682" s="31"/>
    </row>
    <row r="683">
      <c r="A683" s="31"/>
      <c r="B683" s="70"/>
      <c r="C683" s="70"/>
      <c r="D683" s="70"/>
      <c r="E683" s="70"/>
      <c r="F683" s="31"/>
      <c r="G683" s="70"/>
      <c r="H683" s="70"/>
      <c r="I683" s="70"/>
      <c r="J683" s="70"/>
      <c r="K683" s="70"/>
      <c r="L683" s="70"/>
      <c r="M683" s="70"/>
      <c r="N683" s="70"/>
      <c r="O683" s="70"/>
      <c r="P683" s="70"/>
      <c r="Q683" s="70"/>
      <c r="R683" s="70"/>
      <c r="S683" s="31"/>
      <c r="T683" s="70"/>
      <c r="U683" s="70"/>
      <c r="V683" s="70"/>
      <c r="W683" s="70"/>
      <c r="X683" s="70"/>
      <c r="Y683" s="31"/>
      <c r="Z683" s="31"/>
      <c r="AA683" s="31"/>
    </row>
    <row r="684">
      <c r="A684" s="31"/>
      <c r="B684" s="70"/>
      <c r="C684" s="70"/>
      <c r="D684" s="70"/>
      <c r="E684" s="70"/>
      <c r="F684" s="31"/>
      <c r="G684" s="70"/>
      <c r="H684" s="70"/>
      <c r="I684" s="70"/>
      <c r="J684" s="70"/>
      <c r="K684" s="70"/>
      <c r="L684" s="70"/>
      <c r="M684" s="70"/>
      <c r="N684" s="70"/>
      <c r="O684" s="70"/>
      <c r="P684" s="70"/>
      <c r="Q684" s="70"/>
      <c r="R684" s="70"/>
      <c r="S684" s="31"/>
      <c r="T684" s="70"/>
      <c r="U684" s="70"/>
      <c r="V684" s="70"/>
      <c r="W684" s="70"/>
      <c r="X684" s="70"/>
      <c r="Y684" s="31"/>
      <c r="Z684" s="31"/>
      <c r="AA684" s="31"/>
    </row>
    <row r="685">
      <c r="A685" s="31"/>
      <c r="B685" s="70"/>
      <c r="C685" s="70"/>
      <c r="D685" s="70"/>
      <c r="E685" s="70"/>
      <c r="F685" s="31"/>
      <c r="G685" s="70"/>
      <c r="H685" s="70"/>
      <c r="I685" s="70"/>
      <c r="J685" s="70"/>
      <c r="K685" s="70"/>
      <c r="L685" s="70"/>
      <c r="M685" s="70"/>
      <c r="N685" s="70"/>
      <c r="O685" s="70"/>
      <c r="P685" s="70"/>
      <c r="Q685" s="70"/>
      <c r="R685" s="70"/>
      <c r="S685" s="31"/>
      <c r="T685" s="70"/>
      <c r="U685" s="70"/>
      <c r="V685" s="70"/>
      <c r="W685" s="70"/>
      <c r="X685" s="70"/>
      <c r="Y685" s="31"/>
      <c r="Z685" s="31"/>
      <c r="AA685" s="31"/>
    </row>
    <row r="686">
      <c r="A686" s="31"/>
      <c r="B686" s="70"/>
      <c r="C686" s="70"/>
      <c r="D686" s="70"/>
      <c r="E686" s="70"/>
      <c r="F686" s="31"/>
      <c r="G686" s="70"/>
      <c r="H686" s="70"/>
      <c r="I686" s="70"/>
      <c r="J686" s="70"/>
      <c r="K686" s="70"/>
      <c r="L686" s="70"/>
      <c r="M686" s="70"/>
      <c r="N686" s="70"/>
      <c r="O686" s="70"/>
      <c r="P686" s="70"/>
      <c r="Q686" s="70"/>
      <c r="R686" s="70"/>
      <c r="S686" s="31"/>
      <c r="T686" s="70"/>
      <c r="U686" s="70"/>
      <c r="V686" s="70"/>
      <c r="W686" s="70"/>
      <c r="X686" s="70"/>
      <c r="Y686" s="31"/>
      <c r="Z686" s="31"/>
      <c r="AA686" s="31"/>
    </row>
    <row r="687">
      <c r="A687" s="31"/>
      <c r="B687" s="70"/>
      <c r="C687" s="70"/>
      <c r="D687" s="70"/>
      <c r="E687" s="70"/>
      <c r="F687" s="31"/>
      <c r="G687" s="70"/>
      <c r="H687" s="70"/>
      <c r="I687" s="70"/>
      <c r="J687" s="70"/>
      <c r="K687" s="70"/>
      <c r="L687" s="70"/>
      <c r="M687" s="70"/>
      <c r="N687" s="70"/>
      <c r="O687" s="70"/>
      <c r="P687" s="70"/>
      <c r="Q687" s="70"/>
      <c r="R687" s="70"/>
      <c r="S687" s="31"/>
      <c r="T687" s="70"/>
      <c r="U687" s="70"/>
      <c r="V687" s="70"/>
      <c r="W687" s="70"/>
      <c r="X687" s="70"/>
      <c r="Y687" s="31"/>
      <c r="Z687" s="31"/>
      <c r="AA687" s="31"/>
    </row>
    <row r="688">
      <c r="A688" s="31"/>
      <c r="B688" s="70"/>
      <c r="C688" s="70"/>
      <c r="D688" s="70"/>
      <c r="E688" s="70"/>
      <c r="F688" s="31"/>
      <c r="G688" s="70"/>
      <c r="H688" s="70"/>
      <c r="I688" s="70"/>
      <c r="J688" s="70"/>
      <c r="K688" s="70"/>
      <c r="L688" s="70"/>
      <c r="M688" s="70"/>
      <c r="N688" s="70"/>
      <c r="O688" s="70"/>
      <c r="P688" s="70"/>
      <c r="Q688" s="70"/>
      <c r="R688" s="70"/>
      <c r="S688" s="31"/>
      <c r="T688" s="70"/>
      <c r="U688" s="70"/>
      <c r="V688" s="70"/>
      <c r="W688" s="70"/>
      <c r="X688" s="70"/>
      <c r="Y688" s="31"/>
      <c r="Z688" s="31"/>
      <c r="AA688" s="31"/>
    </row>
    <row r="689">
      <c r="A689" s="31"/>
      <c r="B689" s="70"/>
      <c r="C689" s="70"/>
      <c r="D689" s="70"/>
      <c r="E689" s="70"/>
      <c r="F689" s="31"/>
      <c r="G689" s="70"/>
      <c r="H689" s="70"/>
      <c r="I689" s="70"/>
      <c r="J689" s="70"/>
      <c r="K689" s="70"/>
      <c r="L689" s="70"/>
      <c r="M689" s="70"/>
      <c r="N689" s="70"/>
      <c r="O689" s="70"/>
      <c r="P689" s="70"/>
      <c r="Q689" s="70"/>
      <c r="R689" s="70"/>
      <c r="S689" s="31"/>
      <c r="T689" s="70"/>
      <c r="U689" s="70"/>
      <c r="V689" s="70"/>
      <c r="W689" s="70"/>
      <c r="X689" s="70"/>
      <c r="Y689" s="31"/>
      <c r="Z689" s="31"/>
      <c r="AA689" s="31"/>
    </row>
    <row r="690">
      <c r="A690" s="31"/>
      <c r="B690" s="70"/>
      <c r="C690" s="70"/>
      <c r="D690" s="70"/>
      <c r="E690" s="70"/>
      <c r="F690" s="31"/>
      <c r="G690" s="70"/>
      <c r="H690" s="70"/>
      <c r="I690" s="70"/>
      <c r="J690" s="70"/>
      <c r="K690" s="70"/>
      <c r="L690" s="70"/>
      <c r="M690" s="70"/>
      <c r="N690" s="70"/>
      <c r="O690" s="70"/>
      <c r="P690" s="70"/>
      <c r="Q690" s="70"/>
      <c r="R690" s="70"/>
      <c r="S690" s="31"/>
      <c r="T690" s="70"/>
      <c r="U690" s="70"/>
      <c r="V690" s="70"/>
      <c r="W690" s="70"/>
      <c r="X690" s="70"/>
      <c r="Y690" s="31"/>
      <c r="Z690" s="31"/>
      <c r="AA690" s="31"/>
    </row>
    <row r="691">
      <c r="A691" s="31"/>
      <c r="B691" s="70"/>
      <c r="C691" s="70"/>
      <c r="D691" s="70"/>
      <c r="E691" s="70"/>
      <c r="F691" s="31"/>
      <c r="G691" s="70"/>
      <c r="H691" s="70"/>
      <c r="I691" s="70"/>
      <c r="J691" s="70"/>
      <c r="K691" s="70"/>
      <c r="L691" s="70"/>
      <c r="M691" s="70"/>
      <c r="N691" s="70"/>
      <c r="O691" s="70"/>
      <c r="P691" s="70"/>
      <c r="Q691" s="70"/>
      <c r="R691" s="70"/>
      <c r="S691" s="31"/>
      <c r="T691" s="70"/>
      <c r="U691" s="70"/>
      <c r="V691" s="70"/>
      <c r="W691" s="70"/>
      <c r="X691" s="70"/>
      <c r="Y691" s="31"/>
      <c r="Z691" s="31"/>
      <c r="AA691" s="31"/>
    </row>
    <row r="692">
      <c r="A692" s="31"/>
      <c r="B692" s="70"/>
      <c r="C692" s="70"/>
      <c r="D692" s="70"/>
      <c r="E692" s="70"/>
      <c r="F692" s="31"/>
      <c r="G692" s="70"/>
      <c r="H692" s="70"/>
      <c r="I692" s="70"/>
      <c r="J692" s="70"/>
      <c r="K692" s="70"/>
      <c r="L692" s="70"/>
      <c r="M692" s="70"/>
      <c r="N692" s="70"/>
      <c r="O692" s="70"/>
      <c r="P692" s="70"/>
      <c r="Q692" s="70"/>
      <c r="R692" s="70"/>
      <c r="S692" s="31"/>
      <c r="T692" s="70"/>
      <c r="U692" s="70"/>
      <c r="V692" s="70"/>
      <c r="W692" s="70"/>
      <c r="X692" s="70"/>
      <c r="Y692" s="31"/>
      <c r="Z692" s="31"/>
      <c r="AA692" s="31"/>
    </row>
    <row r="693">
      <c r="A693" s="31"/>
      <c r="B693" s="70"/>
      <c r="C693" s="70"/>
      <c r="D693" s="70"/>
      <c r="E693" s="70"/>
      <c r="F693" s="31"/>
      <c r="G693" s="70"/>
      <c r="H693" s="70"/>
      <c r="I693" s="70"/>
      <c r="J693" s="70"/>
      <c r="K693" s="70"/>
      <c r="L693" s="70"/>
      <c r="M693" s="70"/>
      <c r="N693" s="70"/>
      <c r="O693" s="70"/>
      <c r="P693" s="70"/>
      <c r="Q693" s="70"/>
      <c r="R693" s="70"/>
      <c r="S693" s="31"/>
      <c r="T693" s="70"/>
      <c r="U693" s="70"/>
      <c r="V693" s="70"/>
      <c r="W693" s="70"/>
      <c r="X693" s="70"/>
      <c r="Y693" s="31"/>
      <c r="Z693" s="31"/>
      <c r="AA693" s="31"/>
    </row>
    <row r="694">
      <c r="A694" s="31"/>
      <c r="B694" s="70"/>
      <c r="C694" s="70"/>
      <c r="D694" s="70"/>
      <c r="E694" s="70"/>
      <c r="F694" s="31"/>
      <c r="G694" s="70"/>
      <c r="H694" s="70"/>
      <c r="I694" s="70"/>
      <c r="J694" s="70"/>
      <c r="K694" s="70"/>
      <c r="L694" s="70"/>
      <c r="M694" s="70"/>
      <c r="N694" s="70"/>
      <c r="O694" s="70"/>
      <c r="P694" s="70"/>
      <c r="Q694" s="70"/>
      <c r="R694" s="70"/>
      <c r="S694" s="31"/>
      <c r="T694" s="70"/>
      <c r="U694" s="70"/>
      <c r="V694" s="70"/>
      <c r="W694" s="70"/>
      <c r="X694" s="70"/>
      <c r="Y694" s="31"/>
      <c r="Z694" s="31"/>
      <c r="AA694" s="31"/>
    </row>
    <row r="695">
      <c r="A695" s="31"/>
      <c r="B695" s="70"/>
      <c r="C695" s="70"/>
      <c r="D695" s="70"/>
      <c r="E695" s="70"/>
      <c r="F695" s="31"/>
      <c r="G695" s="70"/>
      <c r="H695" s="70"/>
      <c r="I695" s="70"/>
      <c r="J695" s="70"/>
      <c r="K695" s="70"/>
      <c r="L695" s="70"/>
      <c r="M695" s="70"/>
      <c r="N695" s="70"/>
      <c r="O695" s="70"/>
      <c r="P695" s="70"/>
      <c r="Q695" s="70"/>
      <c r="R695" s="70"/>
      <c r="S695" s="31"/>
      <c r="T695" s="70"/>
      <c r="U695" s="70"/>
      <c r="V695" s="70"/>
      <c r="W695" s="70"/>
      <c r="X695" s="70"/>
      <c r="Y695" s="31"/>
      <c r="Z695" s="31"/>
      <c r="AA695" s="31"/>
    </row>
    <row r="696">
      <c r="A696" s="31"/>
      <c r="B696" s="70"/>
      <c r="C696" s="70"/>
      <c r="D696" s="70"/>
      <c r="E696" s="70"/>
      <c r="F696" s="31"/>
      <c r="G696" s="70"/>
      <c r="H696" s="70"/>
      <c r="I696" s="70"/>
      <c r="J696" s="70"/>
      <c r="K696" s="70"/>
      <c r="L696" s="70"/>
      <c r="M696" s="70"/>
      <c r="N696" s="70"/>
      <c r="O696" s="70"/>
      <c r="P696" s="70"/>
      <c r="Q696" s="70"/>
      <c r="R696" s="70"/>
      <c r="S696" s="31"/>
      <c r="T696" s="70"/>
      <c r="U696" s="70"/>
      <c r="V696" s="70"/>
      <c r="W696" s="70"/>
      <c r="X696" s="70"/>
      <c r="Y696" s="31"/>
      <c r="Z696" s="31"/>
      <c r="AA696" s="31"/>
    </row>
    <row r="697">
      <c r="A697" s="31"/>
      <c r="B697" s="70"/>
      <c r="C697" s="70"/>
      <c r="D697" s="70"/>
      <c r="E697" s="70"/>
      <c r="F697" s="31"/>
      <c r="G697" s="70"/>
      <c r="H697" s="70"/>
      <c r="I697" s="70"/>
      <c r="J697" s="70"/>
      <c r="K697" s="70"/>
      <c r="L697" s="70"/>
      <c r="M697" s="70"/>
      <c r="N697" s="70"/>
      <c r="O697" s="70"/>
      <c r="P697" s="70"/>
      <c r="Q697" s="70"/>
      <c r="R697" s="70"/>
      <c r="S697" s="31"/>
      <c r="T697" s="70"/>
      <c r="U697" s="70"/>
      <c r="V697" s="70"/>
      <c r="W697" s="70"/>
      <c r="X697" s="70"/>
      <c r="Y697" s="31"/>
      <c r="Z697" s="31"/>
      <c r="AA697" s="31"/>
    </row>
    <row r="698">
      <c r="A698" s="31"/>
      <c r="B698" s="70"/>
      <c r="C698" s="70"/>
      <c r="D698" s="70"/>
      <c r="E698" s="70"/>
      <c r="F698" s="31"/>
      <c r="G698" s="70"/>
      <c r="H698" s="70"/>
      <c r="I698" s="70"/>
      <c r="J698" s="70"/>
      <c r="K698" s="70"/>
      <c r="L698" s="70"/>
      <c r="M698" s="70"/>
      <c r="N698" s="70"/>
      <c r="O698" s="70"/>
      <c r="P698" s="70"/>
      <c r="Q698" s="70"/>
      <c r="R698" s="70"/>
      <c r="S698" s="31"/>
      <c r="T698" s="70"/>
      <c r="U698" s="70"/>
      <c r="V698" s="70"/>
      <c r="W698" s="70"/>
      <c r="X698" s="70"/>
      <c r="Y698" s="31"/>
      <c r="Z698" s="31"/>
      <c r="AA698" s="31"/>
    </row>
    <row r="699">
      <c r="A699" s="31"/>
      <c r="B699" s="70"/>
      <c r="C699" s="70"/>
      <c r="D699" s="70"/>
      <c r="E699" s="70"/>
      <c r="F699" s="31"/>
      <c r="G699" s="70"/>
      <c r="H699" s="70"/>
      <c r="I699" s="70"/>
      <c r="J699" s="70"/>
      <c r="K699" s="70"/>
      <c r="L699" s="70"/>
      <c r="M699" s="70"/>
      <c r="N699" s="70"/>
      <c r="O699" s="70"/>
      <c r="P699" s="70"/>
      <c r="Q699" s="70"/>
      <c r="R699" s="70"/>
      <c r="S699" s="31"/>
      <c r="T699" s="70"/>
      <c r="U699" s="70"/>
      <c r="V699" s="70"/>
      <c r="W699" s="70"/>
      <c r="X699" s="70"/>
      <c r="Y699" s="31"/>
      <c r="Z699" s="31"/>
      <c r="AA699" s="31"/>
    </row>
    <row r="700">
      <c r="A700" s="31"/>
      <c r="B700" s="70"/>
      <c r="C700" s="70"/>
      <c r="D700" s="70"/>
      <c r="E700" s="70"/>
      <c r="F700" s="31"/>
      <c r="G700" s="70"/>
      <c r="H700" s="70"/>
      <c r="I700" s="70"/>
      <c r="J700" s="70"/>
      <c r="K700" s="70"/>
      <c r="L700" s="70"/>
      <c r="M700" s="70"/>
      <c r="N700" s="70"/>
      <c r="O700" s="70"/>
      <c r="P700" s="70"/>
      <c r="Q700" s="70"/>
      <c r="R700" s="70"/>
      <c r="S700" s="31"/>
      <c r="T700" s="70"/>
      <c r="U700" s="70"/>
      <c r="V700" s="70"/>
      <c r="W700" s="70"/>
      <c r="X700" s="70"/>
      <c r="Y700" s="31"/>
      <c r="Z700" s="31"/>
      <c r="AA700" s="31"/>
    </row>
    <row r="701">
      <c r="A701" s="31"/>
      <c r="B701" s="70"/>
      <c r="C701" s="70"/>
      <c r="D701" s="70"/>
      <c r="E701" s="70"/>
      <c r="F701" s="31"/>
      <c r="G701" s="70"/>
      <c r="H701" s="70"/>
      <c r="I701" s="70"/>
      <c r="J701" s="70"/>
      <c r="K701" s="70"/>
      <c r="L701" s="70"/>
      <c r="M701" s="70"/>
      <c r="N701" s="70"/>
      <c r="O701" s="70"/>
      <c r="P701" s="70"/>
      <c r="Q701" s="70"/>
      <c r="R701" s="70"/>
      <c r="S701" s="31"/>
      <c r="T701" s="70"/>
      <c r="U701" s="70"/>
      <c r="V701" s="70"/>
      <c r="W701" s="70"/>
      <c r="X701" s="70"/>
      <c r="Y701" s="31"/>
      <c r="Z701" s="31"/>
      <c r="AA701" s="31"/>
    </row>
    <row r="702">
      <c r="A702" s="31"/>
      <c r="B702" s="70"/>
      <c r="C702" s="70"/>
      <c r="D702" s="70"/>
      <c r="E702" s="70"/>
      <c r="F702" s="31"/>
      <c r="G702" s="70"/>
      <c r="H702" s="70"/>
      <c r="I702" s="70"/>
      <c r="J702" s="70"/>
      <c r="K702" s="70"/>
      <c r="L702" s="70"/>
      <c r="M702" s="70"/>
      <c r="N702" s="70"/>
      <c r="O702" s="70"/>
      <c r="P702" s="70"/>
      <c r="Q702" s="70"/>
      <c r="R702" s="70"/>
      <c r="S702" s="31"/>
      <c r="T702" s="70"/>
      <c r="U702" s="70"/>
      <c r="V702" s="70"/>
      <c r="W702" s="70"/>
      <c r="X702" s="70"/>
      <c r="Y702" s="31"/>
      <c r="Z702" s="31"/>
      <c r="AA702" s="31"/>
    </row>
    <row r="703">
      <c r="A703" s="31"/>
      <c r="B703" s="70"/>
      <c r="C703" s="70"/>
      <c r="D703" s="70"/>
      <c r="E703" s="70"/>
      <c r="F703" s="31"/>
      <c r="G703" s="70"/>
      <c r="H703" s="70"/>
      <c r="I703" s="70"/>
      <c r="J703" s="70"/>
      <c r="K703" s="70"/>
      <c r="L703" s="70"/>
      <c r="M703" s="70"/>
      <c r="N703" s="70"/>
      <c r="O703" s="70"/>
      <c r="P703" s="70"/>
      <c r="Q703" s="70"/>
      <c r="R703" s="70"/>
      <c r="S703" s="31"/>
      <c r="T703" s="70"/>
      <c r="U703" s="70"/>
      <c r="V703" s="70"/>
      <c r="W703" s="70"/>
      <c r="X703" s="70"/>
      <c r="Y703" s="31"/>
      <c r="Z703" s="31"/>
      <c r="AA703" s="31"/>
    </row>
    <row r="704">
      <c r="A704" s="31"/>
      <c r="B704" s="70"/>
      <c r="C704" s="70"/>
      <c r="D704" s="70"/>
      <c r="E704" s="70"/>
      <c r="F704" s="31"/>
      <c r="G704" s="70"/>
      <c r="H704" s="70"/>
      <c r="I704" s="70"/>
      <c r="J704" s="70"/>
      <c r="K704" s="70"/>
      <c r="L704" s="70"/>
      <c r="M704" s="70"/>
      <c r="N704" s="70"/>
      <c r="O704" s="70"/>
      <c r="P704" s="70"/>
      <c r="Q704" s="70"/>
      <c r="R704" s="70"/>
      <c r="S704" s="31"/>
      <c r="T704" s="70"/>
      <c r="U704" s="70"/>
      <c r="V704" s="70"/>
      <c r="W704" s="70"/>
      <c r="X704" s="70"/>
      <c r="Y704" s="31"/>
      <c r="Z704" s="31"/>
      <c r="AA704" s="31"/>
    </row>
    <row r="705">
      <c r="A705" s="31"/>
      <c r="B705" s="70"/>
      <c r="C705" s="70"/>
      <c r="D705" s="70"/>
      <c r="E705" s="70"/>
      <c r="F705" s="31"/>
      <c r="G705" s="70"/>
      <c r="H705" s="70"/>
      <c r="I705" s="70"/>
      <c r="J705" s="70"/>
      <c r="K705" s="70"/>
      <c r="L705" s="70"/>
      <c r="M705" s="70"/>
      <c r="N705" s="70"/>
      <c r="O705" s="70"/>
      <c r="P705" s="70"/>
      <c r="Q705" s="70"/>
      <c r="R705" s="70"/>
      <c r="S705" s="31"/>
      <c r="T705" s="70"/>
      <c r="U705" s="70"/>
      <c r="V705" s="70"/>
      <c r="W705" s="70"/>
      <c r="X705" s="70"/>
      <c r="Y705" s="31"/>
      <c r="Z705" s="31"/>
      <c r="AA705" s="31"/>
    </row>
    <row r="706">
      <c r="A706" s="31"/>
      <c r="B706" s="70"/>
      <c r="C706" s="70"/>
      <c r="D706" s="70"/>
      <c r="E706" s="70"/>
      <c r="F706" s="31"/>
      <c r="G706" s="70"/>
      <c r="H706" s="70"/>
      <c r="I706" s="70"/>
      <c r="J706" s="70"/>
      <c r="K706" s="70"/>
      <c r="L706" s="70"/>
      <c r="M706" s="70"/>
      <c r="N706" s="70"/>
      <c r="O706" s="70"/>
      <c r="P706" s="70"/>
      <c r="Q706" s="70"/>
      <c r="R706" s="70"/>
      <c r="S706" s="31"/>
      <c r="T706" s="70"/>
      <c r="U706" s="70"/>
      <c r="V706" s="70"/>
      <c r="W706" s="70"/>
      <c r="X706" s="70"/>
      <c r="Y706" s="31"/>
      <c r="Z706" s="31"/>
      <c r="AA706" s="31"/>
    </row>
    <row r="707">
      <c r="A707" s="31"/>
      <c r="B707" s="70"/>
      <c r="C707" s="70"/>
      <c r="D707" s="70"/>
      <c r="E707" s="70"/>
      <c r="F707" s="31"/>
      <c r="G707" s="70"/>
      <c r="H707" s="70"/>
      <c r="I707" s="70"/>
      <c r="J707" s="70"/>
      <c r="K707" s="70"/>
      <c r="L707" s="70"/>
      <c r="M707" s="70"/>
      <c r="N707" s="70"/>
      <c r="O707" s="70"/>
      <c r="P707" s="70"/>
      <c r="Q707" s="70"/>
      <c r="R707" s="70"/>
      <c r="S707" s="31"/>
      <c r="T707" s="70"/>
      <c r="U707" s="70"/>
      <c r="V707" s="70"/>
      <c r="W707" s="70"/>
      <c r="X707" s="70"/>
      <c r="Y707" s="31"/>
      <c r="Z707" s="31"/>
      <c r="AA707" s="31"/>
    </row>
    <row r="708">
      <c r="A708" s="31"/>
      <c r="B708" s="70"/>
      <c r="C708" s="70"/>
      <c r="D708" s="70"/>
      <c r="E708" s="70"/>
      <c r="F708" s="31"/>
      <c r="G708" s="70"/>
      <c r="H708" s="70"/>
      <c r="I708" s="70"/>
      <c r="J708" s="70"/>
      <c r="K708" s="70"/>
      <c r="L708" s="70"/>
      <c r="M708" s="70"/>
      <c r="N708" s="70"/>
      <c r="O708" s="70"/>
      <c r="P708" s="70"/>
      <c r="Q708" s="70"/>
      <c r="R708" s="70"/>
      <c r="S708" s="31"/>
      <c r="T708" s="70"/>
      <c r="U708" s="70"/>
      <c r="V708" s="70"/>
      <c r="W708" s="70"/>
      <c r="X708" s="70"/>
      <c r="Y708" s="31"/>
      <c r="Z708" s="31"/>
      <c r="AA708" s="31"/>
    </row>
    <row r="709">
      <c r="A709" s="31"/>
      <c r="B709" s="70"/>
      <c r="C709" s="70"/>
      <c r="D709" s="70"/>
      <c r="E709" s="70"/>
      <c r="F709" s="31"/>
      <c r="G709" s="70"/>
      <c r="H709" s="70"/>
      <c r="I709" s="70"/>
      <c r="J709" s="70"/>
      <c r="K709" s="70"/>
      <c r="L709" s="70"/>
      <c r="M709" s="70"/>
      <c r="N709" s="70"/>
      <c r="O709" s="70"/>
      <c r="P709" s="70"/>
      <c r="Q709" s="70"/>
      <c r="R709" s="70"/>
      <c r="S709" s="31"/>
      <c r="T709" s="70"/>
      <c r="U709" s="70"/>
      <c r="V709" s="70"/>
      <c r="W709" s="70"/>
      <c r="X709" s="70"/>
      <c r="Y709" s="31"/>
      <c r="Z709" s="31"/>
      <c r="AA709" s="31"/>
    </row>
    <row r="710">
      <c r="A710" s="31"/>
      <c r="B710" s="70"/>
      <c r="C710" s="70"/>
      <c r="D710" s="70"/>
      <c r="E710" s="70"/>
      <c r="F710" s="31"/>
      <c r="G710" s="70"/>
      <c r="H710" s="70"/>
      <c r="I710" s="70"/>
      <c r="J710" s="70"/>
      <c r="K710" s="70"/>
      <c r="L710" s="70"/>
      <c r="M710" s="70"/>
      <c r="N710" s="70"/>
      <c r="O710" s="70"/>
      <c r="P710" s="70"/>
      <c r="Q710" s="70"/>
      <c r="R710" s="70"/>
      <c r="S710" s="31"/>
      <c r="T710" s="70"/>
      <c r="U710" s="70"/>
      <c r="V710" s="70"/>
      <c r="W710" s="70"/>
      <c r="X710" s="70"/>
      <c r="Y710" s="31"/>
      <c r="Z710" s="31"/>
      <c r="AA710" s="31"/>
    </row>
    <row r="711">
      <c r="A711" s="31"/>
      <c r="B711" s="70"/>
      <c r="C711" s="70"/>
      <c r="D711" s="70"/>
      <c r="E711" s="70"/>
      <c r="F711" s="31"/>
      <c r="G711" s="70"/>
      <c r="H711" s="70"/>
      <c r="I711" s="70"/>
      <c r="J711" s="70"/>
      <c r="K711" s="70"/>
      <c r="L711" s="70"/>
      <c r="M711" s="70"/>
      <c r="N711" s="70"/>
      <c r="O711" s="70"/>
      <c r="P711" s="70"/>
      <c r="Q711" s="70"/>
      <c r="R711" s="70"/>
      <c r="S711" s="31"/>
      <c r="T711" s="70"/>
      <c r="U711" s="70"/>
      <c r="V711" s="70"/>
      <c r="W711" s="70"/>
      <c r="X711" s="70"/>
      <c r="Y711" s="31"/>
      <c r="Z711" s="31"/>
      <c r="AA711" s="31"/>
    </row>
    <row r="712">
      <c r="A712" s="31"/>
      <c r="B712" s="70"/>
      <c r="C712" s="70"/>
      <c r="D712" s="70"/>
      <c r="E712" s="70"/>
      <c r="F712" s="31"/>
      <c r="G712" s="70"/>
      <c r="H712" s="70"/>
      <c r="I712" s="70"/>
      <c r="J712" s="70"/>
      <c r="K712" s="70"/>
      <c r="L712" s="70"/>
      <c r="M712" s="70"/>
      <c r="N712" s="70"/>
      <c r="O712" s="70"/>
      <c r="P712" s="70"/>
      <c r="Q712" s="70"/>
      <c r="R712" s="70"/>
      <c r="S712" s="31"/>
      <c r="T712" s="70"/>
      <c r="U712" s="70"/>
      <c r="V712" s="70"/>
      <c r="W712" s="70"/>
      <c r="X712" s="70"/>
      <c r="Y712" s="31"/>
      <c r="Z712" s="31"/>
      <c r="AA712" s="31"/>
    </row>
    <row r="713">
      <c r="A713" s="31"/>
      <c r="B713" s="70"/>
      <c r="C713" s="70"/>
      <c r="D713" s="70"/>
      <c r="E713" s="70"/>
      <c r="F713" s="31"/>
      <c r="G713" s="70"/>
      <c r="H713" s="70"/>
      <c r="I713" s="70"/>
      <c r="J713" s="70"/>
      <c r="K713" s="70"/>
      <c r="L713" s="70"/>
      <c r="M713" s="70"/>
      <c r="N713" s="70"/>
      <c r="O713" s="70"/>
      <c r="P713" s="70"/>
      <c r="Q713" s="70"/>
      <c r="R713" s="70"/>
      <c r="S713" s="31"/>
      <c r="T713" s="70"/>
      <c r="U713" s="70"/>
      <c r="V713" s="70"/>
      <c r="W713" s="70"/>
      <c r="X713" s="70"/>
      <c r="Y713" s="31"/>
      <c r="Z713" s="31"/>
      <c r="AA713" s="31"/>
    </row>
    <row r="714">
      <c r="A714" s="31"/>
      <c r="B714" s="70"/>
      <c r="C714" s="70"/>
      <c r="D714" s="70"/>
      <c r="E714" s="70"/>
      <c r="F714" s="31"/>
      <c r="G714" s="70"/>
      <c r="H714" s="70"/>
      <c r="I714" s="70"/>
      <c r="J714" s="70"/>
      <c r="K714" s="70"/>
      <c r="L714" s="70"/>
      <c r="M714" s="70"/>
      <c r="N714" s="70"/>
      <c r="O714" s="70"/>
      <c r="P714" s="70"/>
      <c r="Q714" s="70"/>
      <c r="R714" s="70"/>
      <c r="S714" s="31"/>
      <c r="T714" s="70"/>
      <c r="U714" s="70"/>
      <c r="V714" s="70"/>
      <c r="W714" s="70"/>
      <c r="X714" s="70"/>
      <c r="Y714" s="31"/>
      <c r="Z714" s="31"/>
      <c r="AA714" s="31"/>
    </row>
    <row r="715">
      <c r="A715" s="31"/>
      <c r="B715" s="70"/>
      <c r="C715" s="70"/>
      <c r="D715" s="70"/>
      <c r="E715" s="70"/>
      <c r="F715" s="31"/>
      <c r="G715" s="70"/>
      <c r="H715" s="70"/>
      <c r="I715" s="70"/>
      <c r="J715" s="70"/>
      <c r="K715" s="70"/>
      <c r="L715" s="70"/>
      <c r="M715" s="70"/>
      <c r="N715" s="70"/>
      <c r="O715" s="70"/>
      <c r="P715" s="70"/>
      <c r="Q715" s="70"/>
      <c r="R715" s="70"/>
      <c r="S715" s="31"/>
      <c r="T715" s="70"/>
      <c r="U715" s="70"/>
      <c r="V715" s="70"/>
      <c r="W715" s="70"/>
      <c r="X715" s="70"/>
      <c r="Y715" s="31"/>
      <c r="Z715" s="31"/>
      <c r="AA715" s="31"/>
    </row>
    <row r="716">
      <c r="A716" s="31"/>
      <c r="B716" s="70"/>
      <c r="C716" s="70"/>
      <c r="D716" s="70"/>
      <c r="E716" s="70"/>
      <c r="F716" s="31"/>
      <c r="G716" s="70"/>
      <c r="H716" s="70"/>
      <c r="I716" s="70"/>
      <c r="J716" s="70"/>
      <c r="K716" s="70"/>
      <c r="L716" s="70"/>
      <c r="M716" s="70"/>
      <c r="N716" s="70"/>
      <c r="O716" s="70"/>
      <c r="P716" s="70"/>
      <c r="Q716" s="70"/>
      <c r="R716" s="70"/>
      <c r="S716" s="31"/>
      <c r="T716" s="70"/>
      <c r="U716" s="70"/>
      <c r="V716" s="70"/>
      <c r="W716" s="70"/>
      <c r="X716" s="70"/>
      <c r="Y716" s="31"/>
      <c r="Z716" s="31"/>
      <c r="AA716" s="31"/>
    </row>
    <row r="717">
      <c r="A717" s="31"/>
      <c r="B717" s="70"/>
      <c r="C717" s="70"/>
      <c r="D717" s="70"/>
      <c r="E717" s="70"/>
      <c r="F717" s="31"/>
      <c r="G717" s="70"/>
      <c r="H717" s="70"/>
      <c r="I717" s="70"/>
      <c r="J717" s="70"/>
      <c r="K717" s="70"/>
      <c r="L717" s="70"/>
      <c r="M717" s="70"/>
      <c r="N717" s="70"/>
      <c r="O717" s="70"/>
      <c r="P717" s="70"/>
      <c r="Q717" s="70"/>
      <c r="R717" s="70"/>
      <c r="S717" s="31"/>
      <c r="T717" s="70"/>
      <c r="U717" s="70"/>
      <c r="V717" s="70"/>
      <c r="W717" s="70"/>
      <c r="X717" s="70"/>
      <c r="Y717" s="31"/>
      <c r="Z717" s="31"/>
      <c r="AA717" s="31"/>
    </row>
    <row r="718">
      <c r="A718" s="31"/>
      <c r="B718" s="70"/>
      <c r="C718" s="70"/>
      <c r="D718" s="70"/>
      <c r="E718" s="70"/>
      <c r="F718" s="31"/>
      <c r="G718" s="70"/>
      <c r="H718" s="70"/>
      <c r="I718" s="70"/>
      <c r="J718" s="70"/>
      <c r="K718" s="70"/>
      <c r="L718" s="70"/>
      <c r="M718" s="70"/>
      <c r="N718" s="70"/>
      <c r="O718" s="70"/>
      <c r="P718" s="70"/>
      <c r="Q718" s="70"/>
      <c r="R718" s="70"/>
      <c r="S718" s="31"/>
      <c r="T718" s="70"/>
      <c r="U718" s="70"/>
      <c r="V718" s="70"/>
      <c r="W718" s="70"/>
      <c r="X718" s="70"/>
      <c r="Y718" s="31"/>
      <c r="Z718" s="31"/>
      <c r="AA718" s="31"/>
    </row>
    <row r="719">
      <c r="A719" s="31"/>
      <c r="B719" s="70"/>
      <c r="C719" s="70"/>
      <c r="D719" s="70"/>
      <c r="E719" s="70"/>
      <c r="F719" s="31"/>
      <c r="G719" s="70"/>
      <c r="H719" s="70"/>
      <c r="I719" s="70"/>
      <c r="J719" s="70"/>
      <c r="K719" s="70"/>
      <c r="L719" s="70"/>
      <c r="M719" s="70"/>
      <c r="N719" s="70"/>
      <c r="O719" s="70"/>
      <c r="P719" s="70"/>
      <c r="Q719" s="70"/>
      <c r="R719" s="70"/>
      <c r="S719" s="31"/>
      <c r="T719" s="70"/>
      <c r="U719" s="70"/>
      <c r="V719" s="70"/>
      <c r="W719" s="70"/>
      <c r="X719" s="70"/>
      <c r="Y719" s="31"/>
      <c r="Z719" s="31"/>
      <c r="AA719" s="31"/>
    </row>
    <row r="720">
      <c r="A720" s="31"/>
      <c r="B720" s="70"/>
      <c r="C720" s="70"/>
      <c r="D720" s="70"/>
      <c r="E720" s="70"/>
      <c r="F720" s="31"/>
      <c r="G720" s="70"/>
      <c r="H720" s="70"/>
      <c r="I720" s="70"/>
      <c r="J720" s="70"/>
      <c r="K720" s="70"/>
      <c r="L720" s="70"/>
      <c r="M720" s="70"/>
      <c r="N720" s="70"/>
      <c r="O720" s="70"/>
      <c r="P720" s="70"/>
      <c r="Q720" s="70"/>
      <c r="R720" s="70"/>
      <c r="S720" s="31"/>
      <c r="T720" s="70"/>
      <c r="U720" s="70"/>
      <c r="V720" s="70"/>
      <c r="W720" s="70"/>
      <c r="X720" s="70"/>
      <c r="Y720" s="31"/>
      <c r="Z720" s="31"/>
      <c r="AA720" s="31"/>
    </row>
    <row r="721">
      <c r="A721" s="31"/>
      <c r="B721" s="70"/>
      <c r="C721" s="70"/>
      <c r="D721" s="70"/>
      <c r="E721" s="70"/>
      <c r="F721" s="31"/>
      <c r="G721" s="70"/>
      <c r="H721" s="70"/>
      <c r="I721" s="70"/>
      <c r="J721" s="70"/>
      <c r="K721" s="70"/>
      <c r="L721" s="70"/>
      <c r="M721" s="70"/>
      <c r="N721" s="70"/>
      <c r="O721" s="70"/>
      <c r="P721" s="70"/>
      <c r="Q721" s="70"/>
      <c r="R721" s="70"/>
      <c r="S721" s="31"/>
      <c r="T721" s="70"/>
      <c r="U721" s="70"/>
      <c r="V721" s="70"/>
      <c r="W721" s="70"/>
      <c r="X721" s="70"/>
      <c r="Y721" s="31"/>
      <c r="Z721" s="31"/>
      <c r="AA721" s="31"/>
    </row>
    <row r="722">
      <c r="A722" s="31"/>
      <c r="B722" s="70"/>
      <c r="C722" s="70"/>
      <c r="D722" s="70"/>
      <c r="E722" s="70"/>
      <c r="F722" s="31"/>
      <c r="G722" s="70"/>
      <c r="H722" s="70"/>
      <c r="I722" s="70"/>
      <c r="J722" s="70"/>
      <c r="K722" s="70"/>
      <c r="L722" s="70"/>
      <c r="M722" s="70"/>
      <c r="N722" s="70"/>
      <c r="O722" s="70"/>
      <c r="P722" s="70"/>
      <c r="Q722" s="70"/>
      <c r="R722" s="70"/>
      <c r="S722" s="31"/>
      <c r="T722" s="70"/>
      <c r="U722" s="70"/>
      <c r="V722" s="70"/>
      <c r="W722" s="70"/>
      <c r="X722" s="70"/>
      <c r="Y722" s="31"/>
      <c r="Z722" s="31"/>
      <c r="AA722" s="31"/>
    </row>
    <row r="723">
      <c r="A723" s="31"/>
      <c r="B723" s="70"/>
      <c r="C723" s="70"/>
      <c r="D723" s="70"/>
      <c r="E723" s="70"/>
      <c r="F723" s="31"/>
      <c r="G723" s="70"/>
      <c r="H723" s="70"/>
      <c r="I723" s="70"/>
      <c r="J723" s="70"/>
      <c r="K723" s="70"/>
      <c r="L723" s="70"/>
      <c r="M723" s="70"/>
      <c r="N723" s="70"/>
      <c r="O723" s="70"/>
      <c r="P723" s="70"/>
      <c r="Q723" s="70"/>
      <c r="R723" s="70"/>
      <c r="S723" s="31"/>
      <c r="T723" s="70"/>
      <c r="U723" s="70"/>
      <c r="V723" s="70"/>
      <c r="W723" s="70"/>
      <c r="X723" s="70"/>
      <c r="Y723" s="31"/>
      <c r="Z723" s="31"/>
      <c r="AA723" s="31"/>
    </row>
    <row r="724">
      <c r="A724" s="31"/>
      <c r="B724" s="70"/>
      <c r="C724" s="70"/>
      <c r="D724" s="70"/>
      <c r="E724" s="70"/>
      <c r="F724" s="31"/>
      <c r="G724" s="70"/>
      <c r="H724" s="70"/>
      <c r="I724" s="70"/>
      <c r="J724" s="70"/>
      <c r="K724" s="70"/>
      <c r="L724" s="70"/>
      <c r="M724" s="70"/>
      <c r="N724" s="70"/>
      <c r="O724" s="70"/>
      <c r="P724" s="70"/>
      <c r="Q724" s="70"/>
      <c r="R724" s="70"/>
      <c r="S724" s="31"/>
      <c r="T724" s="70"/>
      <c r="U724" s="70"/>
      <c r="V724" s="70"/>
      <c r="W724" s="70"/>
      <c r="X724" s="70"/>
      <c r="Y724" s="31"/>
      <c r="Z724" s="31"/>
      <c r="AA724" s="31"/>
    </row>
    <row r="725">
      <c r="A725" s="31"/>
      <c r="B725" s="70"/>
      <c r="C725" s="70"/>
      <c r="D725" s="70"/>
      <c r="E725" s="70"/>
      <c r="F725" s="31"/>
      <c r="G725" s="70"/>
      <c r="H725" s="70"/>
      <c r="I725" s="70"/>
      <c r="J725" s="70"/>
      <c r="K725" s="70"/>
      <c r="L725" s="70"/>
      <c r="M725" s="70"/>
      <c r="N725" s="70"/>
      <c r="O725" s="70"/>
      <c r="P725" s="70"/>
      <c r="Q725" s="70"/>
      <c r="R725" s="70"/>
      <c r="S725" s="31"/>
      <c r="T725" s="70"/>
      <c r="U725" s="70"/>
      <c r="V725" s="70"/>
      <c r="W725" s="70"/>
      <c r="X725" s="70"/>
      <c r="Y725" s="31"/>
      <c r="Z725" s="31"/>
      <c r="AA725" s="31"/>
    </row>
    <row r="726">
      <c r="A726" s="31"/>
      <c r="B726" s="70"/>
      <c r="C726" s="70"/>
      <c r="D726" s="70"/>
      <c r="E726" s="70"/>
      <c r="F726" s="31"/>
      <c r="G726" s="70"/>
      <c r="H726" s="70"/>
      <c r="I726" s="70"/>
      <c r="J726" s="70"/>
      <c r="K726" s="70"/>
      <c r="L726" s="70"/>
      <c r="M726" s="70"/>
      <c r="N726" s="70"/>
      <c r="O726" s="70"/>
      <c r="P726" s="70"/>
      <c r="Q726" s="70"/>
      <c r="R726" s="70"/>
      <c r="S726" s="31"/>
      <c r="T726" s="70"/>
      <c r="U726" s="70"/>
      <c r="V726" s="70"/>
      <c r="W726" s="70"/>
      <c r="X726" s="70"/>
      <c r="Y726" s="31"/>
      <c r="Z726" s="31"/>
      <c r="AA726" s="31"/>
    </row>
    <row r="727">
      <c r="A727" s="31"/>
      <c r="B727" s="70"/>
      <c r="C727" s="70"/>
      <c r="D727" s="70"/>
      <c r="E727" s="70"/>
      <c r="F727" s="31"/>
      <c r="G727" s="70"/>
      <c r="H727" s="70"/>
      <c r="I727" s="70"/>
      <c r="J727" s="70"/>
      <c r="K727" s="70"/>
      <c r="L727" s="70"/>
      <c r="M727" s="70"/>
      <c r="N727" s="70"/>
      <c r="O727" s="70"/>
      <c r="P727" s="70"/>
      <c r="Q727" s="70"/>
      <c r="R727" s="70"/>
      <c r="S727" s="31"/>
      <c r="T727" s="70"/>
      <c r="U727" s="70"/>
      <c r="V727" s="70"/>
      <c r="W727" s="70"/>
      <c r="X727" s="70"/>
      <c r="Y727" s="31"/>
      <c r="Z727" s="31"/>
      <c r="AA727" s="31"/>
    </row>
    <row r="728">
      <c r="A728" s="31"/>
      <c r="B728" s="70"/>
      <c r="C728" s="70"/>
      <c r="D728" s="70"/>
      <c r="E728" s="70"/>
      <c r="F728" s="31"/>
      <c r="G728" s="70"/>
      <c r="H728" s="70"/>
      <c r="I728" s="70"/>
      <c r="J728" s="70"/>
      <c r="K728" s="70"/>
      <c r="L728" s="70"/>
      <c r="M728" s="70"/>
      <c r="N728" s="70"/>
      <c r="O728" s="70"/>
      <c r="P728" s="70"/>
      <c r="Q728" s="70"/>
      <c r="R728" s="70"/>
      <c r="S728" s="31"/>
      <c r="T728" s="70"/>
      <c r="U728" s="70"/>
      <c r="V728" s="70"/>
      <c r="W728" s="70"/>
      <c r="X728" s="70"/>
      <c r="Y728" s="31"/>
      <c r="Z728" s="31"/>
      <c r="AA728" s="31"/>
    </row>
    <row r="729">
      <c r="A729" s="31"/>
      <c r="B729" s="70"/>
      <c r="C729" s="70"/>
      <c r="D729" s="70"/>
      <c r="E729" s="70"/>
      <c r="F729" s="31"/>
      <c r="G729" s="70"/>
      <c r="H729" s="70"/>
      <c r="I729" s="70"/>
      <c r="J729" s="70"/>
      <c r="K729" s="70"/>
      <c r="L729" s="70"/>
      <c r="M729" s="70"/>
      <c r="N729" s="70"/>
      <c r="O729" s="70"/>
      <c r="P729" s="70"/>
      <c r="Q729" s="70"/>
      <c r="R729" s="70"/>
      <c r="S729" s="31"/>
      <c r="T729" s="70"/>
      <c r="U729" s="70"/>
      <c r="V729" s="70"/>
      <c r="W729" s="70"/>
      <c r="X729" s="70"/>
      <c r="Y729" s="31"/>
      <c r="Z729" s="31"/>
      <c r="AA729" s="31"/>
    </row>
    <row r="730">
      <c r="A730" s="31"/>
      <c r="B730" s="70"/>
      <c r="C730" s="70"/>
      <c r="D730" s="70"/>
      <c r="E730" s="70"/>
      <c r="F730" s="31"/>
      <c r="G730" s="70"/>
      <c r="H730" s="70"/>
      <c r="I730" s="70"/>
      <c r="J730" s="70"/>
      <c r="K730" s="70"/>
      <c r="L730" s="70"/>
      <c r="M730" s="70"/>
      <c r="N730" s="70"/>
      <c r="O730" s="70"/>
      <c r="P730" s="70"/>
      <c r="Q730" s="70"/>
      <c r="R730" s="70"/>
      <c r="S730" s="31"/>
      <c r="T730" s="70"/>
      <c r="U730" s="70"/>
      <c r="V730" s="70"/>
      <c r="W730" s="70"/>
      <c r="X730" s="70"/>
      <c r="Y730" s="31"/>
      <c r="Z730" s="31"/>
      <c r="AA730" s="31"/>
    </row>
    <row r="731">
      <c r="A731" s="31"/>
      <c r="B731" s="70"/>
      <c r="C731" s="70"/>
      <c r="D731" s="70"/>
      <c r="E731" s="70"/>
      <c r="F731" s="31"/>
      <c r="G731" s="70"/>
      <c r="H731" s="70"/>
      <c r="I731" s="70"/>
      <c r="J731" s="70"/>
      <c r="K731" s="70"/>
      <c r="L731" s="70"/>
      <c r="M731" s="70"/>
      <c r="N731" s="70"/>
      <c r="O731" s="70"/>
      <c r="P731" s="70"/>
      <c r="Q731" s="70"/>
      <c r="R731" s="70"/>
      <c r="S731" s="31"/>
      <c r="T731" s="70"/>
      <c r="U731" s="70"/>
      <c r="V731" s="70"/>
      <c r="W731" s="70"/>
      <c r="X731" s="70"/>
      <c r="Y731" s="31"/>
      <c r="Z731" s="31"/>
      <c r="AA731" s="31"/>
    </row>
    <row r="732">
      <c r="A732" s="31"/>
      <c r="B732" s="70"/>
      <c r="C732" s="70"/>
      <c r="D732" s="70"/>
      <c r="E732" s="70"/>
      <c r="F732" s="31"/>
      <c r="G732" s="70"/>
      <c r="H732" s="70"/>
      <c r="I732" s="70"/>
      <c r="J732" s="70"/>
      <c r="K732" s="70"/>
      <c r="L732" s="70"/>
      <c r="M732" s="70"/>
      <c r="N732" s="70"/>
      <c r="O732" s="70"/>
      <c r="P732" s="70"/>
      <c r="Q732" s="70"/>
      <c r="R732" s="70"/>
      <c r="S732" s="31"/>
      <c r="T732" s="70"/>
      <c r="U732" s="70"/>
      <c r="V732" s="70"/>
      <c r="W732" s="70"/>
      <c r="X732" s="70"/>
      <c r="Y732" s="31"/>
      <c r="Z732" s="31"/>
      <c r="AA732" s="31"/>
    </row>
    <row r="733">
      <c r="A733" s="31"/>
      <c r="B733" s="70"/>
      <c r="C733" s="70"/>
      <c r="D733" s="70"/>
      <c r="E733" s="70"/>
      <c r="F733" s="31"/>
      <c r="G733" s="70"/>
      <c r="H733" s="70"/>
      <c r="I733" s="70"/>
      <c r="J733" s="70"/>
      <c r="K733" s="70"/>
      <c r="L733" s="70"/>
      <c r="M733" s="70"/>
      <c r="N733" s="70"/>
      <c r="O733" s="70"/>
      <c r="P733" s="70"/>
      <c r="Q733" s="70"/>
      <c r="R733" s="70"/>
      <c r="S733" s="31"/>
      <c r="T733" s="70"/>
      <c r="U733" s="70"/>
      <c r="V733" s="70"/>
      <c r="W733" s="70"/>
      <c r="X733" s="70"/>
      <c r="Y733" s="31"/>
      <c r="Z733" s="31"/>
      <c r="AA733" s="31"/>
    </row>
    <row r="734">
      <c r="A734" s="31"/>
      <c r="B734" s="70"/>
      <c r="C734" s="70"/>
      <c r="D734" s="70"/>
      <c r="E734" s="70"/>
      <c r="F734" s="31"/>
      <c r="G734" s="70"/>
      <c r="H734" s="70"/>
      <c r="I734" s="70"/>
      <c r="J734" s="70"/>
      <c r="K734" s="70"/>
      <c r="L734" s="70"/>
      <c r="M734" s="70"/>
      <c r="N734" s="70"/>
      <c r="O734" s="70"/>
      <c r="P734" s="70"/>
      <c r="Q734" s="70"/>
      <c r="R734" s="70"/>
      <c r="S734" s="31"/>
      <c r="T734" s="70"/>
      <c r="U734" s="70"/>
      <c r="V734" s="70"/>
      <c r="W734" s="70"/>
      <c r="X734" s="70"/>
      <c r="Y734" s="31"/>
      <c r="Z734" s="31"/>
      <c r="AA734" s="31"/>
    </row>
    <row r="735">
      <c r="A735" s="31"/>
      <c r="B735" s="70"/>
      <c r="C735" s="70"/>
      <c r="D735" s="70"/>
      <c r="E735" s="70"/>
      <c r="F735" s="31"/>
      <c r="G735" s="70"/>
      <c r="H735" s="70"/>
      <c r="I735" s="70"/>
      <c r="J735" s="70"/>
      <c r="K735" s="70"/>
      <c r="L735" s="70"/>
      <c r="M735" s="70"/>
      <c r="N735" s="70"/>
      <c r="O735" s="70"/>
      <c r="P735" s="70"/>
      <c r="Q735" s="70"/>
      <c r="R735" s="70"/>
      <c r="S735" s="31"/>
      <c r="T735" s="70"/>
      <c r="U735" s="70"/>
      <c r="V735" s="70"/>
      <c r="W735" s="70"/>
      <c r="X735" s="70"/>
      <c r="Y735" s="31"/>
      <c r="Z735" s="31"/>
      <c r="AA735" s="31"/>
    </row>
    <row r="736">
      <c r="A736" s="31"/>
      <c r="B736" s="70"/>
      <c r="C736" s="70"/>
      <c r="D736" s="70"/>
      <c r="E736" s="70"/>
      <c r="F736" s="31"/>
      <c r="G736" s="70"/>
      <c r="H736" s="70"/>
      <c r="I736" s="70"/>
      <c r="J736" s="70"/>
      <c r="K736" s="70"/>
      <c r="L736" s="70"/>
      <c r="M736" s="70"/>
      <c r="N736" s="70"/>
      <c r="O736" s="70"/>
      <c r="P736" s="70"/>
      <c r="Q736" s="70"/>
      <c r="R736" s="70"/>
      <c r="S736" s="31"/>
      <c r="T736" s="70"/>
      <c r="U736" s="70"/>
      <c r="V736" s="70"/>
      <c r="W736" s="70"/>
      <c r="X736" s="70"/>
      <c r="Y736" s="31"/>
      <c r="Z736" s="31"/>
      <c r="AA736" s="31"/>
    </row>
    <row r="737">
      <c r="A737" s="31"/>
      <c r="B737" s="70"/>
      <c r="C737" s="70"/>
      <c r="D737" s="70"/>
      <c r="E737" s="70"/>
      <c r="F737" s="31"/>
      <c r="G737" s="70"/>
      <c r="H737" s="70"/>
      <c r="I737" s="70"/>
      <c r="J737" s="70"/>
      <c r="K737" s="70"/>
      <c r="L737" s="70"/>
      <c r="M737" s="70"/>
      <c r="N737" s="70"/>
      <c r="O737" s="70"/>
      <c r="P737" s="70"/>
      <c r="Q737" s="70"/>
      <c r="R737" s="70"/>
      <c r="S737" s="31"/>
      <c r="T737" s="70"/>
      <c r="U737" s="70"/>
      <c r="V737" s="70"/>
      <c r="W737" s="70"/>
      <c r="X737" s="70"/>
      <c r="Y737" s="31"/>
      <c r="Z737" s="31"/>
      <c r="AA737" s="31"/>
    </row>
    <row r="738">
      <c r="A738" s="31"/>
      <c r="B738" s="70"/>
      <c r="C738" s="70"/>
      <c r="D738" s="70"/>
      <c r="E738" s="70"/>
      <c r="F738" s="31"/>
      <c r="G738" s="70"/>
      <c r="H738" s="70"/>
      <c r="I738" s="70"/>
      <c r="J738" s="70"/>
      <c r="K738" s="70"/>
      <c r="L738" s="70"/>
      <c r="M738" s="70"/>
      <c r="N738" s="70"/>
      <c r="O738" s="70"/>
      <c r="P738" s="70"/>
      <c r="Q738" s="70"/>
      <c r="R738" s="70"/>
      <c r="S738" s="31"/>
      <c r="T738" s="70"/>
      <c r="U738" s="70"/>
      <c r="V738" s="70"/>
      <c r="W738" s="70"/>
      <c r="X738" s="70"/>
      <c r="Y738" s="31"/>
      <c r="Z738" s="31"/>
      <c r="AA738" s="31"/>
    </row>
    <row r="739">
      <c r="A739" s="31"/>
      <c r="B739" s="70"/>
      <c r="C739" s="70"/>
      <c r="D739" s="70"/>
      <c r="E739" s="70"/>
      <c r="F739" s="31"/>
      <c r="G739" s="70"/>
      <c r="H739" s="70"/>
      <c r="I739" s="70"/>
      <c r="J739" s="70"/>
      <c r="K739" s="70"/>
      <c r="L739" s="70"/>
      <c r="M739" s="70"/>
      <c r="N739" s="70"/>
      <c r="O739" s="70"/>
      <c r="P739" s="70"/>
      <c r="Q739" s="70"/>
      <c r="R739" s="70"/>
      <c r="S739" s="31"/>
      <c r="T739" s="70"/>
      <c r="U739" s="70"/>
      <c r="V739" s="70"/>
      <c r="W739" s="70"/>
      <c r="X739" s="70"/>
      <c r="Y739" s="31"/>
      <c r="Z739" s="31"/>
      <c r="AA739" s="31"/>
    </row>
    <row r="740">
      <c r="A740" s="31"/>
      <c r="B740" s="70"/>
      <c r="C740" s="70"/>
      <c r="D740" s="70"/>
      <c r="E740" s="70"/>
      <c r="F740" s="31"/>
      <c r="G740" s="70"/>
      <c r="H740" s="70"/>
      <c r="I740" s="70"/>
      <c r="J740" s="70"/>
      <c r="K740" s="70"/>
      <c r="L740" s="70"/>
      <c r="M740" s="70"/>
      <c r="N740" s="70"/>
      <c r="O740" s="70"/>
      <c r="P740" s="70"/>
      <c r="Q740" s="70"/>
      <c r="R740" s="70"/>
      <c r="S740" s="31"/>
      <c r="T740" s="70"/>
      <c r="U740" s="70"/>
      <c r="V740" s="70"/>
      <c r="W740" s="70"/>
      <c r="X740" s="70"/>
      <c r="Y740" s="31"/>
      <c r="Z740" s="31"/>
      <c r="AA740" s="31"/>
    </row>
    <row r="741">
      <c r="A741" s="31"/>
      <c r="B741" s="70"/>
      <c r="C741" s="70"/>
      <c r="D741" s="70"/>
      <c r="E741" s="70"/>
      <c r="F741" s="31"/>
      <c r="G741" s="70"/>
      <c r="H741" s="70"/>
      <c r="I741" s="70"/>
      <c r="J741" s="70"/>
      <c r="K741" s="70"/>
      <c r="L741" s="70"/>
      <c r="M741" s="70"/>
      <c r="N741" s="70"/>
      <c r="O741" s="70"/>
      <c r="P741" s="70"/>
      <c r="Q741" s="70"/>
      <c r="R741" s="70"/>
      <c r="S741" s="31"/>
      <c r="T741" s="70"/>
      <c r="U741" s="70"/>
      <c r="V741" s="70"/>
      <c r="W741" s="70"/>
      <c r="X741" s="70"/>
      <c r="Y741" s="31"/>
      <c r="Z741" s="31"/>
      <c r="AA741" s="31"/>
    </row>
    <row r="742">
      <c r="A742" s="31"/>
      <c r="B742" s="70"/>
      <c r="C742" s="70"/>
      <c r="D742" s="70"/>
      <c r="E742" s="70"/>
      <c r="F742" s="31"/>
      <c r="G742" s="70"/>
      <c r="H742" s="70"/>
      <c r="I742" s="70"/>
      <c r="J742" s="70"/>
      <c r="K742" s="70"/>
      <c r="L742" s="70"/>
      <c r="M742" s="70"/>
      <c r="N742" s="70"/>
      <c r="O742" s="70"/>
      <c r="P742" s="70"/>
      <c r="Q742" s="70"/>
      <c r="R742" s="70"/>
      <c r="S742" s="31"/>
      <c r="T742" s="70"/>
      <c r="U742" s="70"/>
      <c r="V742" s="70"/>
      <c r="W742" s="70"/>
      <c r="X742" s="70"/>
      <c r="Y742" s="31"/>
      <c r="Z742" s="31"/>
      <c r="AA742" s="31"/>
    </row>
    <row r="743">
      <c r="A743" s="31"/>
      <c r="B743" s="70"/>
      <c r="C743" s="70"/>
      <c r="D743" s="70"/>
      <c r="E743" s="70"/>
      <c r="F743" s="31"/>
      <c r="G743" s="70"/>
      <c r="H743" s="70"/>
      <c r="I743" s="70"/>
      <c r="J743" s="70"/>
      <c r="K743" s="70"/>
      <c r="L743" s="70"/>
      <c r="M743" s="70"/>
      <c r="N743" s="70"/>
      <c r="O743" s="70"/>
      <c r="P743" s="70"/>
      <c r="Q743" s="70"/>
      <c r="R743" s="70"/>
      <c r="S743" s="31"/>
      <c r="T743" s="70"/>
      <c r="U743" s="70"/>
      <c r="V743" s="70"/>
      <c r="W743" s="70"/>
      <c r="X743" s="70"/>
      <c r="Y743" s="31"/>
      <c r="Z743" s="31"/>
      <c r="AA743" s="31"/>
    </row>
    <row r="744">
      <c r="A744" s="31"/>
      <c r="B744" s="70"/>
      <c r="C744" s="70"/>
      <c r="D744" s="70"/>
      <c r="E744" s="70"/>
      <c r="F744" s="31"/>
      <c r="G744" s="70"/>
      <c r="H744" s="70"/>
      <c r="I744" s="70"/>
      <c r="J744" s="70"/>
      <c r="K744" s="70"/>
      <c r="L744" s="70"/>
      <c r="M744" s="70"/>
      <c r="N744" s="70"/>
      <c r="O744" s="70"/>
      <c r="P744" s="70"/>
      <c r="Q744" s="70"/>
      <c r="R744" s="70"/>
      <c r="S744" s="31"/>
      <c r="T744" s="70"/>
      <c r="U744" s="70"/>
      <c r="V744" s="70"/>
      <c r="W744" s="70"/>
      <c r="X744" s="70"/>
      <c r="Y744" s="31"/>
      <c r="Z744" s="31"/>
      <c r="AA744" s="31"/>
    </row>
    <row r="745">
      <c r="A745" s="31"/>
      <c r="B745" s="70"/>
      <c r="C745" s="70"/>
      <c r="D745" s="70"/>
      <c r="E745" s="70"/>
      <c r="F745" s="31"/>
      <c r="G745" s="70"/>
      <c r="H745" s="70"/>
      <c r="I745" s="70"/>
      <c r="J745" s="70"/>
      <c r="K745" s="70"/>
      <c r="L745" s="70"/>
      <c r="M745" s="70"/>
      <c r="N745" s="70"/>
      <c r="O745" s="70"/>
      <c r="P745" s="70"/>
      <c r="Q745" s="70"/>
      <c r="R745" s="70"/>
      <c r="S745" s="31"/>
      <c r="T745" s="70"/>
      <c r="U745" s="70"/>
      <c r="V745" s="70"/>
      <c r="W745" s="70"/>
      <c r="X745" s="70"/>
      <c r="Y745" s="31"/>
      <c r="Z745" s="31"/>
      <c r="AA745" s="31"/>
    </row>
    <row r="746">
      <c r="A746" s="31"/>
      <c r="B746" s="70"/>
      <c r="C746" s="70"/>
      <c r="D746" s="70"/>
      <c r="E746" s="70"/>
      <c r="F746" s="31"/>
      <c r="G746" s="70"/>
      <c r="H746" s="70"/>
      <c r="I746" s="70"/>
      <c r="J746" s="70"/>
      <c r="K746" s="70"/>
      <c r="L746" s="70"/>
      <c r="M746" s="70"/>
      <c r="N746" s="70"/>
      <c r="O746" s="70"/>
      <c r="P746" s="70"/>
      <c r="Q746" s="70"/>
      <c r="R746" s="70"/>
      <c r="S746" s="31"/>
      <c r="T746" s="70"/>
      <c r="U746" s="70"/>
      <c r="V746" s="70"/>
      <c r="W746" s="70"/>
      <c r="X746" s="70"/>
      <c r="Y746" s="31"/>
      <c r="Z746" s="31"/>
      <c r="AA746" s="31"/>
    </row>
    <row r="747">
      <c r="A747" s="31"/>
      <c r="B747" s="70"/>
      <c r="C747" s="70"/>
      <c r="D747" s="70"/>
      <c r="E747" s="70"/>
      <c r="F747" s="31"/>
      <c r="G747" s="70"/>
      <c r="H747" s="70"/>
      <c r="I747" s="70"/>
      <c r="J747" s="70"/>
      <c r="K747" s="70"/>
      <c r="L747" s="70"/>
      <c r="M747" s="70"/>
      <c r="N747" s="70"/>
      <c r="O747" s="70"/>
      <c r="P747" s="70"/>
      <c r="Q747" s="70"/>
      <c r="R747" s="70"/>
      <c r="S747" s="31"/>
      <c r="T747" s="70"/>
      <c r="U747" s="70"/>
      <c r="V747" s="70"/>
      <c r="W747" s="70"/>
      <c r="X747" s="70"/>
      <c r="Y747" s="31"/>
      <c r="Z747" s="31"/>
      <c r="AA747" s="31"/>
    </row>
    <row r="748">
      <c r="A748" s="31"/>
      <c r="B748" s="70"/>
      <c r="C748" s="70"/>
      <c r="D748" s="70"/>
      <c r="E748" s="70"/>
      <c r="F748" s="31"/>
      <c r="G748" s="70"/>
      <c r="H748" s="70"/>
      <c r="I748" s="70"/>
      <c r="J748" s="70"/>
      <c r="K748" s="70"/>
      <c r="L748" s="70"/>
      <c r="M748" s="70"/>
      <c r="N748" s="70"/>
      <c r="O748" s="70"/>
      <c r="P748" s="70"/>
      <c r="Q748" s="70"/>
      <c r="R748" s="70"/>
      <c r="S748" s="31"/>
      <c r="T748" s="70"/>
      <c r="U748" s="70"/>
      <c r="V748" s="70"/>
      <c r="W748" s="70"/>
      <c r="X748" s="70"/>
      <c r="Y748" s="31"/>
      <c r="Z748" s="31"/>
      <c r="AA748" s="31"/>
    </row>
    <row r="749">
      <c r="A749" s="31"/>
      <c r="B749" s="70"/>
      <c r="C749" s="70"/>
      <c r="D749" s="70"/>
      <c r="E749" s="70"/>
      <c r="F749" s="31"/>
      <c r="G749" s="70"/>
      <c r="H749" s="70"/>
      <c r="I749" s="70"/>
      <c r="J749" s="70"/>
      <c r="K749" s="70"/>
      <c r="L749" s="70"/>
      <c r="M749" s="70"/>
      <c r="N749" s="70"/>
      <c r="O749" s="70"/>
      <c r="P749" s="70"/>
      <c r="Q749" s="70"/>
      <c r="R749" s="70"/>
      <c r="S749" s="31"/>
      <c r="T749" s="70"/>
      <c r="U749" s="70"/>
      <c r="V749" s="70"/>
      <c r="W749" s="70"/>
      <c r="X749" s="70"/>
      <c r="Y749" s="31"/>
      <c r="Z749" s="31"/>
      <c r="AA749" s="31"/>
    </row>
    <row r="750">
      <c r="A750" s="31"/>
      <c r="B750" s="70"/>
      <c r="C750" s="70"/>
      <c r="D750" s="70"/>
      <c r="E750" s="70"/>
      <c r="F750" s="31"/>
      <c r="G750" s="70"/>
      <c r="H750" s="70"/>
      <c r="I750" s="70"/>
      <c r="J750" s="70"/>
      <c r="K750" s="70"/>
      <c r="L750" s="70"/>
      <c r="M750" s="70"/>
      <c r="N750" s="70"/>
      <c r="O750" s="70"/>
      <c r="P750" s="70"/>
      <c r="Q750" s="70"/>
      <c r="R750" s="70"/>
      <c r="S750" s="31"/>
      <c r="T750" s="70"/>
      <c r="U750" s="70"/>
      <c r="V750" s="70"/>
      <c r="W750" s="70"/>
      <c r="X750" s="70"/>
      <c r="Y750" s="31"/>
      <c r="Z750" s="31"/>
      <c r="AA750" s="31"/>
    </row>
    <row r="751">
      <c r="A751" s="31"/>
      <c r="B751" s="70"/>
      <c r="C751" s="70"/>
      <c r="D751" s="70"/>
      <c r="E751" s="70"/>
      <c r="F751" s="31"/>
      <c r="G751" s="70"/>
      <c r="H751" s="70"/>
      <c r="I751" s="70"/>
      <c r="J751" s="70"/>
      <c r="K751" s="70"/>
      <c r="L751" s="70"/>
      <c r="M751" s="70"/>
      <c r="N751" s="70"/>
      <c r="O751" s="70"/>
      <c r="P751" s="70"/>
      <c r="Q751" s="70"/>
      <c r="R751" s="70"/>
      <c r="S751" s="31"/>
      <c r="T751" s="70"/>
      <c r="U751" s="70"/>
      <c r="V751" s="70"/>
      <c r="W751" s="70"/>
      <c r="X751" s="70"/>
      <c r="Y751" s="31"/>
      <c r="Z751" s="31"/>
      <c r="AA751" s="31"/>
    </row>
    <row r="752">
      <c r="A752" s="31"/>
      <c r="B752" s="70"/>
      <c r="C752" s="70"/>
      <c r="D752" s="70"/>
      <c r="E752" s="70"/>
      <c r="F752" s="31"/>
      <c r="G752" s="70"/>
      <c r="H752" s="70"/>
      <c r="I752" s="70"/>
      <c r="J752" s="70"/>
      <c r="K752" s="70"/>
      <c r="L752" s="70"/>
      <c r="M752" s="70"/>
      <c r="N752" s="70"/>
      <c r="O752" s="70"/>
      <c r="P752" s="70"/>
      <c r="Q752" s="70"/>
      <c r="R752" s="70"/>
      <c r="S752" s="31"/>
      <c r="T752" s="70"/>
      <c r="U752" s="70"/>
      <c r="V752" s="70"/>
      <c r="W752" s="70"/>
      <c r="X752" s="70"/>
      <c r="Y752" s="31"/>
      <c r="Z752" s="31"/>
      <c r="AA752" s="31"/>
    </row>
    <row r="753">
      <c r="A753" s="31"/>
      <c r="B753" s="70"/>
      <c r="C753" s="70"/>
      <c r="D753" s="70"/>
      <c r="E753" s="70"/>
      <c r="F753" s="31"/>
      <c r="G753" s="70"/>
      <c r="H753" s="70"/>
      <c r="I753" s="70"/>
      <c r="J753" s="70"/>
      <c r="K753" s="70"/>
      <c r="L753" s="70"/>
      <c r="M753" s="70"/>
      <c r="N753" s="70"/>
      <c r="O753" s="70"/>
      <c r="P753" s="70"/>
      <c r="Q753" s="70"/>
      <c r="R753" s="70"/>
      <c r="S753" s="31"/>
      <c r="T753" s="70"/>
      <c r="U753" s="70"/>
      <c r="V753" s="70"/>
      <c r="W753" s="70"/>
      <c r="X753" s="70"/>
      <c r="Y753" s="31"/>
      <c r="Z753" s="31"/>
      <c r="AA753" s="31"/>
    </row>
    <row r="754">
      <c r="A754" s="31"/>
      <c r="B754" s="70"/>
      <c r="C754" s="70"/>
      <c r="D754" s="70"/>
      <c r="E754" s="70"/>
      <c r="F754" s="31"/>
      <c r="G754" s="70"/>
      <c r="H754" s="70"/>
      <c r="I754" s="70"/>
      <c r="J754" s="70"/>
      <c r="K754" s="70"/>
      <c r="L754" s="70"/>
      <c r="M754" s="70"/>
      <c r="N754" s="70"/>
      <c r="O754" s="70"/>
      <c r="P754" s="70"/>
      <c r="Q754" s="70"/>
      <c r="R754" s="70"/>
      <c r="S754" s="31"/>
      <c r="T754" s="70"/>
      <c r="U754" s="70"/>
      <c r="V754" s="70"/>
      <c r="W754" s="70"/>
      <c r="X754" s="70"/>
      <c r="Y754" s="31"/>
      <c r="Z754" s="31"/>
      <c r="AA754" s="31"/>
    </row>
    <row r="755">
      <c r="A755" s="31"/>
      <c r="B755" s="70"/>
      <c r="C755" s="70"/>
      <c r="D755" s="70"/>
      <c r="E755" s="70"/>
      <c r="F755" s="31"/>
      <c r="G755" s="70"/>
      <c r="H755" s="70"/>
      <c r="I755" s="70"/>
      <c r="J755" s="70"/>
      <c r="K755" s="70"/>
      <c r="L755" s="70"/>
      <c r="M755" s="70"/>
      <c r="N755" s="70"/>
      <c r="O755" s="70"/>
      <c r="P755" s="70"/>
      <c r="Q755" s="70"/>
      <c r="R755" s="70"/>
      <c r="S755" s="31"/>
      <c r="T755" s="70"/>
      <c r="U755" s="70"/>
      <c r="V755" s="70"/>
      <c r="W755" s="70"/>
      <c r="X755" s="70"/>
      <c r="Y755" s="31"/>
      <c r="Z755" s="31"/>
      <c r="AA755" s="31"/>
    </row>
    <row r="756">
      <c r="A756" s="31"/>
      <c r="B756" s="70"/>
      <c r="C756" s="70"/>
      <c r="D756" s="70"/>
      <c r="E756" s="70"/>
      <c r="F756" s="31"/>
      <c r="G756" s="70"/>
      <c r="H756" s="70"/>
      <c r="I756" s="70"/>
      <c r="J756" s="70"/>
      <c r="K756" s="70"/>
      <c r="L756" s="70"/>
      <c r="M756" s="70"/>
      <c r="N756" s="70"/>
      <c r="O756" s="70"/>
      <c r="P756" s="70"/>
      <c r="Q756" s="70"/>
      <c r="R756" s="70"/>
      <c r="S756" s="31"/>
      <c r="T756" s="70"/>
      <c r="U756" s="70"/>
      <c r="V756" s="70"/>
      <c r="W756" s="70"/>
      <c r="X756" s="70"/>
      <c r="Y756" s="31"/>
      <c r="Z756" s="31"/>
      <c r="AA756" s="31"/>
    </row>
    <row r="757">
      <c r="A757" s="31"/>
      <c r="B757" s="70"/>
      <c r="C757" s="70"/>
      <c r="D757" s="70"/>
      <c r="E757" s="70"/>
      <c r="F757" s="31"/>
      <c r="G757" s="70"/>
      <c r="H757" s="70"/>
      <c r="I757" s="70"/>
      <c r="J757" s="70"/>
      <c r="K757" s="70"/>
      <c r="L757" s="70"/>
      <c r="M757" s="70"/>
      <c r="N757" s="70"/>
      <c r="O757" s="70"/>
      <c r="P757" s="70"/>
      <c r="Q757" s="70"/>
      <c r="R757" s="70"/>
      <c r="S757" s="31"/>
      <c r="T757" s="70"/>
      <c r="U757" s="70"/>
      <c r="V757" s="70"/>
      <c r="W757" s="70"/>
      <c r="X757" s="70"/>
      <c r="Y757" s="31"/>
      <c r="Z757" s="31"/>
      <c r="AA757" s="31"/>
    </row>
    <row r="758">
      <c r="A758" s="31"/>
      <c r="B758" s="70"/>
      <c r="C758" s="70"/>
      <c r="D758" s="70"/>
      <c r="E758" s="70"/>
      <c r="F758" s="31"/>
      <c r="G758" s="70"/>
      <c r="H758" s="70"/>
      <c r="I758" s="70"/>
      <c r="J758" s="70"/>
      <c r="K758" s="70"/>
      <c r="L758" s="70"/>
      <c r="M758" s="70"/>
      <c r="N758" s="70"/>
      <c r="O758" s="70"/>
      <c r="P758" s="70"/>
      <c r="Q758" s="70"/>
      <c r="R758" s="70"/>
      <c r="S758" s="31"/>
      <c r="T758" s="70"/>
      <c r="U758" s="70"/>
      <c r="V758" s="70"/>
      <c r="W758" s="70"/>
      <c r="X758" s="70"/>
      <c r="Y758" s="31"/>
      <c r="Z758" s="31"/>
      <c r="AA758" s="31"/>
    </row>
    <row r="759">
      <c r="A759" s="31"/>
      <c r="B759" s="70"/>
      <c r="C759" s="70"/>
      <c r="D759" s="70"/>
      <c r="E759" s="70"/>
      <c r="F759" s="31"/>
      <c r="G759" s="70"/>
      <c r="H759" s="70"/>
      <c r="I759" s="70"/>
      <c r="J759" s="70"/>
      <c r="K759" s="70"/>
      <c r="L759" s="70"/>
      <c r="M759" s="70"/>
      <c r="N759" s="70"/>
      <c r="O759" s="70"/>
      <c r="P759" s="70"/>
      <c r="Q759" s="70"/>
      <c r="R759" s="70"/>
      <c r="S759" s="31"/>
      <c r="T759" s="70"/>
      <c r="U759" s="70"/>
      <c r="V759" s="70"/>
      <c r="W759" s="70"/>
      <c r="X759" s="70"/>
      <c r="Y759" s="31"/>
      <c r="Z759" s="31"/>
      <c r="AA759" s="31"/>
    </row>
    <row r="760">
      <c r="A760" s="31"/>
      <c r="B760" s="70"/>
      <c r="C760" s="70"/>
      <c r="D760" s="70"/>
      <c r="E760" s="70"/>
      <c r="F760" s="31"/>
      <c r="G760" s="70"/>
      <c r="H760" s="70"/>
      <c r="I760" s="70"/>
      <c r="J760" s="70"/>
      <c r="K760" s="70"/>
      <c r="L760" s="70"/>
      <c r="M760" s="70"/>
      <c r="N760" s="70"/>
      <c r="O760" s="70"/>
      <c r="P760" s="70"/>
      <c r="Q760" s="70"/>
      <c r="R760" s="70"/>
      <c r="S760" s="31"/>
      <c r="T760" s="70"/>
      <c r="U760" s="70"/>
      <c r="V760" s="70"/>
      <c r="W760" s="70"/>
      <c r="X760" s="70"/>
      <c r="Y760" s="31"/>
      <c r="Z760" s="31"/>
      <c r="AA760" s="31"/>
    </row>
    <row r="761">
      <c r="A761" s="31"/>
      <c r="B761" s="70"/>
      <c r="C761" s="70"/>
      <c r="D761" s="70"/>
      <c r="E761" s="70"/>
      <c r="F761" s="31"/>
      <c r="G761" s="70"/>
      <c r="H761" s="70"/>
      <c r="I761" s="70"/>
      <c r="J761" s="70"/>
      <c r="K761" s="70"/>
      <c r="L761" s="70"/>
      <c r="M761" s="70"/>
      <c r="N761" s="70"/>
      <c r="O761" s="70"/>
      <c r="P761" s="70"/>
      <c r="Q761" s="70"/>
      <c r="R761" s="70"/>
      <c r="S761" s="31"/>
      <c r="T761" s="70"/>
      <c r="U761" s="70"/>
      <c r="V761" s="70"/>
      <c r="W761" s="70"/>
      <c r="X761" s="70"/>
      <c r="Y761" s="31"/>
      <c r="Z761" s="31"/>
      <c r="AA761" s="31"/>
    </row>
    <row r="762">
      <c r="A762" s="31"/>
      <c r="B762" s="70"/>
      <c r="C762" s="70"/>
      <c r="D762" s="70"/>
      <c r="E762" s="70"/>
      <c r="F762" s="31"/>
      <c r="G762" s="70"/>
      <c r="H762" s="70"/>
      <c r="I762" s="70"/>
      <c r="J762" s="70"/>
      <c r="K762" s="70"/>
      <c r="L762" s="70"/>
      <c r="M762" s="70"/>
      <c r="N762" s="70"/>
      <c r="O762" s="70"/>
      <c r="P762" s="70"/>
      <c r="Q762" s="70"/>
      <c r="R762" s="70"/>
      <c r="S762" s="31"/>
      <c r="T762" s="70"/>
      <c r="U762" s="70"/>
      <c r="V762" s="70"/>
      <c r="W762" s="70"/>
      <c r="X762" s="70"/>
      <c r="Y762" s="31"/>
      <c r="Z762" s="31"/>
      <c r="AA762" s="31"/>
    </row>
    <row r="763">
      <c r="A763" s="31"/>
      <c r="B763" s="70"/>
      <c r="C763" s="70"/>
      <c r="D763" s="70"/>
      <c r="E763" s="70"/>
      <c r="F763" s="31"/>
      <c r="G763" s="70"/>
      <c r="H763" s="70"/>
      <c r="I763" s="70"/>
      <c r="J763" s="70"/>
      <c r="K763" s="70"/>
      <c r="L763" s="70"/>
      <c r="M763" s="70"/>
      <c r="N763" s="70"/>
      <c r="O763" s="70"/>
      <c r="P763" s="70"/>
      <c r="Q763" s="70"/>
      <c r="R763" s="70"/>
      <c r="S763" s="31"/>
      <c r="T763" s="70"/>
      <c r="U763" s="70"/>
      <c r="V763" s="70"/>
      <c r="W763" s="70"/>
      <c r="X763" s="70"/>
      <c r="Y763" s="31"/>
      <c r="Z763" s="31"/>
      <c r="AA763" s="31"/>
    </row>
    <row r="764">
      <c r="A764" s="31"/>
      <c r="B764" s="70"/>
      <c r="C764" s="70"/>
      <c r="D764" s="70"/>
      <c r="E764" s="70"/>
      <c r="F764" s="31"/>
      <c r="G764" s="70"/>
      <c r="H764" s="70"/>
      <c r="I764" s="70"/>
      <c r="J764" s="70"/>
      <c r="K764" s="70"/>
      <c r="L764" s="70"/>
      <c r="M764" s="70"/>
      <c r="N764" s="70"/>
      <c r="O764" s="70"/>
      <c r="P764" s="70"/>
      <c r="Q764" s="70"/>
      <c r="R764" s="70"/>
      <c r="S764" s="31"/>
      <c r="T764" s="70"/>
      <c r="U764" s="70"/>
      <c r="V764" s="70"/>
      <c r="W764" s="70"/>
      <c r="X764" s="70"/>
      <c r="Y764" s="31"/>
      <c r="Z764" s="31"/>
      <c r="AA764" s="31"/>
    </row>
    <row r="765">
      <c r="A765" s="31"/>
      <c r="B765" s="70"/>
      <c r="C765" s="70"/>
      <c r="D765" s="70"/>
      <c r="E765" s="70"/>
      <c r="F765" s="31"/>
      <c r="G765" s="70"/>
      <c r="H765" s="70"/>
      <c r="I765" s="70"/>
      <c r="J765" s="70"/>
      <c r="K765" s="70"/>
      <c r="L765" s="70"/>
      <c r="M765" s="70"/>
      <c r="N765" s="70"/>
      <c r="O765" s="70"/>
      <c r="P765" s="70"/>
      <c r="Q765" s="70"/>
      <c r="R765" s="70"/>
      <c r="S765" s="31"/>
      <c r="T765" s="70"/>
      <c r="U765" s="70"/>
      <c r="V765" s="70"/>
      <c r="W765" s="70"/>
      <c r="X765" s="70"/>
      <c r="Y765" s="31"/>
      <c r="Z765" s="31"/>
      <c r="AA765" s="31"/>
    </row>
    <row r="766">
      <c r="A766" s="31"/>
      <c r="B766" s="70"/>
      <c r="C766" s="70"/>
      <c r="D766" s="70"/>
      <c r="E766" s="70"/>
      <c r="F766" s="31"/>
      <c r="G766" s="70"/>
      <c r="H766" s="70"/>
      <c r="I766" s="70"/>
      <c r="J766" s="70"/>
      <c r="K766" s="70"/>
      <c r="L766" s="70"/>
      <c r="M766" s="70"/>
      <c r="N766" s="70"/>
      <c r="O766" s="70"/>
      <c r="P766" s="70"/>
      <c r="Q766" s="70"/>
      <c r="R766" s="70"/>
      <c r="S766" s="31"/>
      <c r="T766" s="70"/>
      <c r="U766" s="70"/>
      <c r="V766" s="70"/>
      <c r="W766" s="70"/>
      <c r="X766" s="70"/>
      <c r="Y766" s="31"/>
      <c r="Z766" s="31"/>
      <c r="AA766" s="31"/>
    </row>
    <row r="767">
      <c r="A767" s="31"/>
      <c r="B767" s="70"/>
      <c r="C767" s="70"/>
      <c r="D767" s="70"/>
      <c r="E767" s="70"/>
      <c r="F767" s="31"/>
      <c r="G767" s="70"/>
      <c r="H767" s="70"/>
      <c r="I767" s="70"/>
      <c r="J767" s="70"/>
      <c r="K767" s="70"/>
      <c r="L767" s="70"/>
      <c r="M767" s="70"/>
      <c r="N767" s="70"/>
      <c r="O767" s="70"/>
      <c r="P767" s="70"/>
      <c r="Q767" s="70"/>
      <c r="R767" s="70"/>
      <c r="S767" s="31"/>
      <c r="T767" s="70"/>
      <c r="U767" s="70"/>
      <c r="V767" s="70"/>
      <c r="W767" s="70"/>
      <c r="X767" s="70"/>
      <c r="Y767" s="31"/>
      <c r="Z767" s="31"/>
      <c r="AA767" s="31"/>
    </row>
    <row r="768">
      <c r="A768" s="31"/>
      <c r="B768" s="70"/>
      <c r="C768" s="70"/>
      <c r="D768" s="70"/>
      <c r="E768" s="70"/>
      <c r="F768" s="31"/>
      <c r="G768" s="70"/>
      <c r="H768" s="70"/>
      <c r="I768" s="70"/>
      <c r="J768" s="70"/>
      <c r="K768" s="70"/>
      <c r="L768" s="70"/>
      <c r="M768" s="70"/>
      <c r="N768" s="70"/>
      <c r="O768" s="70"/>
      <c r="P768" s="70"/>
      <c r="Q768" s="70"/>
      <c r="R768" s="70"/>
      <c r="S768" s="31"/>
      <c r="T768" s="70"/>
      <c r="U768" s="70"/>
      <c r="V768" s="70"/>
      <c r="W768" s="70"/>
      <c r="X768" s="70"/>
      <c r="Y768" s="31"/>
      <c r="Z768" s="31"/>
      <c r="AA768" s="31"/>
    </row>
    <row r="769">
      <c r="A769" s="31"/>
      <c r="B769" s="70"/>
      <c r="C769" s="70"/>
      <c r="D769" s="70"/>
      <c r="E769" s="70"/>
      <c r="F769" s="31"/>
      <c r="G769" s="70"/>
      <c r="H769" s="70"/>
      <c r="I769" s="70"/>
      <c r="J769" s="70"/>
      <c r="K769" s="70"/>
      <c r="L769" s="70"/>
      <c r="M769" s="70"/>
      <c r="N769" s="70"/>
      <c r="O769" s="70"/>
      <c r="P769" s="70"/>
      <c r="Q769" s="70"/>
      <c r="R769" s="70"/>
      <c r="S769" s="31"/>
      <c r="T769" s="70"/>
      <c r="U769" s="70"/>
      <c r="V769" s="70"/>
      <c r="W769" s="70"/>
      <c r="X769" s="70"/>
      <c r="Y769" s="31"/>
      <c r="Z769" s="31"/>
      <c r="AA769" s="31"/>
    </row>
    <row r="770">
      <c r="A770" s="31"/>
      <c r="B770" s="70"/>
      <c r="C770" s="70"/>
      <c r="D770" s="70"/>
      <c r="E770" s="70"/>
      <c r="F770" s="31"/>
      <c r="G770" s="70"/>
      <c r="H770" s="70"/>
      <c r="I770" s="70"/>
      <c r="J770" s="70"/>
      <c r="K770" s="70"/>
      <c r="L770" s="70"/>
      <c r="M770" s="70"/>
      <c r="N770" s="70"/>
      <c r="O770" s="70"/>
      <c r="P770" s="70"/>
      <c r="Q770" s="70"/>
      <c r="R770" s="70"/>
      <c r="S770" s="31"/>
      <c r="T770" s="70"/>
      <c r="U770" s="70"/>
      <c r="V770" s="70"/>
      <c r="W770" s="70"/>
      <c r="X770" s="70"/>
      <c r="Y770" s="31"/>
      <c r="Z770" s="31"/>
      <c r="AA770" s="31"/>
    </row>
    <row r="771">
      <c r="A771" s="31"/>
      <c r="B771" s="70"/>
      <c r="C771" s="70"/>
      <c r="D771" s="70"/>
      <c r="E771" s="70"/>
      <c r="F771" s="31"/>
      <c r="G771" s="70"/>
      <c r="H771" s="70"/>
      <c r="I771" s="70"/>
      <c r="J771" s="70"/>
      <c r="K771" s="70"/>
      <c r="L771" s="70"/>
      <c r="M771" s="70"/>
      <c r="N771" s="70"/>
      <c r="O771" s="70"/>
      <c r="P771" s="70"/>
      <c r="Q771" s="70"/>
      <c r="R771" s="70"/>
      <c r="S771" s="31"/>
      <c r="T771" s="70"/>
      <c r="U771" s="70"/>
      <c r="V771" s="70"/>
      <c r="W771" s="70"/>
      <c r="X771" s="70"/>
      <c r="Y771" s="31"/>
      <c r="Z771" s="31"/>
      <c r="AA771" s="31"/>
    </row>
    <row r="772">
      <c r="A772" s="31"/>
      <c r="B772" s="70"/>
      <c r="C772" s="70"/>
      <c r="D772" s="70"/>
      <c r="E772" s="70"/>
      <c r="F772" s="31"/>
      <c r="G772" s="70"/>
      <c r="H772" s="70"/>
      <c r="I772" s="70"/>
      <c r="J772" s="70"/>
      <c r="K772" s="70"/>
      <c r="L772" s="70"/>
      <c r="M772" s="70"/>
      <c r="N772" s="70"/>
      <c r="O772" s="70"/>
      <c r="P772" s="70"/>
      <c r="Q772" s="70"/>
      <c r="R772" s="70"/>
      <c r="S772" s="31"/>
      <c r="T772" s="70"/>
      <c r="U772" s="70"/>
      <c r="V772" s="70"/>
      <c r="W772" s="70"/>
      <c r="X772" s="70"/>
      <c r="Y772" s="31"/>
      <c r="Z772" s="31"/>
      <c r="AA772" s="31"/>
    </row>
    <row r="773">
      <c r="A773" s="31"/>
      <c r="B773" s="70"/>
      <c r="C773" s="70"/>
      <c r="D773" s="70"/>
      <c r="E773" s="70"/>
      <c r="F773" s="31"/>
      <c r="G773" s="70"/>
      <c r="H773" s="70"/>
      <c r="I773" s="70"/>
      <c r="J773" s="70"/>
      <c r="K773" s="70"/>
      <c r="L773" s="70"/>
      <c r="M773" s="70"/>
      <c r="N773" s="70"/>
      <c r="O773" s="70"/>
      <c r="P773" s="70"/>
      <c r="Q773" s="70"/>
      <c r="R773" s="70"/>
      <c r="S773" s="31"/>
      <c r="T773" s="70"/>
      <c r="U773" s="70"/>
      <c r="V773" s="70"/>
      <c r="W773" s="70"/>
      <c r="X773" s="70"/>
      <c r="Y773" s="31"/>
      <c r="Z773" s="31"/>
      <c r="AA773" s="31"/>
    </row>
    <row r="774">
      <c r="A774" s="31"/>
      <c r="B774" s="70"/>
      <c r="C774" s="70"/>
      <c r="D774" s="70"/>
      <c r="E774" s="70"/>
      <c r="F774" s="31"/>
      <c r="G774" s="70"/>
      <c r="H774" s="70"/>
      <c r="I774" s="70"/>
      <c r="J774" s="70"/>
      <c r="K774" s="70"/>
      <c r="L774" s="70"/>
      <c r="M774" s="70"/>
      <c r="N774" s="70"/>
      <c r="O774" s="70"/>
      <c r="P774" s="70"/>
      <c r="Q774" s="70"/>
      <c r="R774" s="70"/>
      <c r="S774" s="31"/>
      <c r="T774" s="70"/>
      <c r="U774" s="70"/>
      <c r="V774" s="70"/>
      <c r="W774" s="70"/>
      <c r="X774" s="70"/>
      <c r="Y774" s="31"/>
      <c r="Z774" s="31"/>
      <c r="AA774" s="31"/>
    </row>
    <row r="775">
      <c r="A775" s="31"/>
      <c r="B775" s="70"/>
      <c r="C775" s="70"/>
      <c r="D775" s="70"/>
      <c r="E775" s="70"/>
      <c r="F775" s="31"/>
      <c r="G775" s="70"/>
      <c r="H775" s="70"/>
      <c r="I775" s="70"/>
      <c r="J775" s="70"/>
      <c r="K775" s="70"/>
      <c r="L775" s="70"/>
      <c r="M775" s="70"/>
      <c r="N775" s="70"/>
      <c r="O775" s="70"/>
      <c r="P775" s="70"/>
      <c r="Q775" s="70"/>
      <c r="R775" s="70"/>
      <c r="S775" s="31"/>
      <c r="T775" s="70"/>
      <c r="U775" s="70"/>
      <c r="V775" s="70"/>
      <c r="W775" s="70"/>
      <c r="X775" s="70"/>
      <c r="Y775" s="31"/>
      <c r="Z775" s="31"/>
      <c r="AA775" s="31"/>
    </row>
    <row r="776">
      <c r="A776" s="31"/>
      <c r="B776" s="70"/>
      <c r="C776" s="70"/>
      <c r="D776" s="70"/>
      <c r="E776" s="70"/>
      <c r="F776" s="31"/>
      <c r="G776" s="70"/>
      <c r="H776" s="70"/>
      <c r="I776" s="70"/>
      <c r="J776" s="70"/>
      <c r="K776" s="70"/>
      <c r="L776" s="70"/>
      <c r="M776" s="70"/>
      <c r="N776" s="70"/>
      <c r="O776" s="70"/>
      <c r="P776" s="70"/>
      <c r="Q776" s="70"/>
      <c r="R776" s="70"/>
      <c r="S776" s="31"/>
      <c r="T776" s="70"/>
      <c r="U776" s="70"/>
      <c r="V776" s="70"/>
      <c r="W776" s="70"/>
      <c r="X776" s="70"/>
      <c r="Y776" s="31"/>
      <c r="Z776" s="31"/>
      <c r="AA776" s="31"/>
    </row>
    <row r="777">
      <c r="A777" s="31"/>
      <c r="B777" s="70"/>
      <c r="C777" s="70"/>
      <c r="D777" s="70"/>
      <c r="E777" s="70"/>
      <c r="F777" s="31"/>
      <c r="G777" s="70"/>
      <c r="H777" s="70"/>
      <c r="I777" s="70"/>
      <c r="J777" s="70"/>
      <c r="K777" s="70"/>
      <c r="L777" s="70"/>
      <c r="M777" s="70"/>
      <c r="N777" s="70"/>
      <c r="O777" s="70"/>
      <c r="P777" s="70"/>
      <c r="Q777" s="70"/>
      <c r="R777" s="70"/>
      <c r="S777" s="31"/>
      <c r="T777" s="70"/>
      <c r="U777" s="70"/>
      <c r="V777" s="70"/>
      <c r="W777" s="70"/>
      <c r="X777" s="70"/>
      <c r="Y777" s="31"/>
      <c r="Z777" s="31"/>
      <c r="AA777" s="31"/>
    </row>
    <row r="778">
      <c r="A778" s="31"/>
      <c r="B778" s="70"/>
      <c r="C778" s="70"/>
      <c r="D778" s="70"/>
      <c r="E778" s="70"/>
      <c r="F778" s="31"/>
      <c r="G778" s="70"/>
      <c r="H778" s="70"/>
      <c r="I778" s="70"/>
      <c r="J778" s="70"/>
      <c r="K778" s="70"/>
      <c r="L778" s="70"/>
      <c r="M778" s="70"/>
      <c r="N778" s="70"/>
      <c r="O778" s="70"/>
      <c r="P778" s="70"/>
      <c r="Q778" s="70"/>
      <c r="R778" s="70"/>
      <c r="S778" s="31"/>
      <c r="T778" s="70"/>
      <c r="U778" s="70"/>
      <c r="V778" s="70"/>
      <c r="W778" s="70"/>
      <c r="X778" s="70"/>
      <c r="Y778" s="31"/>
      <c r="Z778" s="31"/>
      <c r="AA778" s="31"/>
    </row>
    <row r="779">
      <c r="A779" s="31"/>
      <c r="B779" s="70"/>
      <c r="C779" s="70"/>
      <c r="D779" s="70"/>
      <c r="E779" s="70"/>
      <c r="F779" s="31"/>
      <c r="G779" s="70"/>
      <c r="H779" s="70"/>
      <c r="I779" s="70"/>
      <c r="J779" s="70"/>
      <c r="K779" s="70"/>
      <c r="L779" s="70"/>
      <c r="M779" s="70"/>
      <c r="N779" s="70"/>
      <c r="O779" s="70"/>
      <c r="P779" s="70"/>
      <c r="Q779" s="70"/>
      <c r="R779" s="70"/>
      <c r="S779" s="31"/>
      <c r="T779" s="70"/>
      <c r="U779" s="70"/>
      <c r="V779" s="70"/>
      <c r="W779" s="70"/>
      <c r="X779" s="70"/>
      <c r="Y779" s="31"/>
      <c r="Z779" s="31"/>
      <c r="AA779" s="31"/>
    </row>
    <row r="780">
      <c r="A780" s="31"/>
      <c r="B780" s="70"/>
      <c r="C780" s="70"/>
      <c r="D780" s="70"/>
      <c r="E780" s="70"/>
      <c r="F780" s="31"/>
      <c r="G780" s="70"/>
      <c r="H780" s="70"/>
      <c r="I780" s="70"/>
      <c r="J780" s="70"/>
      <c r="K780" s="70"/>
      <c r="L780" s="70"/>
      <c r="M780" s="70"/>
      <c r="N780" s="70"/>
      <c r="O780" s="70"/>
      <c r="P780" s="70"/>
      <c r="Q780" s="70"/>
      <c r="R780" s="70"/>
      <c r="S780" s="31"/>
      <c r="T780" s="70"/>
      <c r="U780" s="70"/>
      <c r="V780" s="70"/>
      <c r="W780" s="70"/>
      <c r="X780" s="70"/>
      <c r="Y780" s="31"/>
      <c r="Z780" s="31"/>
      <c r="AA780" s="31"/>
    </row>
    <row r="781">
      <c r="A781" s="31"/>
      <c r="B781" s="70"/>
      <c r="C781" s="70"/>
      <c r="D781" s="70"/>
      <c r="E781" s="70"/>
      <c r="F781" s="31"/>
      <c r="G781" s="70"/>
      <c r="H781" s="70"/>
      <c r="I781" s="70"/>
      <c r="J781" s="70"/>
      <c r="K781" s="70"/>
      <c r="L781" s="70"/>
      <c r="M781" s="70"/>
      <c r="N781" s="70"/>
      <c r="O781" s="70"/>
      <c r="P781" s="70"/>
      <c r="Q781" s="70"/>
      <c r="R781" s="70"/>
      <c r="S781" s="31"/>
      <c r="T781" s="70"/>
      <c r="U781" s="70"/>
      <c r="V781" s="70"/>
      <c r="W781" s="70"/>
      <c r="X781" s="70"/>
      <c r="Y781" s="31"/>
      <c r="Z781" s="31"/>
      <c r="AA781" s="31"/>
    </row>
    <row r="782">
      <c r="A782" s="31"/>
      <c r="B782" s="70"/>
      <c r="C782" s="70"/>
      <c r="D782" s="70"/>
      <c r="E782" s="70"/>
      <c r="F782" s="31"/>
      <c r="G782" s="70"/>
      <c r="H782" s="70"/>
      <c r="I782" s="70"/>
      <c r="J782" s="70"/>
      <c r="K782" s="70"/>
      <c r="L782" s="70"/>
      <c r="M782" s="70"/>
      <c r="N782" s="70"/>
      <c r="O782" s="70"/>
      <c r="P782" s="70"/>
      <c r="Q782" s="70"/>
      <c r="R782" s="70"/>
      <c r="S782" s="31"/>
      <c r="T782" s="70"/>
      <c r="U782" s="70"/>
      <c r="V782" s="70"/>
      <c r="W782" s="70"/>
      <c r="X782" s="70"/>
      <c r="Y782" s="31"/>
      <c r="Z782" s="31"/>
      <c r="AA782" s="31"/>
    </row>
    <row r="783">
      <c r="A783" s="31"/>
      <c r="B783" s="70"/>
      <c r="C783" s="70"/>
      <c r="D783" s="70"/>
      <c r="E783" s="70"/>
      <c r="F783" s="31"/>
      <c r="G783" s="70"/>
      <c r="H783" s="70"/>
      <c r="I783" s="70"/>
      <c r="J783" s="70"/>
      <c r="K783" s="70"/>
      <c r="L783" s="70"/>
      <c r="M783" s="70"/>
      <c r="N783" s="70"/>
      <c r="O783" s="70"/>
      <c r="P783" s="70"/>
      <c r="Q783" s="70"/>
      <c r="R783" s="70"/>
      <c r="S783" s="31"/>
      <c r="T783" s="70"/>
      <c r="U783" s="70"/>
      <c r="V783" s="70"/>
      <c r="W783" s="70"/>
      <c r="X783" s="70"/>
      <c r="Y783" s="31"/>
      <c r="Z783" s="31"/>
      <c r="AA783" s="31"/>
    </row>
    <row r="784">
      <c r="A784" s="31"/>
      <c r="B784" s="70"/>
      <c r="C784" s="70"/>
      <c r="D784" s="70"/>
      <c r="E784" s="70"/>
      <c r="F784" s="31"/>
      <c r="G784" s="70"/>
      <c r="H784" s="70"/>
      <c r="I784" s="70"/>
      <c r="J784" s="70"/>
      <c r="K784" s="70"/>
      <c r="L784" s="70"/>
      <c r="M784" s="70"/>
      <c r="N784" s="70"/>
      <c r="O784" s="70"/>
      <c r="P784" s="70"/>
      <c r="Q784" s="70"/>
      <c r="R784" s="70"/>
      <c r="S784" s="31"/>
      <c r="T784" s="70"/>
      <c r="U784" s="70"/>
      <c r="V784" s="70"/>
      <c r="W784" s="70"/>
      <c r="X784" s="70"/>
      <c r="Y784" s="31"/>
      <c r="Z784" s="31"/>
      <c r="AA784" s="31"/>
    </row>
    <row r="785">
      <c r="A785" s="31"/>
      <c r="B785" s="70"/>
      <c r="C785" s="70"/>
      <c r="D785" s="70"/>
      <c r="E785" s="70"/>
      <c r="F785" s="31"/>
      <c r="G785" s="70"/>
      <c r="H785" s="70"/>
      <c r="I785" s="70"/>
      <c r="J785" s="70"/>
      <c r="K785" s="70"/>
      <c r="L785" s="70"/>
      <c r="M785" s="70"/>
      <c r="N785" s="70"/>
      <c r="O785" s="70"/>
      <c r="P785" s="70"/>
      <c r="Q785" s="70"/>
      <c r="R785" s="70"/>
      <c r="S785" s="31"/>
      <c r="T785" s="70"/>
      <c r="U785" s="70"/>
      <c r="V785" s="70"/>
      <c r="W785" s="70"/>
      <c r="X785" s="70"/>
      <c r="Y785" s="31"/>
      <c r="Z785" s="31"/>
      <c r="AA785" s="31"/>
    </row>
    <row r="786">
      <c r="A786" s="31"/>
      <c r="B786" s="70"/>
      <c r="C786" s="70"/>
      <c r="D786" s="70"/>
      <c r="E786" s="70"/>
      <c r="F786" s="31"/>
      <c r="G786" s="70"/>
      <c r="H786" s="70"/>
      <c r="I786" s="70"/>
      <c r="J786" s="70"/>
      <c r="K786" s="70"/>
      <c r="L786" s="70"/>
      <c r="M786" s="70"/>
      <c r="N786" s="70"/>
      <c r="O786" s="70"/>
      <c r="P786" s="70"/>
      <c r="Q786" s="70"/>
      <c r="R786" s="70"/>
      <c r="S786" s="31"/>
      <c r="T786" s="70"/>
      <c r="U786" s="70"/>
      <c r="V786" s="70"/>
      <c r="W786" s="70"/>
      <c r="X786" s="70"/>
      <c r="Y786" s="31"/>
      <c r="Z786" s="31"/>
      <c r="AA786" s="31"/>
    </row>
    <row r="787">
      <c r="A787" s="31"/>
      <c r="B787" s="70"/>
      <c r="C787" s="70"/>
      <c r="D787" s="70"/>
      <c r="E787" s="70"/>
      <c r="F787" s="31"/>
      <c r="G787" s="70"/>
      <c r="H787" s="70"/>
      <c r="I787" s="70"/>
      <c r="J787" s="70"/>
      <c r="K787" s="70"/>
      <c r="L787" s="70"/>
      <c r="M787" s="70"/>
      <c r="N787" s="70"/>
      <c r="O787" s="70"/>
      <c r="P787" s="70"/>
      <c r="Q787" s="70"/>
      <c r="R787" s="70"/>
      <c r="S787" s="31"/>
      <c r="T787" s="70"/>
      <c r="U787" s="70"/>
      <c r="V787" s="70"/>
      <c r="W787" s="70"/>
      <c r="X787" s="70"/>
      <c r="Y787" s="31"/>
      <c r="Z787" s="31"/>
      <c r="AA787" s="31"/>
    </row>
    <row r="788">
      <c r="A788" s="31"/>
      <c r="B788" s="70"/>
      <c r="C788" s="70"/>
      <c r="D788" s="70"/>
      <c r="E788" s="70"/>
      <c r="F788" s="31"/>
      <c r="G788" s="70"/>
      <c r="H788" s="70"/>
      <c r="I788" s="70"/>
      <c r="J788" s="70"/>
      <c r="K788" s="70"/>
      <c r="L788" s="70"/>
      <c r="M788" s="70"/>
      <c r="N788" s="70"/>
      <c r="O788" s="70"/>
      <c r="P788" s="70"/>
      <c r="Q788" s="70"/>
      <c r="R788" s="70"/>
      <c r="S788" s="31"/>
      <c r="T788" s="70"/>
      <c r="U788" s="70"/>
      <c r="V788" s="70"/>
      <c r="W788" s="70"/>
      <c r="X788" s="70"/>
      <c r="Y788" s="31"/>
      <c r="Z788" s="31"/>
      <c r="AA788" s="31"/>
    </row>
    <row r="789">
      <c r="A789" s="31"/>
      <c r="B789" s="70"/>
      <c r="C789" s="70"/>
      <c r="D789" s="70"/>
      <c r="E789" s="70"/>
      <c r="F789" s="31"/>
      <c r="G789" s="70"/>
      <c r="H789" s="70"/>
      <c r="I789" s="70"/>
      <c r="J789" s="70"/>
      <c r="K789" s="70"/>
      <c r="L789" s="70"/>
      <c r="M789" s="70"/>
      <c r="N789" s="70"/>
      <c r="O789" s="70"/>
      <c r="P789" s="70"/>
      <c r="Q789" s="70"/>
      <c r="R789" s="70"/>
      <c r="S789" s="31"/>
      <c r="T789" s="70"/>
      <c r="U789" s="70"/>
      <c r="V789" s="70"/>
      <c r="W789" s="70"/>
      <c r="X789" s="70"/>
      <c r="Y789" s="31"/>
      <c r="Z789" s="31"/>
      <c r="AA789" s="31"/>
    </row>
    <row r="790">
      <c r="A790" s="31"/>
      <c r="B790" s="70"/>
      <c r="C790" s="70"/>
      <c r="D790" s="70"/>
      <c r="E790" s="70"/>
      <c r="F790" s="31"/>
      <c r="G790" s="70"/>
      <c r="H790" s="70"/>
      <c r="I790" s="70"/>
      <c r="J790" s="70"/>
      <c r="K790" s="70"/>
      <c r="L790" s="70"/>
      <c r="M790" s="70"/>
      <c r="N790" s="70"/>
      <c r="O790" s="70"/>
      <c r="P790" s="70"/>
      <c r="Q790" s="70"/>
      <c r="R790" s="70"/>
      <c r="S790" s="31"/>
      <c r="T790" s="70"/>
      <c r="U790" s="70"/>
      <c r="V790" s="70"/>
      <c r="W790" s="70"/>
      <c r="X790" s="70"/>
      <c r="Y790" s="31"/>
      <c r="Z790" s="31"/>
      <c r="AA790" s="31"/>
    </row>
    <row r="791">
      <c r="A791" s="31"/>
      <c r="B791" s="70"/>
      <c r="C791" s="70"/>
      <c r="D791" s="70"/>
      <c r="E791" s="70"/>
      <c r="F791" s="31"/>
      <c r="G791" s="70"/>
      <c r="H791" s="70"/>
      <c r="I791" s="70"/>
      <c r="J791" s="70"/>
      <c r="K791" s="70"/>
      <c r="L791" s="70"/>
      <c r="M791" s="70"/>
      <c r="N791" s="70"/>
      <c r="O791" s="70"/>
      <c r="P791" s="70"/>
      <c r="Q791" s="70"/>
      <c r="R791" s="70"/>
      <c r="S791" s="31"/>
      <c r="T791" s="70"/>
      <c r="U791" s="70"/>
      <c r="V791" s="70"/>
      <c r="W791" s="70"/>
      <c r="X791" s="70"/>
      <c r="Y791" s="31"/>
      <c r="Z791" s="31"/>
      <c r="AA791" s="31"/>
    </row>
    <row r="792">
      <c r="A792" s="31"/>
      <c r="B792" s="70"/>
      <c r="C792" s="70"/>
      <c r="D792" s="70"/>
      <c r="E792" s="70"/>
      <c r="F792" s="31"/>
      <c r="G792" s="70"/>
      <c r="H792" s="70"/>
      <c r="I792" s="70"/>
      <c r="J792" s="70"/>
      <c r="K792" s="70"/>
      <c r="L792" s="70"/>
      <c r="M792" s="70"/>
      <c r="N792" s="70"/>
      <c r="O792" s="70"/>
      <c r="P792" s="70"/>
      <c r="Q792" s="70"/>
      <c r="R792" s="70"/>
      <c r="S792" s="31"/>
      <c r="T792" s="70"/>
      <c r="U792" s="70"/>
      <c r="V792" s="70"/>
      <c r="W792" s="70"/>
      <c r="X792" s="70"/>
      <c r="Y792" s="31"/>
      <c r="Z792" s="31"/>
      <c r="AA792" s="31"/>
    </row>
    <row r="793">
      <c r="A793" s="31"/>
      <c r="B793" s="70"/>
      <c r="C793" s="70"/>
      <c r="D793" s="70"/>
      <c r="E793" s="70"/>
      <c r="F793" s="31"/>
      <c r="G793" s="70"/>
      <c r="H793" s="70"/>
      <c r="I793" s="70"/>
      <c r="J793" s="70"/>
      <c r="K793" s="70"/>
      <c r="L793" s="70"/>
      <c r="M793" s="70"/>
      <c r="N793" s="70"/>
      <c r="O793" s="70"/>
      <c r="P793" s="70"/>
      <c r="Q793" s="70"/>
      <c r="R793" s="70"/>
      <c r="S793" s="31"/>
      <c r="T793" s="70"/>
      <c r="U793" s="70"/>
      <c r="V793" s="70"/>
      <c r="W793" s="70"/>
      <c r="X793" s="70"/>
      <c r="Y793" s="31"/>
      <c r="Z793" s="31"/>
      <c r="AA793" s="31"/>
    </row>
    <row r="794">
      <c r="A794" s="31"/>
      <c r="B794" s="70"/>
      <c r="C794" s="70"/>
      <c r="D794" s="70"/>
      <c r="E794" s="70"/>
      <c r="F794" s="31"/>
      <c r="G794" s="70"/>
      <c r="H794" s="70"/>
      <c r="I794" s="70"/>
      <c r="J794" s="70"/>
      <c r="K794" s="70"/>
      <c r="L794" s="70"/>
      <c r="M794" s="70"/>
      <c r="N794" s="70"/>
      <c r="O794" s="70"/>
      <c r="P794" s="70"/>
      <c r="Q794" s="70"/>
      <c r="R794" s="70"/>
      <c r="S794" s="31"/>
      <c r="T794" s="70"/>
      <c r="U794" s="70"/>
      <c r="V794" s="70"/>
      <c r="W794" s="70"/>
      <c r="X794" s="70"/>
      <c r="Y794" s="31"/>
      <c r="Z794" s="31"/>
      <c r="AA794" s="31"/>
    </row>
    <row r="795">
      <c r="A795" s="31"/>
      <c r="B795" s="70"/>
      <c r="C795" s="70"/>
      <c r="D795" s="70"/>
      <c r="E795" s="70"/>
      <c r="F795" s="31"/>
      <c r="G795" s="70"/>
      <c r="H795" s="70"/>
      <c r="I795" s="70"/>
      <c r="J795" s="70"/>
      <c r="K795" s="70"/>
      <c r="L795" s="70"/>
      <c r="M795" s="70"/>
      <c r="N795" s="70"/>
      <c r="O795" s="70"/>
      <c r="P795" s="70"/>
      <c r="Q795" s="70"/>
      <c r="R795" s="70"/>
      <c r="S795" s="31"/>
      <c r="T795" s="70"/>
      <c r="U795" s="70"/>
      <c r="V795" s="70"/>
      <c r="W795" s="70"/>
      <c r="X795" s="70"/>
      <c r="Y795" s="31"/>
      <c r="Z795" s="31"/>
      <c r="AA795" s="31"/>
    </row>
    <row r="796">
      <c r="A796" s="31"/>
      <c r="B796" s="70"/>
      <c r="C796" s="70"/>
      <c r="D796" s="70"/>
      <c r="E796" s="70"/>
      <c r="F796" s="31"/>
      <c r="G796" s="70"/>
      <c r="H796" s="70"/>
      <c r="I796" s="70"/>
      <c r="J796" s="70"/>
      <c r="K796" s="70"/>
      <c r="L796" s="70"/>
      <c r="M796" s="70"/>
      <c r="N796" s="70"/>
      <c r="O796" s="70"/>
      <c r="P796" s="70"/>
      <c r="Q796" s="70"/>
      <c r="R796" s="70"/>
      <c r="S796" s="31"/>
      <c r="T796" s="70"/>
      <c r="U796" s="70"/>
      <c r="V796" s="70"/>
      <c r="W796" s="70"/>
      <c r="X796" s="70"/>
      <c r="Y796" s="31"/>
      <c r="Z796" s="31"/>
      <c r="AA796" s="31"/>
    </row>
    <row r="797">
      <c r="A797" s="31"/>
      <c r="B797" s="70"/>
      <c r="C797" s="70"/>
      <c r="D797" s="70"/>
      <c r="E797" s="70"/>
      <c r="F797" s="31"/>
      <c r="G797" s="70"/>
      <c r="H797" s="70"/>
      <c r="I797" s="70"/>
      <c r="J797" s="70"/>
      <c r="K797" s="70"/>
      <c r="L797" s="70"/>
      <c r="M797" s="70"/>
      <c r="N797" s="70"/>
      <c r="O797" s="70"/>
      <c r="P797" s="70"/>
      <c r="Q797" s="70"/>
      <c r="R797" s="70"/>
      <c r="S797" s="31"/>
      <c r="T797" s="70"/>
      <c r="U797" s="70"/>
      <c r="V797" s="70"/>
      <c r="W797" s="70"/>
      <c r="X797" s="70"/>
      <c r="Y797" s="31"/>
      <c r="Z797" s="31"/>
      <c r="AA797" s="31"/>
    </row>
    <row r="798">
      <c r="A798" s="31"/>
      <c r="B798" s="70"/>
      <c r="C798" s="70"/>
      <c r="D798" s="70"/>
      <c r="E798" s="70"/>
      <c r="F798" s="31"/>
      <c r="G798" s="70"/>
      <c r="H798" s="70"/>
      <c r="I798" s="70"/>
      <c r="J798" s="70"/>
      <c r="K798" s="70"/>
      <c r="L798" s="70"/>
      <c r="M798" s="70"/>
      <c r="N798" s="70"/>
      <c r="O798" s="70"/>
      <c r="P798" s="70"/>
      <c r="Q798" s="70"/>
      <c r="R798" s="70"/>
      <c r="S798" s="31"/>
      <c r="T798" s="70"/>
      <c r="U798" s="70"/>
      <c r="V798" s="70"/>
      <c r="W798" s="70"/>
      <c r="X798" s="70"/>
      <c r="Y798" s="31"/>
      <c r="Z798" s="31"/>
      <c r="AA798" s="31"/>
    </row>
    <row r="799">
      <c r="A799" s="31"/>
      <c r="B799" s="70"/>
      <c r="C799" s="70"/>
      <c r="D799" s="70"/>
      <c r="E799" s="70"/>
      <c r="F799" s="31"/>
      <c r="G799" s="70"/>
      <c r="H799" s="70"/>
      <c r="I799" s="70"/>
      <c r="J799" s="70"/>
      <c r="K799" s="70"/>
      <c r="L799" s="70"/>
      <c r="M799" s="70"/>
      <c r="N799" s="70"/>
      <c r="O799" s="70"/>
      <c r="P799" s="70"/>
      <c r="Q799" s="70"/>
      <c r="R799" s="70"/>
      <c r="S799" s="31"/>
      <c r="T799" s="70"/>
      <c r="U799" s="70"/>
      <c r="V799" s="70"/>
      <c r="W799" s="70"/>
      <c r="X799" s="70"/>
      <c r="Y799" s="31"/>
      <c r="Z799" s="31"/>
      <c r="AA799" s="31"/>
    </row>
    <row r="800">
      <c r="A800" s="31"/>
      <c r="B800" s="70"/>
      <c r="C800" s="70"/>
      <c r="D800" s="70"/>
      <c r="E800" s="70"/>
      <c r="F800" s="31"/>
      <c r="G800" s="70"/>
      <c r="H800" s="70"/>
      <c r="I800" s="70"/>
      <c r="J800" s="70"/>
      <c r="K800" s="70"/>
      <c r="L800" s="70"/>
      <c r="M800" s="70"/>
      <c r="N800" s="70"/>
      <c r="O800" s="70"/>
      <c r="P800" s="70"/>
      <c r="Q800" s="70"/>
      <c r="R800" s="70"/>
      <c r="S800" s="31"/>
      <c r="T800" s="70"/>
      <c r="U800" s="70"/>
      <c r="V800" s="70"/>
      <c r="W800" s="70"/>
      <c r="X800" s="70"/>
      <c r="Y800" s="31"/>
      <c r="Z800" s="31"/>
      <c r="AA800" s="31"/>
    </row>
    <row r="801">
      <c r="A801" s="31"/>
      <c r="B801" s="70"/>
      <c r="C801" s="70"/>
      <c r="D801" s="70"/>
      <c r="E801" s="70"/>
      <c r="F801" s="31"/>
      <c r="G801" s="70"/>
      <c r="H801" s="70"/>
      <c r="I801" s="70"/>
      <c r="J801" s="70"/>
      <c r="K801" s="70"/>
      <c r="L801" s="70"/>
      <c r="M801" s="70"/>
      <c r="N801" s="70"/>
      <c r="O801" s="70"/>
      <c r="P801" s="70"/>
      <c r="Q801" s="70"/>
      <c r="R801" s="70"/>
      <c r="S801" s="31"/>
      <c r="T801" s="70"/>
      <c r="U801" s="70"/>
      <c r="V801" s="70"/>
      <c r="W801" s="70"/>
      <c r="X801" s="70"/>
      <c r="Y801" s="31"/>
      <c r="Z801" s="31"/>
      <c r="AA801" s="31"/>
    </row>
    <row r="802">
      <c r="A802" s="31"/>
      <c r="B802" s="70"/>
      <c r="C802" s="70"/>
      <c r="D802" s="70"/>
      <c r="E802" s="70"/>
      <c r="F802" s="31"/>
      <c r="G802" s="70"/>
      <c r="H802" s="70"/>
      <c r="I802" s="70"/>
      <c r="J802" s="70"/>
      <c r="K802" s="70"/>
      <c r="L802" s="70"/>
      <c r="M802" s="70"/>
      <c r="N802" s="70"/>
      <c r="O802" s="70"/>
      <c r="P802" s="70"/>
      <c r="Q802" s="70"/>
      <c r="R802" s="70"/>
      <c r="S802" s="31"/>
      <c r="T802" s="70"/>
      <c r="U802" s="70"/>
      <c r="V802" s="70"/>
      <c r="W802" s="70"/>
      <c r="X802" s="70"/>
      <c r="Y802" s="31"/>
      <c r="Z802" s="31"/>
      <c r="AA802" s="31"/>
    </row>
    <row r="803">
      <c r="A803" s="31"/>
      <c r="B803" s="70"/>
      <c r="C803" s="70"/>
      <c r="D803" s="70"/>
      <c r="E803" s="70"/>
      <c r="F803" s="31"/>
      <c r="G803" s="70"/>
      <c r="H803" s="70"/>
      <c r="I803" s="70"/>
      <c r="J803" s="70"/>
      <c r="K803" s="70"/>
      <c r="L803" s="70"/>
      <c r="M803" s="70"/>
      <c r="N803" s="70"/>
      <c r="O803" s="70"/>
      <c r="P803" s="70"/>
      <c r="Q803" s="70"/>
      <c r="R803" s="70"/>
      <c r="S803" s="31"/>
      <c r="T803" s="70"/>
      <c r="U803" s="70"/>
      <c r="V803" s="70"/>
      <c r="W803" s="70"/>
      <c r="X803" s="70"/>
      <c r="Y803" s="31"/>
      <c r="Z803" s="31"/>
      <c r="AA803" s="31"/>
    </row>
    <row r="804">
      <c r="A804" s="31"/>
      <c r="B804" s="70"/>
      <c r="C804" s="70"/>
      <c r="D804" s="70"/>
      <c r="E804" s="70"/>
      <c r="F804" s="31"/>
      <c r="G804" s="70"/>
      <c r="H804" s="70"/>
      <c r="I804" s="70"/>
      <c r="J804" s="70"/>
      <c r="K804" s="70"/>
      <c r="L804" s="70"/>
      <c r="M804" s="70"/>
      <c r="N804" s="70"/>
      <c r="O804" s="70"/>
      <c r="P804" s="70"/>
      <c r="Q804" s="70"/>
      <c r="R804" s="70"/>
      <c r="S804" s="31"/>
      <c r="T804" s="70"/>
      <c r="U804" s="70"/>
      <c r="V804" s="70"/>
      <c r="W804" s="70"/>
      <c r="X804" s="70"/>
      <c r="Y804" s="31"/>
      <c r="Z804" s="31"/>
      <c r="AA804" s="31"/>
    </row>
    <row r="805">
      <c r="A805" s="31"/>
      <c r="B805" s="70"/>
      <c r="C805" s="70"/>
      <c r="D805" s="70"/>
      <c r="E805" s="70"/>
      <c r="F805" s="31"/>
      <c r="G805" s="70"/>
      <c r="H805" s="70"/>
      <c r="I805" s="70"/>
      <c r="J805" s="70"/>
      <c r="K805" s="70"/>
      <c r="L805" s="70"/>
      <c r="M805" s="70"/>
      <c r="N805" s="70"/>
      <c r="O805" s="70"/>
      <c r="P805" s="70"/>
      <c r="Q805" s="70"/>
      <c r="R805" s="70"/>
      <c r="S805" s="31"/>
      <c r="T805" s="70"/>
      <c r="U805" s="70"/>
      <c r="V805" s="70"/>
      <c r="W805" s="70"/>
      <c r="X805" s="70"/>
      <c r="Y805" s="31"/>
      <c r="Z805" s="31"/>
      <c r="AA805" s="31"/>
    </row>
    <row r="806">
      <c r="A806" s="31"/>
      <c r="B806" s="70"/>
      <c r="C806" s="70"/>
      <c r="D806" s="70"/>
      <c r="E806" s="70"/>
      <c r="F806" s="31"/>
      <c r="G806" s="70"/>
      <c r="H806" s="70"/>
      <c r="I806" s="70"/>
      <c r="J806" s="70"/>
      <c r="K806" s="70"/>
      <c r="L806" s="70"/>
      <c r="M806" s="70"/>
      <c r="N806" s="70"/>
      <c r="O806" s="70"/>
      <c r="P806" s="70"/>
      <c r="Q806" s="70"/>
      <c r="R806" s="70"/>
      <c r="S806" s="31"/>
      <c r="T806" s="70"/>
      <c r="U806" s="70"/>
      <c r="V806" s="70"/>
      <c r="W806" s="70"/>
      <c r="X806" s="70"/>
      <c r="Y806" s="31"/>
      <c r="Z806" s="31"/>
      <c r="AA806" s="31"/>
    </row>
    <row r="807">
      <c r="A807" s="31"/>
      <c r="B807" s="70"/>
      <c r="C807" s="70"/>
      <c r="D807" s="70"/>
      <c r="E807" s="70"/>
      <c r="F807" s="31"/>
      <c r="G807" s="70"/>
      <c r="H807" s="70"/>
      <c r="I807" s="70"/>
      <c r="J807" s="70"/>
      <c r="K807" s="70"/>
      <c r="L807" s="70"/>
      <c r="M807" s="70"/>
      <c r="N807" s="70"/>
      <c r="O807" s="70"/>
      <c r="P807" s="70"/>
      <c r="Q807" s="70"/>
      <c r="R807" s="70"/>
      <c r="S807" s="31"/>
      <c r="T807" s="70"/>
      <c r="U807" s="70"/>
      <c r="V807" s="70"/>
      <c r="W807" s="70"/>
      <c r="X807" s="70"/>
      <c r="Y807" s="31"/>
      <c r="Z807" s="31"/>
      <c r="AA807" s="31"/>
    </row>
    <row r="808">
      <c r="A808" s="31"/>
      <c r="B808" s="70"/>
      <c r="C808" s="70"/>
      <c r="D808" s="70"/>
      <c r="E808" s="70"/>
      <c r="F808" s="31"/>
      <c r="G808" s="70"/>
      <c r="H808" s="70"/>
      <c r="I808" s="70"/>
      <c r="J808" s="70"/>
      <c r="K808" s="70"/>
      <c r="L808" s="70"/>
      <c r="M808" s="70"/>
      <c r="N808" s="70"/>
      <c r="O808" s="70"/>
      <c r="P808" s="70"/>
      <c r="Q808" s="70"/>
      <c r="R808" s="70"/>
      <c r="S808" s="31"/>
      <c r="T808" s="70"/>
      <c r="U808" s="70"/>
      <c r="V808" s="70"/>
      <c r="W808" s="70"/>
      <c r="X808" s="70"/>
      <c r="Y808" s="31"/>
      <c r="Z808" s="31"/>
      <c r="AA808" s="31"/>
    </row>
    <row r="809">
      <c r="A809" s="31"/>
      <c r="B809" s="70"/>
      <c r="C809" s="70"/>
      <c r="D809" s="70"/>
      <c r="E809" s="70"/>
      <c r="F809" s="31"/>
      <c r="G809" s="70"/>
      <c r="H809" s="70"/>
      <c r="I809" s="70"/>
      <c r="J809" s="70"/>
      <c r="K809" s="70"/>
      <c r="L809" s="70"/>
      <c r="M809" s="70"/>
      <c r="N809" s="70"/>
      <c r="O809" s="70"/>
      <c r="P809" s="70"/>
      <c r="Q809" s="70"/>
      <c r="R809" s="70"/>
      <c r="S809" s="31"/>
      <c r="T809" s="70"/>
      <c r="U809" s="70"/>
      <c r="V809" s="70"/>
      <c r="W809" s="70"/>
      <c r="X809" s="70"/>
      <c r="Y809" s="31"/>
      <c r="Z809" s="31"/>
      <c r="AA809" s="31"/>
    </row>
    <row r="810">
      <c r="A810" s="31"/>
      <c r="B810" s="70"/>
      <c r="C810" s="70"/>
      <c r="D810" s="70"/>
      <c r="E810" s="70"/>
      <c r="F810" s="31"/>
      <c r="G810" s="70"/>
      <c r="H810" s="70"/>
      <c r="I810" s="70"/>
      <c r="J810" s="70"/>
      <c r="K810" s="70"/>
      <c r="L810" s="70"/>
      <c r="M810" s="70"/>
      <c r="N810" s="70"/>
      <c r="O810" s="70"/>
      <c r="P810" s="70"/>
      <c r="Q810" s="70"/>
      <c r="R810" s="70"/>
      <c r="S810" s="31"/>
      <c r="T810" s="70"/>
      <c r="U810" s="70"/>
      <c r="V810" s="70"/>
      <c r="W810" s="70"/>
      <c r="X810" s="70"/>
      <c r="Y810" s="31"/>
      <c r="Z810" s="31"/>
      <c r="AA810" s="31"/>
    </row>
    <row r="811">
      <c r="A811" s="31"/>
      <c r="B811" s="70"/>
      <c r="C811" s="70"/>
      <c r="D811" s="70"/>
      <c r="E811" s="70"/>
      <c r="F811" s="31"/>
      <c r="G811" s="70"/>
      <c r="H811" s="70"/>
      <c r="I811" s="70"/>
      <c r="J811" s="70"/>
      <c r="K811" s="70"/>
      <c r="L811" s="70"/>
      <c r="M811" s="70"/>
      <c r="N811" s="70"/>
      <c r="O811" s="70"/>
      <c r="P811" s="70"/>
      <c r="Q811" s="70"/>
      <c r="R811" s="70"/>
      <c r="S811" s="31"/>
      <c r="T811" s="70"/>
      <c r="U811" s="70"/>
      <c r="V811" s="70"/>
      <c r="W811" s="70"/>
      <c r="X811" s="70"/>
      <c r="Y811" s="31"/>
      <c r="Z811" s="31"/>
      <c r="AA811" s="31"/>
    </row>
    <row r="812">
      <c r="A812" s="31"/>
      <c r="B812" s="70"/>
      <c r="C812" s="70"/>
      <c r="D812" s="70"/>
      <c r="E812" s="70"/>
      <c r="F812" s="31"/>
      <c r="G812" s="70"/>
      <c r="H812" s="70"/>
      <c r="I812" s="70"/>
      <c r="J812" s="70"/>
      <c r="K812" s="70"/>
      <c r="L812" s="70"/>
      <c r="M812" s="70"/>
      <c r="N812" s="70"/>
      <c r="O812" s="70"/>
      <c r="P812" s="70"/>
      <c r="Q812" s="70"/>
      <c r="R812" s="70"/>
      <c r="S812" s="31"/>
      <c r="T812" s="70"/>
      <c r="U812" s="70"/>
      <c r="V812" s="70"/>
      <c r="W812" s="70"/>
      <c r="X812" s="70"/>
      <c r="Y812" s="31"/>
      <c r="Z812" s="31"/>
      <c r="AA812" s="31"/>
    </row>
    <row r="813">
      <c r="A813" s="31"/>
      <c r="B813" s="70"/>
      <c r="C813" s="70"/>
      <c r="D813" s="70"/>
      <c r="E813" s="70"/>
      <c r="F813" s="31"/>
      <c r="G813" s="70"/>
      <c r="H813" s="70"/>
      <c r="I813" s="70"/>
      <c r="J813" s="70"/>
      <c r="K813" s="70"/>
      <c r="L813" s="70"/>
      <c r="M813" s="70"/>
      <c r="N813" s="70"/>
      <c r="O813" s="70"/>
      <c r="P813" s="70"/>
      <c r="Q813" s="70"/>
      <c r="R813" s="70"/>
      <c r="S813" s="31"/>
      <c r="T813" s="70"/>
      <c r="U813" s="70"/>
      <c r="V813" s="70"/>
      <c r="W813" s="70"/>
      <c r="X813" s="70"/>
      <c r="Y813" s="31"/>
      <c r="Z813" s="31"/>
      <c r="AA813" s="31"/>
    </row>
    <row r="814">
      <c r="A814" s="31"/>
      <c r="B814" s="70"/>
      <c r="C814" s="70"/>
      <c r="D814" s="70"/>
      <c r="E814" s="70"/>
      <c r="F814" s="31"/>
      <c r="G814" s="70"/>
      <c r="H814" s="70"/>
      <c r="I814" s="70"/>
      <c r="J814" s="70"/>
      <c r="K814" s="70"/>
      <c r="L814" s="70"/>
      <c r="M814" s="70"/>
      <c r="N814" s="70"/>
      <c r="O814" s="70"/>
      <c r="P814" s="70"/>
      <c r="Q814" s="70"/>
      <c r="R814" s="70"/>
      <c r="S814" s="31"/>
      <c r="T814" s="70"/>
      <c r="U814" s="70"/>
      <c r="V814" s="70"/>
      <c r="W814" s="70"/>
      <c r="X814" s="70"/>
      <c r="Y814" s="31"/>
      <c r="Z814" s="31"/>
      <c r="AA814" s="31"/>
    </row>
    <row r="815">
      <c r="A815" s="31"/>
      <c r="B815" s="70"/>
      <c r="C815" s="70"/>
      <c r="D815" s="70"/>
      <c r="E815" s="70"/>
      <c r="F815" s="31"/>
      <c r="G815" s="70"/>
      <c r="H815" s="70"/>
      <c r="I815" s="70"/>
      <c r="J815" s="70"/>
      <c r="K815" s="70"/>
      <c r="L815" s="70"/>
      <c r="M815" s="70"/>
      <c r="N815" s="70"/>
      <c r="O815" s="70"/>
      <c r="P815" s="70"/>
      <c r="Q815" s="70"/>
      <c r="R815" s="70"/>
      <c r="S815" s="31"/>
      <c r="T815" s="70"/>
      <c r="U815" s="70"/>
      <c r="V815" s="70"/>
      <c r="W815" s="70"/>
      <c r="X815" s="70"/>
      <c r="Y815" s="31"/>
      <c r="Z815" s="31"/>
      <c r="AA815" s="31"/>
    </row>
    <row r="816">
      <c r="A816" s="31"/>
      <c r="B816" s="70"/>
      <c r="C816" s="70"/>
      <c r="D816" s="70"/>
      <c r="E816" s="70"/>
      <c r="F816" s="31"/>
      <c r="G816" s="70"/>
      <c r="H816" s="70"/>
      <c r="I816" s="70"/>
      <c r="J816" s="70"/>
      <c r="K816" s="70"/>
      <c r="L816" s="70"/>
      <c r="M816" s="70"/>
      <c r="N816" s="70"/>
      <c r="O816" s="70"/>
      <c r="P816" s="70"/>
      <c r="Q816" s="70"/>
      <c r="R816" s="70"/>
      <c r="S816" s="31"/>
      <c r="T816" s="70"/>
      <c r="U816" s="70"/>
      <c r="V816" s="70"/>
      <c r="W816" s="70"/>
      <c r="X816" s="70"/>
      <c r="Y816" s="31"/>
      <c r="Z816" s="31"/>
      <c r="AA816" s="31"/>
    </row>
    <row r="817">
      <c r="A817" s="31"/>
      <c r="B817" s="70"/>
      <c r="C817" s="70"/>
      <c r="D817" s="70"/>
      <c r="E817" s="70"/>
      <c r="F817" s="31"/>
      <c r="G817" s="70"/>
      <c r="H817" s="70"/>
      <c r="I817" s="70"/>
      <c r="J817" s="70"/>
      <c r="K817" s="70"/>
      <c r="L817" s="70"/>
      <c r="M817" s="70"/>
      <c r="N817" s="70"/>
      <c r="O817" s="70"/>
      <c r="P817" s="70"/>
      <c r="Q817" s="70"/>
      <c r="R817" s="70"/>
      <c r="S817" s="31"/>
      <c r="T817" s="70"/>
      <c r="U817" s="70"/>
      <c r="V817" s="70"/>
      <c r="W817" s="70"/>
      <c r="X817" s="70"/>
      <c r="Y817" s="31"/>
      <c r="Z817" s="31"/>
      <c r="AA817" s="31"/>
    </row>
    <row r="818">
      <c r="A818" s="31"/>
      <c r="B818" s="70"/>
      <c r="C818" s="70"/>
      <c r="D818" s="70"/>
      <c r="E818" s="70"/>
      <c r="F818" s="31"/>
      <c r="G818" s="70"/>
      <c r="H818" s="70"/>
      <c r="I818" s="70"/>
      <c r="J818" s="70"/>
      <c r="K818" s="70"/>
      <c r="L818" s="70"/>
      <c r="M818" s="70"/>
      <c r="N818" s="70"/>
      <c r="O818" s="70"/>
      <c r="P818" s="70"/>
      <c r="Q818" s="70"/>
      <c r="R818" s="70"/>
      <c r="S818" s="31"/>
      <c r="T818" s="70"/>
      <c r="U818" s="70"/>
      <c r="V818" s="70"/>
      <c r="W818" s="70"/>
      <c r="X818" s="70"/>
      <c r="Y818" s="31"/>
      <c r="Z818" s="31"/>
      <c r="AA818" s="31"/>
    </row>
    <row r="819">
      <c r="A819" s="31"/>
      <c r="B819" s="70"/>
      <c r="C819" s="70"/>
      <c r="D819" s="70"/>
      <c r="E819" s="70"/>
      <c r="F819" s="31"/>
      <c r="G819" s="70"/>
      <c r="H819" s="70"/>
      <c r="I819" s="70"/>
      <c r="J819" s="70"/>
      <c r="K819" s="70"/>
      <c r="L819" s="70"/>
      <c r="M819" s="70"/>
      <c r="N819" s="70"/>
      <c r="O819" s="70"/>
      <c r="P819" s="70"/>
      <c r="Q819" s="70"/>
      <c r="R819" s="70"/>
      <c r="S819" s="31"/>
      <c r="T819" s="70"/>
      <c r="U819" s="70"/>
      <c r="V819" s="70"/>
      <c r="W819" s="70"/>
      <c r="X819" s="70"/>
      <c r="Y819" s="31"/>
      <c r="Z819" s="31"/>
      <c r="AA819" s="31"/>
    </row>
    <row r="820">
      <c r="A820" s="31"/>
      <c r="B820" s="70"/>
      <c r="C820" s="70"/>
      <c r="D820" s="70"/>
      <c r="E820" s="70"/>
      <c r="F820" s="31"/>
      <c r="G820" s="70"/>
      <c r="H820" s="70"/>
      <c r="I820" s="70"/>
      <c r="J820" s="70"/>
      <c r="K820" s="70"/>
      <c r="L820" s="70"/>
      <c r="M820" s="70"/>
      <c r="N820" s="70"/>
      <c r="O820" s="70"/>
      <c r="P820" s="70"/>
      <c r="Q820" s="70"/>
      <c r="R820" s="70"/>
      <c r="S820" s="31"/>
      <c r="T820" s="70"/>
      <c r="U820" s="70"/>
      <c r="V820" s="70"/>
      <c r="W820" s="70"/>
      <c r="X820" s="70"/>
      <c r="Y820" s="31"/>
      <c r="Z820" s="31"/>
      <c r="AA820" s="31"/>
    </row>
    <row r="821">
      <c r="A821" s="31"/>
      <c r="B821" s="70"/>
      <c r="C821" s="70"/>
      <c r="D821" s="70"/>
      <c r="E821" s="70"/>
      <c r="F821" s="31"/>
      <c r="G821" s="70"/>
      <c r="H821" s="70"/>
      <c r="I821" s="70"/>
      <c r="J821" s="70"/>
      <c r="K821" s="70"/>
      <c r="L821" s="70"/>
      <c r="M821" s="70"/>
      <c r="N821" s="70"/>
      <c r="O821" s="70"/>
      <c r="P821" s="70"/>
      <c r="Q821" s="70"/>
      <c r="R821" s="70"/>
      <c r="S821" s="31"/>
      <c r="T821" s="70"/>
      <c r="U821" s="70"/>
      <c r="V821" s="70"/>
      <c r="W821" s="70"/>
      <c r="X821" s="70"/>
      <c r="Y821" s="31"/>
      <c r="Z821" s="31"/>
      <c r="AA821" s="31"/>
    </row>
    <row r="822">
      <c r="A822" s="31"/>
      <c r="B822" s="70"/>
      <c r="C822" s="70"/>
      <c r="D822" s="70"/>
      <c r="E822" s="70"/>
      <c r="F822" s="31"/>
      <c r="G822" s="70"/>
      <c r="H822" s="70"/>
      <c r="I822" s="70"/>
      <c r="J822" s="70"/>
      <c r="K822" s="70"/>
      <c r="L822" s="70"/>
      <c r="M822" s="70"/>
      <c r="N822" s="70"/>
      <c r="O822" s="70"/>
      <c r="P822" s="70"/>
      <c r="Q822" s="70"/>
      <c r="R822" s="70"/>
      <c r="S822" s="31"/>
      <c r="T822" s="70"/>
      <c r="U822" s="70"/>
      <c r="V822" s="70"/>
      <c r="W822" s="70"/>
      <c r="X822" s="70"/>
      <c r="Y822" s="31"/>
      <c r="Z822" s="31"/>
      <c r="AA822" s="31"/>
    </row>
    <row r="823">
      <c r="A823" s="31"/>
      <c r="B823" s="70"/>
      <c r="C823" s="70"/>
      <c r="D823" s="70"/>
      <c r="E823" s="70"/>
      <c r="F823" s="31"/>
      <c r="G823" s="70"/>
      <c r="H823" s="70"/>
      <c r="I823" s="70"/>
      <c r="J823" s="70"/>
      <c r="K823" s="70"/>
      <c r="L823" s="70"/>
      <c r="M823" s="70"/>
      <c r="N823" s="70"/>
      <c r="O823" s="70"/>
      <c r="P823" s="70"/>
      <c r="Q823" s="70"/>
      <c r="R823" s="70"/>
      <c r="S823" s="31"/>
      <c r="T823" s="70"/>
      <c r="U823" s="70"/>
      <c r="V823" s="70"/>
      <c r="W823" s="70"/>
      <c r="X823" s="70"/>
      <c r="Y823" s="31"/>
      <c r="Z823" s="31"/>
      <c r="AA823" s="31"/>
    </row>
    <row r="824">
      <c r="A824" s="31"/>
      <c r="B824" s="70"/>
      <c r="C824" s="70"/>
      <c r="D824" s="70"/>
      <c r="E824" s="70"/>
      <c r="F824" s="31"/>
      <c r="G824" s="70"/>
      <c r="H824" s="70"/>
      <c r="I824" s="70"/>
      <c r="J824" s="70"/>
      <c r="K824" s="70"/>
      <c r="L824" s="70"/>
      <c r="M824" s="70"/>
      <c r="N824" s="70"/>
      <c r="O824" s="70"/>
      <c r="P824" s="70"/>
      <c r="Q824" s="70"/>
      <c r="R824" s="70"/>
      <c r="S824" s="31"/>
      <c r="T824" s="70"/>
      <c r="U824" s="70"/>
      <c r="V824" s="70"/>
      <c r="W824" s="70"/>
      <c r="X824" s="70"/>
      <c r="Y824" s="31"/>
      <c r="Z824" s="31"/>
      <c r="AA824" s="31"/>
    </row>
    <row r="825">
      <c r="A825" s="31"/>
      <c r="B825" s="70"/>
      <c r="C825" s="70"/>
      <c r="D825" s="70"/>
      <c r="E825" s="70"/>
      <c r="F825" s="31"/>
      <c r="G825" s="70"/>
      <c r="H825" s="70"/>
      <c r="I825" s="70"/>
      <c r="J825" s="70"/>
      <c r="K825" s="70"/>
      <c r="L825" s="70"/>
      <c r="M825" s="70"/>
      <c r="N825" s="70"/>
      <c r="O825" s="70"/>
      <c r="P825" s="70"/>
      <c r="Q825" s="70"/>
      <c r="R825" s="70"/>
      <c r="S825" s="31"/>
      <c r="T825" s="70"/>
      <c r="U825" s="70"/>
      <c r="V825" s="70"/>
      <c r="W825" s="70"/>
      <c r="X825" s="70"/>
      <c r="Y825" s="31"/>
      <c r="Z825" s="31"/>
      <c r="AA825" s="31"/>
    </row>
    <row r="826">
      <c r="A826" s="31"/>
      <c r="B826" s="70"/>
      <c r="C826" s="70"/>
      <c r="D826" s="70"/>
      <c r="E826" s="70"/>
      <c r="F826" s="31"/>
      <c r="G826" s="70"/>
      <c r="H826" s="70"/>
      <c r="I826" s="70"/>
      <c r="J826" s="70"/>
      <c r="K826" s="70"/>
      <c r="L826" s="70"/>
      <c r="M826" s="70"/>
      <c r="N826" s="70"/>
      <c r="O826" s="70"/>
      <c r="P826" s="70"/>
      <c r="Q826" s="70"/>
      <c r="R826" s="70"/>
      <c r="S826" s="31"/>
      <c r="T826" s="70"/>
      <c r="U826" s="70"/>
      <c r="V826" s="70"/>
      <c r="W826" s="70"/>
      <c r="X826" s="70"/>
      <c r="Y826" s="31"/>
      <c r="Z826" s="31"/>
      <c r="AA826" s="31"/>
    </row>
    <row r="827">
      <c r="A827" s="31"/>
      <c r="B827" s="70"/>
      <c r="C827" s="70"/>
      <c r="D827" s="70"/>
      <c r="E827" s="70"/>
      <c r="F827" s="31"/>
      <c r="G827" s="70"/>
      <c r="H827" s="70"/>
      <c r="I827" s="70"/>
      <c r="J827" s="70"/>
      <c r="K827" s="70"/>
      <c r="L827" s="70"/>
      <c r="M827" s="70"/>
      <c r="N827" s="70"/>
      <c r="O827" s="70"/>
      <c r="P827" s="70"/>
      <c r="Q827" s="70"/>
      <c r="R827" s="70"/>
      <c r="S827" s="31"/>
      <c r="T827" s="70"/>
      <c r="U827" s="70"/>
      <c r="V827" s="70"/>
      <c r="W827" s="70"/>
      <c r="X827" s="70"/>
      <c r="Y827" s="31"/>
      <c r="Z827" s="31"/>
      <c r="AA827" s="31"/>
    </row>
    <row r="828">
      <c r="A828" s="31"/>
      <c r="B828" s="70"/>
      <c r="C828" s="70"/>
      <c r="D828" s="70"/>
      <c r="E828" s="70"/>
      <c r="F828" s="31"/>
      <c r="G828" s="70"/>
      <c r="H828" s="70"/>
      <c r="I828" s="70"/>
      <c r="J828" s="70"/>
      <c r="K828" s="70"/>
      <c r="L828" s="70"/>
      <c r="M828" s="70"/>
      <c r="N828" s="70"/>
      <c r="O828" s="70"/>
      <c r="P828" s="70"/>
      <c r="Q828" s="70"/>
      <c r="R828" s="70"/>
      <c r="S828" s="31"/>
      <c r="T828" s="70"/>
      <c r="U828" s="70"/>
      <c r="V828" s="70"/>
      <c r="W828" s="70"/>
      <c r="X828" s="70"/>
      <c r="Y828" s="31"/>
      <c r="Z828" s="31"/>
      <c r="AA828" s="31"/>
    </row>
    <row r="829">
      <c r="A829" s="31"/>
      <c r="B829" s="70"/>
      <c r="C829" s="70"/>
      <c r="D829" s="70"/>
      <c r="E829" s="70"/>
      <c r="F829" s="31"/>
      <c r="G829" s="70"/>
      <c r="H829" s="70"/>
      <c r="I829" s="70"/>
      <c r="J829" s="70"/>
      <c r="K829" s="70"/>
      <c r="L829" s="70"/>
      <c r="M829" s="70"/>
      <c r="N829" s="70"/>
      <c r="O829" s="70"/>
      <c r="P829" s="70"/>
      <c r="Q829" s="70"/>
      <c r="R829" s="70"/>
      <c r="S829" s="31"/>
      <c r="T829" s="70"/>
      <c r="U829" s="70"/>
      <c r="V829" s="70"/>
      <c r="W829" s="70"/>
      <c r="X829" s="70"/>
      <c r="Y829" s="31"/>
      <c r="Z829" s="31"/>
      <c r="AA829" s="31"/>
    </row>
    <row r="830">
      <c r="A830" s="31"/>
      <c r="B830" s="70"/>
      <c r="C830" s="70"/>
      <c r="D830" s="70"/>
      <c r="E830" s="70"/>
      <c r="F830" s="31"/>
      <c r="G830" s="70"/>
      <c r="H830" s="70"/>
      <c r="I830" s="70"/>
      <c r="J830" s="70"/>
      <c r="K830" s="70"/>
      <c r="L830" s="70"/>
      <c r="M830" s="70"/>
      <c r="N830" s="70"/>
      <c r="O830" s="70"/>
      <c r="P830" s="70"/>
      <c r="Q830" s="70"/>
      <c r="R830" s="70"/>
      <c r="S830" s="31"/>
      <c r="T830" s="70"/>
      <c r="U830" s="70"/>
      <c r="V830" s="70"/>
      <c r="W830" s="70"/>
      <c r="X830" s="70"/>
      <c r="Y830" s="31"/>
      <c r="Z830" s="31"/>
      <c r="AA830" s="31"/>
    </row>
    <row r="831">
      <c r="A831" s="31"/>
      <c r="B831" s="70"/>
      <c r="C831" s="70"/>
      <c r="D831" s="70"/>
      <c r="E831" s="70"/>
      <c r="F831" s="31"/>
      <c r="G831" s="70"/>
      <c r="H831" s="70"/>
      <c r="I831" s="70"/>
      <c r="J831" s="70"/>
      <c r="K831" s="70"/>
      <c r="L831" s="70"/>
      <c r="M831" s="70"/>
      <c r="N831" s="70"/>
      <c r="O831" s="70"/>
      <c r="P831" s="70"/>
      <c r="Q831" s="70"/>
      <c r="R831" s="70"/>
      <c r="S831" s="31"/>
      <c r="T831" s="70"/>
      <c r="U831" s="70"/>
      <c r="V831" s="70"/>
      <c r="W831" s="70"/>
      <c r="X831" s="70"/>
      <c r="Y831" s="31"/>
      <c r="Z831" s="31"/>
      <c r="AA831" s="31"/>
    </row>
    <row r="832">
      <c r="A832" s="31"/>
      <c r="B832" s="70"/>
      <c r="C832" s="70"/>
      <c r="D832" s="70"/>
      <c r="E832" s="70"/>
      <c r="F832" s="31"/>
      <c r="G832" s="70"/>
      <c r="H832" s="70"/>
      <c r="I832" s="70"/>
      <c r="J832" s="70"/>
      <c r="K832" s="70"/>
      <c r="L832" s="70"/>
      <c r="M832" s="70"/>
      <c r="N832" s="70"/>
      <c r="O832" s="70"/>
      <c r="P832" s="70"/>
      <c r="Q832" s="70"/>
      <c r="R832" s="70"/>
      <c r="S832" s="31"/>
      <c r="T832" s="70"/>
      <c r="U832" s="70"/>
      <c r="V832" s="70"/>
      <c r="W832" s="70"/>
      <c r="X832" s="70"/>
      <c r="Y832" s="31"/>
      <c r="Z832" s="31"/>
      <c r="AA832" s="31"/>
    </row>
    <row r="833">
      <c r="A833" s="31"/>
      <c r="B833" s="70"/>
      <c r="C833" s="70"/>
      <c r="D833" s="70"/>
      <c r="E833" s="70"/>
      <c r="F833" s="31"/>
      <c r="G833" s="70"/>
      <c r="H833" s="70"/>
      <c r="I833" s="70"/>
      <c r="J833" s="70"/>
      <c r="K833" s="70"/>
      <c r="L833" s="70"/>
      <c r="M833" s="70"/>
      <c r="N833" s="70"/>
      <c r="O833" s="70"/>
      <c r="P833" s="70"/>
      <c r="Q833" s="70"/>
      <c r="R833" s="70"/>
      <c r="S833" s="31"/>
      <c r="T833" s="70"/>
      <c r="U833" s="70"/>
      <c r="V833" s="70"/>
      <c r="W833" s="70"/>
      <c r="X833" s="70"/>
      <c r="Y833" s="31"/>
      <c r="Z833" s="31"/>
      <c r="AA833" s="31"/>
    </row>
    <row r="834">
      <c r="A834" s="31"/>
      <c r="B834" s="70"/>
      <c r="C834" s="70"/>
      <c r="D834" s="70"/>
      <c r="E834" s="70"/>
      <c r="F834" s="31"/>
      <c r="G834" s="70"/>
      <c r="H834" s="70"/>
      <c r="I834" s="70"/>
      <c r="J834" s="70"/>
      <c r="K834" s="70"/>
      <c r="L834" s="70"/>
      <c r="M834" s="70"/>
      <c r="N834" s="70"/>
      <c r="O834" s="70"/>
      <c r="P834" s="70"/>
      <c r="Q834" s="70"/>
      <c r="R834" s="70"/>
      <c r="S834" s="31"/>
      <c r="T834" s="70"/>
      <c r="U834" s="70"/>
      <c r="V834" s="70"/>
      <c r="W834" s="70"/>
      <c r="X834" s="70"/>
      <c r="Y834" s="31"/>
      <c r="Z834" s="31"/>
      <c r="AA834" s="31"/>
    </row>
    <row r="835">
      <c r="A835" s="31"/>
      <c r="B835" s="70"/>
      <c r="C835" s="70"/>
      <c r="D835" s="70"/>
      <c r="E835" s="70"/>
      <c r="F835" s="31"/>
      <c r="G835" s="70"/>
      <c r="H835" s="70"/>
      <c r="I835" s="70"/>
      <c r="J835" s="70"/>
      <c r="K835" s="70"/>
      <c r="L835" s="70"/>
      <c r="M835" s="70"/>
      <c r="N835" s="70"/>
      <c r="O835" s="70"/>
      <c r="P835" s="70"/>
      <c r="Q835" s="70"/>
      <c r="R835" s="70"/>
      <c r="S835" s="31"/>
      <c r="T835" s="70"/>
      <c r="U835" s="70"/>
      <c r="V835" s="70"/>
      <c r="W835" s="70"/>
      <c r="X835" s="70"/>
      <c r="Y835" s="31"/>
      <c r="Z835" s="31"/>
      <c r="AA835" s="31"/>
    </row>
    <row r="836">
      <c r="A836" s="31"/>
      <c r="B836" s="70"/>
      <c r="C836" s="70"/>
      <c r="D836" s="70"/>
      <c r="E836" s="70"/>
      <c r="F836" s="31"/>
      <c r="G836" s="70"/>
      <c r="H836" s="70"/>
      <c r="I836" s="70"/>
      <c r="J836" s="70"/>
      <c r="K836" s="70"/>
      <c r="L836" s="70"/>
      <c r="M836" s="70"/>
      <c r="N836" s="70"/>
      <c r="O836" s="70"/>
      <c r="P836" s="70"/>
      <c r="Q836" s="70"/>
      <c r="R836" s="70"/>
      <c r="S836" s="31"/>
      <c r="T836" s="70"/>
      <c r="U836" s="70"/>
      <c r="V836" s="70"/>
      <c r="W836" s="70"/>
      <c r="X836" s="70"/>
      <c r="Y836" s="31"/>
      <c r="Z836" s="31"/>
      <c r="AA836" s="31"/>
    </row>
    <row r="837">
      <c r="A837" s="31"/>
      <c r="B837" s="70"/>
      <c r="C837" s="70"/>
      <c r="D837" s="70"/>
      <c r="E837" s="70"/>
      <c r="F837" s="31"/>
      <c r="G837" s="70"/>
      <c r="H837" s="70"/>
      <c r="I837" s="70"/>
      <c r="J837" s="70"/>
      <c r="K837" s="70"/>
      <c r="L837" s="70"/>
      <c r="M837" s="70"/>
      <c r="N837" s="70"/>
      <c r="O837" s="70"/>
      <c r="P837" s="70"/>
      <c r="Q837" s="70"/>
      <c r="R837" s="70"/>
      <c r="S837" s="31"/>
      <c r="T837" s="70"/>
      <c r="U837" s="70"/>
      <c r="V837" s="70"/>
      <c r="W837" s="70"/>
      <c r="X837" s="70"/>
      <c r="Y837" s="31"/>
      <c r="Z837" s="31"/>
      <c r="AA837" s="31"/>
    </row>
    <row r="838">
      <c r="A838" s="31"/>
      <c r="B838" s="70"/>
      <c r="C838" s="70"/>
      <c r="D838" s="70"/>
      <c r="E838" s="70"/>
      <c r="F838" s="31"/>
      <c r="G838" s="70"/>
      <c r="H838" s="70"/>
      <c r="I838" s="70"/>
      <c r="J838" s="70"/>
      <c r="K838" s="70"/>
      <c r="L838" s="70"/>
      <c r="M838" s="70"/>
      <c r="N838" s="70"/>
      <c r="O838" s="70"/>
      <c r="P838" s="70"/>
      <c r="Q838" s="70"/>
      <c r="R838" s="70"/>
      <c r="S838" s="31"/>
      <c r="T838" s="70"/>
      <c r="U838" s="70"/>
      <c r="V838" s="70"/>
      <c r="W838" s="70"/>
      <c r="X838" s="70"/>
      <c r="Y838" s="31"/>
      <c r="Z838" s="31"/>
      <c r="AA838" s="31"/>
    </row>
    <row r="839">
      <c r="A839" s="31"/>
      <c r="B839" s="70"/>
      <c r="C839" s="70"/>
      <c r="D839" s="70"/>
      <c r="E839" s="70"/>
      <c r="F839" s="31"/>
      <c r="G839" s="70"/>
      <c r="H839" s="70"/>
      <c r="I839" s="70"/>
      <c r="J839" s="70"/>
      <c r="K839" s="70"/>
      <c r="L839" s="70"/>
      <c r="M839" s="70"/>
      <c r="N839" s="70"/>
      <c r="O839" s="70"/>
      <c r="P839" s="70"/>
      <c r="Q839" s="70"/>
      <c r="R839" s="70"/>
      <c r="S839" s="31"/>
      <c r="T839" s="70"/>
      <c r="U839" s="70"/>
      <c r="V839" s="70"/>
      <c r="W839" s="70"/>
      <c r="X839" s="70"/>
      <c r="Y839" s="31"/>
      <c r="Z839" s="31"/>
      <c r="AA839" s="31"/>
    </row>
    <row r="840">
      <c r="A840" s="31"/>
      <c r="B840" s="70"/>
      <c r="C840" s="70"/>
      <c r="D840" s="70"/>
      <c r="E840" s="70"/>
      <c r="F840" s="31"/>
      <c r="G840" s="70"/>
      <c r="H840" s="70"/>
      <c r="I840" s="70"/>
      <c r="J840" s="70"/>
      <c r="K840" s="70"/>
      <c r="L840" s="70"/>
      <c r="M840" s="70"/>
      <c r="N840" s="70"/>
      <c r="O840" s="70"/>
      <c r="P840" s="70"/>
      <c r="Q840" s="70"/>
      <c r="R840" s="70"/>
      <c r="S840" s="31"/>
      <c r="T840" s="70"/>
      <c r="U840" s="70"/>
      <c r="V840" s="70"/>
      <c r="W840" s="70"/>
      <c r="X840" s="70"/>
      <c r="Y840" s="31"/>
      <c r="Z840" s="31"/>
      <c r="AA840" s="31"/>
    </row>
    <row r="841">
      <c r="A841" s="31"/>
      <c r="B841" s="70"/>
      <c r="C841" s="70"/>
      <c r="D841" s="70"/>
      <c r="E841" s="70"/>
      <c r="F841" s="31"/>
      <c r="G841" s="70"/>
      <c r="H841" s="70"/>
      <c r="I841" s="70"/>
      <c r="J841" s="70"/>
      <c r="K841" s="70"/>
      <c r="L841" s="70"/>
      <c r="M841" s="70"/>
      <c r="N841" s="70"/>
      <c r="O841" s="70"/>
      <c r="P841" s="70"/>
      <c r="Q841" s="70"/>
      <c r="R841" s="70"/>
      <c r="S841" s="31"/>
      <c r="T841" s="70"/>
      <c r="U841" s="70"/>
      <c r="V841" s="70"/>
      <c r="W841" s="70"/>
      <c r="X841" s="70"/>
      <c r="Y841" s="31"/>
      <c r="Z841" s="31"/>
      <c r="AA841" s="31"/>
    </row>
    <row r="842">
      <c r="A842" s="31"/>
      <c r="B842" s="70"/>
      <c r="C842" s="70"/>
      <c r="D842" s="70"/>
      <c r="E842" s="70"/>
      <c r="F842" s="31"/>
      <c r="G842" s="70"/>
      <c r="H842" s="70"/>
      <c r="I842" s="70"/>
      <c r="J842" s="70"/>
      <c r="K842" s="70"/>
      <c r="L842" s="70"/>
      <c r="M842" s="70"/>
      <c r="N842" s="70"/>
      <c r="O842" s="70"/>
      <c r="P842" s="70"/>
      <c r="Q842" s="70"/>
      <c r="R842" s="70"/>
      <c r="S842" s="31"/>
      <c r="T842" s="70"/>
      <c r="U842" s="70"/>
      <c r="V842" s="70"/>
      <c r="W842" s="70"/>
      <c r="X842" s="70"/>
      <c r="Y842" s="31"/>
      <c r="Z842" s="31"/>
      <c r="AA842" s="31"/>
    </row>
    <row r="843">
      <c r="A843" s="31"/>
      <c r="B843" s="70"/>
      <c r="C843" s="70"/>
      <c r="D843" s="70"/>
      <c r="E843" s="70"/>
      <c r="F843" s="31"/>
      <c r="G843" s="70"/>
      <c r="H843" s="70"/>
      <c r="I843" s="70"/>
      <c r="J843" s="70"/>
      <c r="K843" s="70"/>
      <c r="L843" s="70"/>
      <c r="M843" s="70"/>
      <c r="N843" s="70"/>
      <c r="O843" s="70"/>
      <c r="P843" s="70"/>
      <c r="Q843" s="70"/>
      <c r="R843" s="70"/>
      <c r="S843" s="31"/>
      <c r="T843" s="70"/>
      <c r="U843" s="70"/>
      <c r="V843" s="70"/>
      <c r="W843" s="70"/>
      <c r="X843" s="70"/>
      <c r="Y843" s="31"/>
      <c r="Z843" s="31"/>
      <c r="AA843" s="31"/>
    </row>
    <row r="844">
      <c r="A844" s="31"/>
      <c r="B844" s="70"/>
      <c r="C844" s="70"/>
      <c r="D844" s="70"/>
      <c r="E844" s="70"/>
      <c r="F844" s="31"/>
      <c r="G844" s="70"/>
      <c r="H844" s="70"/>
      <c r="I844" s="70"/>
      <c r="J844" s="70"/>
      <c r="K844" s="70"/>
      <c r="L844" s="70"/>
      <c r="M844" s="70"/>
      <c r="N844" s="70"/>
      <c r="O844" s="70"/>
      <c r="P844" s="70"/>
      <c r="Q844" s="70"/>
      <c r="R844" s="70"/>
      <c r="S844" s="31"/>
      <c r="T844" s="70"/>
      <c r="U844" s="70"/>
      <c r="V844" s="70"/>
      <c r="W844" s="70"/>
      <c r="X844" s="70"/>
      <c r="Y844" s="31"/>
      <c r="Z844" s="31"/>
      <c r="AA844" s="31"/>
    </row>
    <row r="845">
      <c r="A845" s="31"/>
      <c r="B845" s="70"/>
      <c r="C845" s="70"/>
      <c r="D845" s="70"/>
      <c r="E845" s="70"/>
      <c r="F845" s="31"/>
      <c r="G845" s="70"/>
      <c r="H845" s="70"/>
      <c r="I845" s="70"/>
      <c r="J845" s="70"/>
      <c r="K845" s="70"/>
      <c r="L845" s="70"/>
      <c r="M845" s="70"/>
      <c r="N845" s="70"/>
      <c r="O845" s="70"/>
      <c r="P845" s="70"/>
      <c r="Q845" s="70"/>
      <c r="R845" s="70"/>
      <c r="S845" s="31"/>
      <c r="T845" s="70"/>
      <c r="U845" s="70"/>
      <c r="V845" s="70"/>
      <c r="W845" s="70"/>
      <c r="X845" s="70"/>
      <c r="Y845" s="31"/>
      <c r="Z845" s="31"/>
      <c r="AA845" s="31"/>
    </row>
    <row r="846">
      <c r="A846" s="31"/>
      <c r="B846" s="70"/>
      <c r="C846" s="70"/>
      <c r="D846" s="70"/>
      <c r="E846" s="70"/>
      <c r="F846" s="31"/>
      <c r="G846" s="70"/>
      <c r="H846" s="70"/>
      <c r="I846" s="70"/>
      <c r="J846" s="70"/>
      <c r="K846" s="70"/>
      <c r="L846" s="70"/>
      <c r="M846" s="70"/>
      <c r="N846" s="70"/>
      <c r="O846" s="70"/>
      <c r="P846" s="70"/>
      <c r="Q846" s="70"/>
      <c r="R846" s="70"/>
      <c r="S846" s="31"/>
      <c r="T846" s="70"/>
      <c r="U846" s="70"/>
      <c r="V846" s="70"/>
      <c r="W846" s="70"/>
      <c r="X846" s="70"/>
      <c r="Y846" s="31"/>
      <c r="Z846" s="31"/>
      <c r="AA846" s="31"/>
    </row>
    <row r="847">
      <c r="A847" s="31"/>
      <c r="B847" s="70"/>
      <c r="C847" s="70"/>
      <c r="D847" s="70"/>
      <c r="E847" s="70"/>
      <c r="F847" s="31"/>
      <c r="G847" s="70"/>
      <c r="H847" s="70"/>
      <c r="I847" s="70"/>
      <c r="J847" s="70"/>
      <c r="K847" s="70"/>
      <c r="L847" s="70"/>
      <c r="M847" s="70"/>
      <c r="N847" s="70"/>
      <c r="O847" s="70"/>
      <c r="P847" s="70"/>
      <c r="Q847" s="70"/>
      <c r="R847" s="70"/>
      <c r="S847" s="31"/>
      <c r="T847" s="70"/>
      <c r="U847" s="70"/>
      <c r="V847" s="70"/>
      <c r="W847" s="70"/>
      <c r="X847" s="70"/>
      <c r="Y847" s="31"/>
      <c r="Z847" s="31"/>
      <c r="AA847" s="31"/>
    </row>
    <row r="848">
      <c r="A848" s="31"/>
      <c r="B848" s="70"/>
      <c r="C848" s="70"/>
      <c r="D848" s="70"/>
      <c r="E848" s="70"/>
      <c r="F848" s="31"/>
      <c r="G848" s="70"/>
      <c r="H848" s="70"/>
      <c r="I848" s="70"/>
      <c r="J848" s="70"/>
      <c r="K848" s="70"/>
      <c r="L848" s="70"/>
      <c r="M848" s="70"/>
      <c r="N848" s="70"/>
      <c r="O848" s="70"/>
      <c r="P848" s="70"/>
      <c r="Q848" s="70"/>
      <c r="R848" s="70"/>
      <c r="S848" s="31"/>
      <c r="T848" s="70"/>
      <c r="U848" s="70"/>
      <c r="V848" s="70"/>
      <c r="W848" s="70"/>
      <c r="X848" s="70"/>
      <c r="Y848" s="31"/>
      <c r="Z848" s="31"/>
      <c r="AA848" s="31"/>
    </row>
    <row r="849">
      <c r="A849" s="31"/>
      <c r="B849" s="70"/>
      <c r="C849" s="70"/>
      <c r="D849" s="70"/>
      <c r="E849" s="70"/>
      <c r="F849" s="31"/>
      <c r="G849" s="70"/>
      <c r="H849" s="70"/>
      <c r="I849" s="70"/>
      <c r="J849" s="70"/>
      <c r="K849" s="70"/>
      <c r="L849" s="70"/>
      <c r="M849" s="70"/>
      <c r="N849" s="70"/>
      <c r="O849" s="70"/>
      <c r="P849" s="70"/>
      <c r="Q849" s="70"/>
      <c r="R849" s="70"/>
      <c r="S849" s="31"/>
      <c r="T849" s="70"/>
      <c r="U849" s="70"/>
      <c r="V849" s="70"/>
      <c r="W849" s="70"/>
      <c r="X849" s="70"/>
      <c r="Y849" s="31"/>
      <c r="Z849" s="31"/>
      <c r="AA849" s="31"/>
    </row>
    <row r="850">
      <c r="A850" s="31"/>
      <c r="B850" s="70"/>
      <c r="C850" s="70"/>
      <c r="D850" s="70"/>
      <c r="E850" s="70"/>
      <c r="F850" s="31"/>
      <c r="G850" s="70"/>
      <c r="H850" s="70"/>
      <c r="I850" s="70"/>
      <c r="J850" s="70"/>
      <c r="K850" s="70"/>
      <c r="L850" s="70"/>
      <c r="M850" s="70"/>
      <c r="N850" s="70"/>
      <c r="O850" s="70"/>
      <c r="P850" s="70"/>
      <c r="Q850" s="70"/>
      <c r="R850" s="70"/>
      <c r="S850" s="31"/>
      <c r="T850" s="70"/>
      <c r="U850" s="70"/>
      <c r="V850" s="70"/>
      <c r="W850" s="70"/>
      <c r="X850" s="70"/>
      <c r="Y850" s="31"/>
      <c r="Z850" s="31"/>
      <c r="AA850" s="31"/>
    </row>
    <row r="851">
      <c r="A851" s="31"/>
      <c r="B851" s="70"/>
      <c r="C851" s="70"/>
      <c r="D851" s="70"/>
      <c r="E851" s="70"/>
      <c r="F851" s="31"/>
      <c r="G851" s="70"/>
      <c r="H851" s="70"/>
      <c r="I851" s="70"/>
      <c r="J851" s="70"/>
      <c r="K851" s="70"/>
      <c r="L851" s="70"/>
      <c r="M851" s="70"/>
      <c r="N851" s="70"/>
      <c r="O851" s="70"/>
      <c r="P851" s="70"/>
      <c r="Q851" s="70"/>
      <c r="R851" s="70"/>
      <c r="S851" s="31"/>
      <c r="T851" s="70"/>
      <c r="U851" s="70"/>
      <c r="V851" s="70"/>
      <c r="W851" s="70"/>
      <c r="X851" s="70"/>
      <c r="Y851" s="31"/>
      <c r="Z851" s="31"/>
      <c r="AA851" s="31"/>
    </row>
    <row r="852">
      <c r="A852" s="31"/>
      <c r="B852" s="70"/>
      <c r="C852" s="70"/>
      <c r="D852" s="70"/>
      <c r="E852" s="70"/>
      <c r="F852" s="31"/>
      <c r="G852" s="70"/>
      <c r="H852" s="70"/>
      <c r="I852" s="70"/>
      <c r="J852" s="70"/>
      <c r="K852" s="70"/>
      <c r="L852" s="70"/>
      <c r="M852" s="70"/>
      <c r="N852" s="70"/>
      <c r="O852" s="70"/>
      <c r="P852" s="70"/>
      <c r="Q852" s="70"/>
      <c r="R852" s="70"/>
      <c r="S852" s="31"/>
      <c r="T852" s="70"/>
      <c r="U852" s="70"/>
      <c r="V852" s="70"/>
      <c r="W852" s="70"/>
      <c r="X852" s="70"/>
      <c r="Y852" s="31"/>
      <c r="Z852" s="31"/>
      <c r="AA852" s="31"/>
    </row>
    <row r="853">
      <c r="A853" s="31"/>
      <c r="B853" s="70"/>
      <c r="C853" s="70"/>
      <c r="D853" s="70"/>
      <c r="E853" s="70"/>
      <c r="F853" s="31"/>
      <c r="G853" s="70"/>
      <c r="H853" s="70"/>
      <c r="I853" s="70"/>
      <c r="J853" s="70"/>
      <c r="K853" s="70"/>
      <c r="L853" s="70"/>
      <c r="M853" s="70"/>
      <c r="N853" s="70"/>
      <c r="O853" s="70"/>
      <c r="P853" s="70"/>
      <c r="Q853" s="70"/>
      <c r="R853" s="70"/>
      <c r="S853" s="31"/>
      <c r="T853" s="70"/>
      <c r="U853" s="70"/>
      <c r="V853" s="70"/>
      <c r="W853" s="70"/>
      <c r="X853" s="70"/>
      <c r="Y853" s="31"/>
      <c r="Z853" s="31"/>
      <c r="AA853" s="31"/>
    </row>
    <row r="854">
      <c r="A854" s="31"/>
      <c r="B854" s="70"/>
      <c r="C854" s="70"/>
      <c r="D854" s="70"/>
      <c r="E854" s="70"/>
      <c r="F854" s="31"/>
      <c r="G854" s="70"/>
      <c r="H854" s="70"/>
      <c r="I854" s="70"/>
      <c r="J854" s="70"/>
      <c r="K854" s="70"/>
      <c r="L854" s="70"/>
      <c r="M854" s="70"/>
      <c r="N854" s="70"/>
      <c r="O854" s="70"/>
      <c r="P854" s="70"/>
      <c r="Q854" s="70"/>
      <c r="R854" s="70"/>
      <c r="S854" s="31"/>
      <c r="T854" s="70"/>
      <c r="U854" s="70"/>
      <c r="V854" s="70"/>
      <c r="W854" s="70"/>
      <c r="X854" s="70"/>
      <c r="Y854" s="31"/>
      <c r="Z854" s="31"/>
      <c r="AA854" s="31"/>
    </row>
    <row r="855">
      <c r="A855" s="31"/>
      <c r="B855" s="70"/>
      <c r="C855" s="70"/>
      <c r="D855" s="70"/>
      <c r="E855" s="70"/>
      <c r="F855" s="31"/>
      <c r="G855" s="70"/>
      <c r="H855" s="70"/>
      <c r="I855" s="70"/>
      <c r="J855" s="70"/>
      <c r="K855" s="70"/>
      <c r="L855" s="70"/>
      <c r="M855" s="70"/>
      <c r="N855" s="70"/>
      <c r="O855" s="70"/>
      <c r="P855" s="70"/>
      <c r="Q855" s="70"/>
      <c r="R855" s="70"/>
      <c r="S855" s="31"/>
      <c r="T855" s="70"/>
      <c r="U855" s="70"/>
      <c r="V855" s="70"/>
      <c r="W855" s="70"/>
      <c r="X855" s="70"/>
      <c r="Y855" s="31"/>
      <c r="Z855" s="31"/>
      <c r="AA855" s="31"/>
    </row>
    <row r="856">
      <c r="A856" s="31"/>
      <c r="B856" s="70"/>
      <c r="C856" s="70"/>
      <c r="D856" s="70"/>
      <c r="E856" s="70"/>
      <c r="F856" s="31"/>
      <c r="G856" s="70"/>
      <c r="H856" s="70"/>
      <c r="I856" s="70"/>
      <c r="J856" s="70"/>
      <c r="K856" s="70"/>
      <c r="L856" s="70"/>
      <c r="M856" s="70"/>
      <c r="N856" s="70"/>
      <c r="O856" s="70"/>
      <c r="P856" s="70"/>
      <c r="Q856" s="70"/>
      <c r="R856" s="70"/>
      <c r="S856" s="31"/>
      <c r="T856" s="70"/>
      <c r="U856" s="70"/>
      <c r="V856" s="70"/>
      <c r="W856" s="70"/>
      <c r="X856" s="70"/>
      <c r="Y856" s="31"/>
      <c r="Z856" s="31"/>
      <c r="AA856" s="31"/>
    </row>
    <row r="857">
      <c r="A857" s="31"/>
      <c r="B857" s="70"/>
      <c r="C857" s="70"/>
      <c r="D857" s="70"/>
      <c r="E857" s="70"/>
      <c r="F857" s="31"/>
      <c r="G857" s="70"/>
      <c r="H857" s="70"/>
      <c r="I857" s="70"/>
      <c r="J857" s="70"/>
      <c r="K857" s="70"/>
      <c r="L857" s="70"/>
      <c r="M857" s="70"/>
      <c r="N857" s="70"/>
      <c r="O857" s="70"/>
      <c r="P857" s="70"/>
      <c r="Q857" s="70"/>
      <c r="R857" s="70"/>
      <c r="S857" s="31"/>
      <c r="T857" s="70"/>
      <c r="U857" s="70"/>
      <c r="V857" s="70"/>
      <c r="W857" s="70"/>
      <c r="X857" s="70"/>
      <c r="Y857" s="31"/>
      <c r="Z857" s="31"/>
      <c r="AA857" s="31"/>
    </row>
    <row r="858">
      <c r="A858" s="31"/>
      <c r="B858" s="70"/>
      <c r="C858" s="70"/>
      <c r="D858" s="70"/>
      <c r="E858" s="70"/>
      <c r="F858" s="31"/>
      <c r="G858" s="70"/>
      <c r="H858" s="70"/>
      <c r="I858" s="70"/>
      <c r="J858" s="70"/>
      <c r="K858" s="70"/>
      <c r="L858" s="70"/>
      <c r="M858" s="70"/>
      <c r="N858" s="70"/>
      <c r="O858" s="70"/>
      <c r="P858" s="70"/>
      <c r="Q858" s="70"/>
      <c r="R858" s="70"/>
      <c r="S858" s="31"/>
      <c r="T858" s="70"/>
      <c r="U858" s="70"/>
      <c r="V858" s="70"/>
      <c r="W858" s="70"/>
      <c r="X858" s="70"/>
      <c r="Y858" s="31"/>
      <c r="Z858" s="31"/>
      <c r="AA858" s="31"/>
    </row>
    <row r="859">
      <c r="A859" s="31"/>
      <c r="B859" s="70"/>
      <c r="C859" s="70"/>
      <c r="D859" s="70"/>
      <c r="E859" s="70"/>
      <c r="F859" s="31"/>
      <c r="G859" s="70"/>
      <c r="H859" s="70"/>
      <c r="I859" s="70"/>
      <c r="J859" s="70"/>
      <c r="K859" s="70"/>
      <c r="L859" s="70"/>
      <c r="M859" s="70"/>
      <c r="N859" s="70"/>
      <c r="O859" s="70"/>
      <c r="P859" s="70"/>
      <c r="Q859" s="70"/>
      <c r="R859" s="70"/>
      <c r="S859" s="31"/>
      <c r="T859" s="70"/>
      <c r="U859" s="70"/>
      <c r="V859" s="70"/>
      <c r="W859" s="70"/>
      <c r="X859" s="70"/>
      <c r="Y859" s="31"/>
      <c r="Z859" s="31"/>
      <c r="AA859" s="31"/>
    </row>
    <row r="860">
      <c r="A860" s="31"/>
      <c r="B860" s="70"/>
      <c r="C860" s="70"/>
      <c r="D860" s="70"/>
      <c r="E860" s="70"/>
      <c r="F860" s="31"/>
      <c r="G860" s="70"/>
      <c r="H860" s="70"/>
      <c r="I860" s="70"/>
      <c r="J860" s="70"/>
      <c r="K860" s="70"/>
      <c r="L860" s="70"/>
      <c r="M860" s="70"/>
      <c r="N860" s="70"/>
      <c r="O860" s="70"/>
      <c r="P860" s="70"/>
      <c r="Q860" s="70"/>
      <c r="R860" s="70"/>
      <c r="S860" s="31"/>
      <c r="T860" s="70"/>
      <c r="U860" s="70"/>
      <c r="V860" s="70"/>
      <c r="W860" s="70"/>
      <c r="X860" s="70"/>
      <c r="Y860" s="31"/>
      <c r="Z860" s="31"/>
      <c r="AA860" s="31"/>
    </row>
    <row r="861">
      <c r="A861" s="31"/>
      <c r="B861" s="70"/>
      <c r="C861" s="70"/>
      <c r="D861" s="70"/>
      <c r="E861" s="70"/>
      <c r="F861" s="31"/>
      <c r="G861" s="70"/>
      <c r="H861" s="70"/>
      <c r="I861" s="70"/>
      <c r="J861" s="70"/>
      <c r="K861" s="70"/>
      <c r="L861" s="70"/>
      <c r="M861" s="70"/>
      <c r="N861" s="70"/>
      <c r="O861" s="70"/>
      <c r="P861" s="70"/>
      <c r="Q861" s="70"/>
      <c r="R861" s="70"/>
      <c r="S861" s="31"/>
      <c r="T861" s="70"/>
      <c r="U861" s="70"/>
      <c r="V861" s="70"/>
      <c r="W861" s="70"/>
      <c r="X861" s="70"/>
      <c r="Y861" s="31"/>
      <c r="Z861" s="31"/>
      <c r="AA861" s="31"/>
    </row>
    <row r="862">
      <c r="A862" s="31"/>
      <c r="B862" s="70"/>
      <c r="C862" s="70"/>
      <c r="D862" s="70"/>
      <c r="E862" s="70"/>
      <c r="F862" s="31"/>
      <c r="G862" s="70"/>
      <c r="H862" s="70"/>
      <c r="I862" s="70"/>
      <c r="J862" s="70"/>
      <c r="K862" s="70"/>
      <c r="L862" s="70"/>
      <c r="M862" s="70"/>
      <c r="N862" s="70"/>
      <c r="O862" s="70"/>
      <c r="P862" s="70"/>
      <c r="Q862" s="70"/>
      <c r="R862" s="70"/>
      <c r="S862" s="31"/>
      <c r="T862" s="70"/>
      <c r="U862" s="70"/>
      <c r="V862" s="70"/>
      <c r="W862" s="70"/>
      <c r="X862" s="70"/>
      <c r="Y862" s="31"/>
      <c r="Z862" s="31"/>
      <c r="AA862" s="31"/>
    </row>
    <row r="863">
      <c r="A863" s="31"/>
      <c r="B863" s="70"/>
      <c r="C863" s="70"/>
      <c r="D863" s="70"/>
      <c r="E863" s="70"/>
      <c r="F863" s="31"/>
      <c r="G863" s="70"/>
      <c r="H863" s="70"/>
      <c r="I863" s="70"/>
      <c r="J863" s="70"/>
      <c r="K863" s="70"/>
      <c r="L863" s="70"/>
      <c r="M863" s="70"/>
      <c r="N863" s="70"/>
      <c r="O863" s="70"/>
      <c r="P863" s="70"/>
      <c r="Q863" s="70"/>
      <c r="R863" s="70"/>
      <c r="S863" s="31"/>
      <c r="T863" s="70"/>
      <c r="U863" s="70"/>
      <c r="V863" s="70"/>
      <c r="W863" s="70"/>
      <c r="X863" s="70"/>
      <c r="Y863" s="31"/>
      <c r="Z863" s="31"/>
      <c r="AA863" s="31"/>
    </row>
    <row r="864">
      <c r="A864" s="31"/>
      <c r="B864" s="70"/>
      <c r="C864" s="70"/>
      <c r="D864" s="70"/>
      <c r="E864" s="70"/>
      <c r="F864" s="31"/>
      <c r="G864" s="70"/>
      <c r="H864" s="70"/>
      <c r="I864" s="70"/>
      <c r="J864" s="70"/>
      <c r="K864" s="70"/>
      <c r="L864" s="70"/>
      <c r="M864" s="70"/>
      <c r="N864" s="70"/>
      <c r="O864" s="70"/>
      <c r="P864" s="70"/>
      <c r="Q864" s="70"/>
      <c r="R864" s="70"/>
      <c r="S864" s="31"/>
      <c r="T864" s="70"/>
      <c r="U864" s="70"/>
      <c r="V864" s="70"/>
      <c r="W864" s="70"/>
      <c r="X864" s="70"/>
      <c r="Y864" s="31"/>
      <c r="Z864" s="31"/>
      <c r="AA864" s="31"/>
    </row>
    <row r="865">
      <c r="A865" s="31"/>
      <c r="B865" s="70"/>
      <c r="C865" s="70"/>
      <c r="D865" s="70"/>
      <c r="E865" s="70"/>
      <c r="F865" s="31"/>
      <c r="G865" s="70"/>
      <c r="H865" s="70"/>
      <c r="I865" s="70"/>
      <c r="J865" s="70"/>
      <c r="K865" s="70"/>
      <c r="L865" s="70"/>
      <c r="M865" s="70"/>
      <c r="N865" s="70"/>
      <c r="O865" s="70"/>
      <c r="P865" s="70"/>
      <c r="Q865" s="70"/>
      <c r="R865" s="70"/>
      <c r="S865" s="31"/>
      <c r="T865" s="70"/>
      <c r="U865" s="70"/>
      <c r="V865" s="70"/>
      <c r="W865" s="70"/>
      <c r="X865" s="70"/>
      <c r="Y865" s="31"/>
      <c r="Z865" s="31"/>
      <c r="AA865" s="31"/>
    </row>
    <row r="866">
      <c r="A866" s="31"/>
      <c r="B866" s="70"/>
      <c r="C866" s="70"/>
      <c r="D866" s="70"/>
      <c r="E866" s="70"/>
      <c r="F866" s="31"/>
      <c r="G866" s="70"/>
      <c r="H866" s="70"/>
      <c r="I866" s="70"/>
      <c r="J866" s="70"/>
      <c r="K866" s="70"/>
      <c r="L866" s="70"/>
      <c r="M866" s="70"/>
      <c r="N866" s="70"/>
      <c r="O866" s="70"/>
      <c r="P866" s="70"/>
      <c r="Q866" s="70"/>
      <c r="R866" s="70"/>
      <c r="S866" s="31"/>
      <c r="T866" s="70"/>
      <c r="U866" s="70"/>
      <c r="V866" s="70"/>
      <c r="W866" s="70"/>
      <c r="X866" s="70"/>
      <c r="Y866" s="31"/>
      <c r="Z866" s="31"/>
      <c r="AA866" s="31"/>
    </row>
    <row r="867">
      <c r="A867" s="31"/>
      <c r="B867" s="70"/>
      <c r="C867" s="70"/>
      <c r="D867" s="70"/>
      <c r="E867" s="70"/>
      <c r="F867" s="31"/>
      <c r="G867" s="70"/>
      <c r="H867" s="70"/>
      <c r="I867" s="70"/>
      <c r="J867" s="70"/>
      <c r="K867" s="70"/>
      <c r="L867" s="70"/>
      <c r="M867" s="70"/>
      <c r="N867" s="70"/>
      <c r="O867" s="70"/>
      <c r="P867" s="70"/>
      <c r="Q867" s="70"/>
      <c r="R867" s="70"/>
      <c r="S867" s="31"/>
      <c r="T867" s="70"/>
      <c r="U867" s="70"/>
      <c r="V867" s="70"/>
      <c r="W867" s="70"/>
      <c r="X867" s="70"/>
      <c r="Y867" s="31"/>
      <c r="Z867" s="31"/>
      <c r="AA867" s="31"/>
    </row>
    <row r="868">
      <c r="A868" s="31"/>
      <c r="B868" s="70"/>
      <c r="C868" s="70"/>
      <c r="D868" s="70"/>
      <c r="E868" s="70"/>
      <c r="F868" s="31"/>
      <c r="G868" s="70"/>
      <c r="H868" s="70"/>
      <c r="I868" s="70"/>
      <c r="J868" s="70"/>
      <c r="K868" s="70"/>
      <c r="L868" s="70"/>
      <c r="M868" s="70"/>
      <c r="N868" s="70"/>
      <c r="O868" s="70"/>
      <c r="P868" s="70"/>
      <c r="Q868" s="70"/>
      <c r="R868" s="70"/>
      <c r="S868" s="31"/>
      <c r="T868" s="70"/>
      <c r="U868" s="70"/>
      <c r="V868" s="70"/>
      <c r="W868" s="70"/>
      <c r="X868" s="70"/>
      <c r="Y868" s="31"/>
      <c r="Z868" s="31"/>
      <c r="AA868" s="31"/>
    </row>
    <row r="869">
      <c r="A869" s="31"/>
      <c r="B869" s="70"/>
      <c r="C869" s="70"/>
      <c r="D869" s="70"/>
      <c r="E869" s="70"/>
      <c r="F869" s="31"/>
      <c r="G869" s="70"/>
      <c r="H869" s="70"/>
      <c r="I869" s="70"/>
      <c r="J869" s="70"/>
      <c r="K869" s="70"/>
      <c r="L869" s="70"/>
      <c r="M869" s="70"/>
      <c r="N869" s="70"/>
      <c r="O869" s="70"/>
      <c r="P869" s="70"/>
      <c r="Q869" s="70"/>
      <c r="R869" s="70"/>
      <c r="S869" s="31"/>
      <c r="T869" s="70"/>
      <c r="U869" s="70"/>
      <c r="V869" s="70"/>
      <c r="W869" s="70"/>
      <c r="X869" s="70"/>
      <c r="Y869" s="31"/>
      <c r="Z869" s="31"/>
      <c r="AA869" s="31"/>
    </row>
    <row r="870">
      <c r="A870" s="31"/>
      <c r="B870" s="70"/>
      <c r="C870" s="70"/>
      <c r="D870" s="70"/>
      <c r="E870" s="70"/>
      <c r="F870" s="31"/>
      <c r="G870" s="70"/>
      <c r="H870" s="70"/>
      <c r="I870" s="70"/>
      <c r="J870" s="70"/>
      <c r="K870" s="70"/>
      <c r="L870" s="70"/>
      <c r="M870" s="70"/>
      <c r="N870" s="70"/>
      <c r="O870" s="70"/>
      <c r="P870" s="70"/>
      <c r="Q870" s="70"/>
      <c r="R870" s="70"/>
      <c r="S870" s="31"/>
      <c r="T870" s="70"/>
      <c r="U870" s="70"/>
      <c r="V870" s="70"/>
      <c r="W870" s="70"/>
      <c r="X870" s="70"/>
      <c r="Y870" s="31"/>
      <c r="Z870" s="31"/>
      <c r="AA870" s="31"/>
    </row>
    <row r="871">
      <c r="A871" s="31"/>
      <c r="B871" s="70"/>
      <c r="C871" s="70"/>
      <c r="D871" s="70"/>
      <c r="E871" s="70"/>
      <c r="F871" s="31"/>
      <c r="G871" s="70"/>
      <c r="H871" s="70"/>
      <c r="I871" s="70"/>
      <c r="J871" s="70"/>
      <c r="K871" s="70"/>
      <c r="L871" s="70"/>
      <c r="M871" s="70"/>
      <c r="N871" s="70"/>
      <c r="O871" s="70"/>
      <c r="P871" s="70"/>
      <c r="Q871" s="70"/>
      <c r="R871" s="70"/>
      <c r="S871" s="31"/>
      <c r="T871" s="70"/>
      <c r="U871" s="70"/>
      <c r="V871" s="70"/>
      <c r="W871" s="70"/>
      <c r="X871" s="70"/>
      <c r="Y871" s="31"/>
      <c r="Z871" s="31"/>
      <c r="AA871" s="31"/>
    </row>
    <row r="872">
      <c r="A872" s="31"/>
      <c r="B872" s="70"/>
      <c r="C872" s="70"/>
      <c r="D872" s="70"/>
      <c r="E872" s="70"/>
      <c r="F872" s="31"/>
      <c r="G872" s="70"/>
      <c r="H872" s="70"/>
      <c r="I872" s="70"/>
      <c r="J872" s="70"/>
      <c r="K872" s="70"/>
      <c r="L872" s="70"/>
      <c r="M872" s="70"/>
      <c r="N872" s="70"/>
      <c r="O872" s="70"/>
      <c r="P872" s="70"/>
      <c r="Q872" s="70"/>
      <c r="R872" s="70"/>
      <c r="S872" s="31"/>
      <c r="T872" s="70"/>
      <c r="U872" s="70"/>
      <c r="V872" s="70"/>
      <c r="W872" s="70"/>
      <c r="X872" s="70"/>
      <c r="Y872" s="31"/>
      <c r="Z872" s="31"/>
      <c r="AA872" s="31"/>
    </row>
    <row r="873">
      <c r="A873" s="31"/>
      <c r="B873" s="70"/>
      <c r="C873" s="70"/>
      <c r="D873" s="70"/>
      <c r="E873" s="70"/>
      <c r="F873" s="31"/>
      <c r="G873" s="70"/>
      <c r="H873" s="70"/>
      <c r="I873" s="70"/>
      <c r="J873" s="70"/>
      <c r="K873" s="70"/>
      <c r="L873" s="70"/>
      <c r="M873" s="70"/>
      <c r="N873" s="70"/>
      <c r="O873" s="70"/>
      <c r="P873" s="70"/>
      <c r="Q873" s="70"/>
      <c r="R873" s="70"/>
      <c r="S873" s="31"/>
      <c r="T873" s="70"/>
      <c r="U873" s="70"/>
      <c r="V873" s="70"/>
      <c r="W873" s="70"/>
      <c r="X873" s="70"/>
      <c r="Y873" s="31"/>
      <c r="Z873" s="31"/>
      <c r="AA873" s="31"/>
    </row>
    <row r="874">
      <c r="A874" s="31"/>
      <c r="B874" s="70"/>
      <c r="C874" s="70"/>
      <c r="D874" s="70"/>
      <c r="E874" s="70"/>
      <c r="F874" s="31"/>
      <c r="G874" s="70"/>
      <c r="H874" s="70"/>
      <c r="I874" s="70"/>
      <c r="J874" s="70"/>
      <c r="K874" s="70"/>
      <c r="L874" s="70"/>
      <c r="M874" s="70"/>
      <c r="N874" s="70"/>
      <c r="O874" s="70"/>
      <c r="P874" s="70"/>
      <c r="Q874" s="70"/>
      <c r="R874" s="70"/>
      <c r="S874" s="31"/>
      <c r="T874" s="70"/>
      <c r="U874" s="70"/>
      <c r="V874" s="70"/>
      <c r="W874" s="70"/>
      <c r="X874" s="70"/>
      <c r="Y874" s="31"/>
      <c r="Z874" s="31"/>
      <c r="AA874" s="31"/>
    </row>
    <row r="875">
      <c r="A875" s="31"/>
      <c r="B875" s="70"/>
      <c r="C875" s="70"/>
      <c r="D875" s="70"/>
      <c r="E875" s="70"/>
      <c r="F875" s="31"/>
      <c r="G875" s="70"/>
      <c r="H875" s="70"/>
      <c r="I875" s="70"/>
      <c r="J875" s="70"/>
      <c r="K875" s="70"/>
      <c r="L875" s="70"/>
      <c r="M875" s="70"/>
      <c r="N875" s="70"/>
      <c r="O875" s="70"/>
      <c r="P875" s="70"/>
      <c r="Q875" s="70"/>
      <c r="R875" s="70"/>
      <c r="S875" s="31"/>
      <c r="T875" s="70"/>
      <c r="U875" s="70"/>
      <c r="V875" s="70"/>
      <c r="W875" s="70"/>
      <c r="X875" s="70"/>
      <c r="Y875" s="31"/>
      <c r="Z875" s="31"/>
      <c r="AA875" s="31"/>
    </row>
    <row r="876">
      <c r="A876" s="31"/>
      <c r="B876" s="70"/>
      <c r="C876" s="70"/>
      <c r="D876" s="70"/>
      <c r="E876" s="70"/>
      <c r="F876" s="31"/>
      <c r="G876" s="70"/>
      <c r="H876" s="70"/>
      <c r="I876" s="70"/>
      <c r="J876" s="70"/>
      <c r="K876" s="70"/>
      <c r="L876" s="70"/>
      <c r="M876" s="70"/>
      <c r="N876" s="70"/>
      <c r="O876" s="70"/>
      <c r="P876" s="70"/>
      <c r="Q876" s="70"/>
      <c r="R876" s="70"/>
      <c r="S876" s="31"/>
      <c r="T876" s="70"/>
      <c r="U876" s="70"/>
      <c r="V876" s="70"/>
      <c r="W876" s="70"/>
      <c r="X876" s="70"/>
      <c r="Y876" s="31"/>
      <c r="Z876" s="31"/>
      <c r="AA876" s="31"/>
    </row>
    <row r="877">
      <c r="A877" s="31"/>
      <c r="B877" s="70"/>
      <c r="C877" s="70"/>
      <c r="D877" s="70"/>
      <c r="E877" s="70"/>
      <c r="F877" s="31"/>
      <c r="G877" s="70"/>
      <c r="H877" s="70"/>
      <c r="I877" s="70"/>
      <c r="J877" s="70"/>
      <c r="K877" s="70"/>
      <c r="L877" s="70"/>
      <c r="M877" s="70"/>
      <c r="N877" s="70"/>
      <c r="O877" s="70"/>
      <c r="P877" s="70"/>
      <c r="Q877" s="70"/>
      <c r="R877" s="70"/>
      <c r="S877" s="31"/>
      <c r="T877" s="70"/>
      <c r="U877" s="70"/>
      <c r="V877" s="70"/>
      <c r="W877" s="70"/>
      <c r="X877" s="70"/>
      <c r="Y877" s="31"/>
      <c r="Z877" s="31"/>
      <c r="AA877" s="31"/>
    </row>
    <row r="878">
      <c r="A878" s="31"/>
      <c r="B878" s="70"/>
      <c r="C878" s="70"/>
      <c r="D878" s="70"/>
      <c r="E878" s="70"/>
      <c r="F878" s="31"/>
      <c r="G878" s="70"/>
      <c r="H878" s="70"/>
      <c r="I878" s="70"/>
      <c r="J878" s="70"/>
      <c r="K878" s="70"/>
      <c r="L878" s="70"/>
      <c r="M878" s="70"/>
      <c r="N878" s="70"/>
      <c r="O878" s="70"/>
      <c r="P878" s="70"/>
      <c r="Q878" s="70"/>
      <c r="R878" s="70"/>
      <c r="S878" s="31"/>
      <c r="T878" s="70"/>
      <c r="U878" s="70"/>
      <c r="V878" s="70"/>
      <c r="W878" s="70"/>
      <c r="X878" s="70"/>
      <c r="Y878" s="31"/>
      <c r="Z878" s="31"/>
      <c r="AA878" s="31"/>
    </row>
    <row r="879">
      <c r="A879" s="31"/>
      <c r="B879" s="70"/>
      <c r="C879" s="70"/>
      <c r="D879" s="70"/>
      <c r="E879" s="70"/>
      <c r="F879" s="31"/>
      <c r="G879" s="70"/>
      <c r="H879" s="70"/>
      <c r="I879" s="70"/>
      <c r="J879" s="70"/>
      <c r="K879" s="70"/>
      <c r="L879" s="70"/>
      <c r="M879" s="70"/>
      <c r="N879" s="70"/>
      <c r="O879" s="70"/>
      <c r="P879" s="70"/>
      <c r="Q879" s="70"/>
      <c r="R879" s="70"/>
      <c r="S879" s="31"/>
      <c r="T879" s="70"/>
      <c r="U879" s="70"/>
      <c r="V879" s="70"/>
      <c r="W879" s="70"/>
      <c r="X879" s="70"/>
      <c r="Y879" s="31"/>
      <c r="Z879" s="31"/>
      <c r="AA879" s="31"/>
    </row>
    <row r="880">
      <c r="A880" s="31"/>
      <c r="B880" s="70"/>
      <c r="C880" s="70"/>
      <c r="D880" s="70"/>
      <c r="E880" s="70"/>
      <c r="F880" s="31"/>
      <c r="G880" s="70"/>
      <c r="H880" s="70"/>
      <c r="I880" s="70"/>
      <c r="J880" s="70"/>
      <c r="K880" s="70"/>
      <c r="L880" s="70"/>
      <c r="M880" s="70"/>
      <c r="N880" s="70"/>
      <c r="O880" s="70"/>
      <c r="P880" s="70"/>
      <c r="Q880" s="70"/>
      <c r="R880" s="70"/>
      <c r="S880" s="31"/>
      <c r="T880" s="70"/>
      <c r="U880" s="70"/>
      <c r="V880" s="70"/>
      <c r="W880" s="70"/>
      <c r="X880" s="70"/>
      <c r="Y880" s="31"/>
      <c r="Z880" s="31"/>
      <c r="AA880" s="31"/>
    </row>
    <row r="881">
      <c r="A881" s="31"/>
      <c r="B881" s="70"/>
      <c r="C881" s="70"/>
      <c r="D881" s="70"/>
      <c r="E881" s="70"/>
      <c r="F881" s="31"/>
      <c r="G881" s="70"/>
      <c r="H881" s="70"/>
      <c r="I881" s="70"/>
      <c r="J881" s="70"/>
      <c r="K881" s="70"/>
      <c r="L881" s="70"/>
      <c r="M881" s="70"/>
      <c r="N881" s="70"/>
      <c r="O881" s="70"/>
      <c r="P881" s="70"/>
      <c r="Q881" s="70"/>
      <c r="R881" s="70"/>
      <c r="S881" s="31"/>
      <c r="T881" s="70"/>
      <c r="U881" s="70"/>
      <c r="V881" s="70"/>
      <c r="W881" s="70"/>
      <c r="X881" s="70"/>
      <c r="Y881" s="31"/>
      <c r="Z881" s="31"/>
      <c r="AA881" s="31"/>
    </row>
    <row r="882">
      <c r="A882" s="31"/>
      <c r="B882" s="70"/>
      <c r="C882" s="70"/>
      <c r="D882" s="70"/>
      <c r="E882" s="70"/>
      <c r="F882" s="31"/>
      <c r="G882" s="70"/>
      <c r="H882" s="70"/>
      <c r="I882" s="70"/>
      <c r="J882" s="70"/>
      <c r="K882" s="70"/>
      <c r="L882" s="70"/>
      <c r="M882" s="70"/>
      <c r="N882" s="70"/>
      <c r="O882" s="70"/>
      <c r="P882" s="70"/>
      <c r="Q882" s="70"/>
      <c r="R882" s="70"/>
      <c r="S882" s="31"/>
      <c r="T882" s="70"/>
      <c r="U882" s="70"/>
      <c r="V882" s="70"/>
      <c r="W882" s="70"/>
      <c r="X882" s="70"/>
      <c r="Y882" s="31"/>
      <c r="Z882" s="31"/>
      <c r="AA882" s="31"/>
    </row>
    <row r="883">
      <c r="A883" s="31"/>
      <c r="B883" s="70"/>
      <c r="C883" s="70"/>
      <c r="D883" s="70"/>
      <c r="E883" s="70"/>
      <c r="F883" s="31"/>
      <c r="G883" s="70"/>
      <c r="H883" s="70"/>
      <c r="I883" s="70"/>
      <c r="J883" s="70"/>
      <c r="K883" s="70"/>
      <c r="L883" s="70"/>
      <c r="M883" s="70"/>
      <c r="N883" s="70"/>
      <c r="O883" s="70"/>
      <c r="P883" s="70"/>
      <c r="Q883" s="70"/>
      <c r="R883" s="70"/>
      <c r="S883" s="31"/>
      <c r="T883" s="70"/>
      <c r="U883" s="70"/>
      <c r="V883" s="70"/>
      <c r="W883" s="70"/>
      <c r="X883" s="70"/>
      <c r="Y883" s="31"/>
      <c r="Z883" s="31"/>
      <c r="AA883" s="31"/>
    </row>
    <row r="884">
      <c r="A884" s="31"/>
      <c r="B884" s="70"/>
      <c r="C884" s="70"/>
      <c r="D884" s="70"/>
      <c r="E884" s="70"/>
      <c r="F884" s="31"/>
      <c r="G884" s="70"/>
      <c r="H884" s="70"/>
      <c r="I884" s="70"/>
      <c r="J884" s="70"/>
      <c r="K884" s="70"/>
      <c r="L884" s="70"/>
      <c r="M884" s="70"/>
      <c r="N884" s="70"/>
      <c r="O884" s="70"/>
      <c r="P884" s="70"/>
      <c r="Q884" s="70"/>
      <c r="R884" s="70"/>
      <c r="S884" s="31"/>
      <c r="T884" s="70"/>
      <c r="U884" s="70"/>
      <c r="V884" s="70"/>
      <c r="W884" s="70"/>
      <c r="X884" s="70"/>
      <c r="Y884" s="31"/>
      <c r="Z884" s="31"/>
      <c r="AA884" s="31"/>
    </row>
    <row r="885">
      <c r="A885" s="31"/>
      <c r="B885" s="70"/>
      <c r="C885" s="70"/>
      <c r="D885" s="70"/>
      <c r="E885" s="70"/>
      <c r="F885" s="31"/>
      <c r="G885" s="70"/>
      <c r="H885" s="70"/>
      <c r="I885" s="70"/>
      <c r="J885" s="70"/>
      <c r="K885" s="70"/>
      <c r="L885" s="70"/>
      <c r="M885" s="70"/>
      <c r="N885" s="70"/>
      <c r="O885" s="70"/>
      <c r="P885" s="70"/>
      <c r="Q885" s="70"/>
      <c r="R885" s="70"/>
      <c r="S885" s="31"/>
      <c r="T885" s="70"/>
      <c r="U885" s="70"/>
      <c r="V885" s="70"/>
      <c r="W885" s="70"/>
      <c r="X885" s="70"/>
      <c r="Y885" s="31"/>
      <c r="Z885" s="31"/>
      <c r="AA885" s="31"/>
    </row>
    <row r="886">
      <c r="A886" s="31"/>
      <c r="B886" s="70"/>
      <c r="C886" s="70"/>
      <c r="D886" s="70"/>
      <c r="E886" s="70"/>
      <c r="F886" s="31"/>
      <c r="G886" s="70"/>
      <c r="H886" s="70"/>
      <c r="I886" s="70"/>
      <c r="J886" s="70"/>
      <c r="K886" s="70"/>
      <c r="L886" s="70"/>
      <c r="M886" s="70"/>
      <c r="N886" s="70"/>
      <c r="O886" s="70"/>
      <c r="P886" s="70"/>
      <c r="Q886" s="70"/>
      <c r="R886" s="70"/>
      <c r="S886" s="31"/>
      <c r="T886" s="70"/>
      <c r="U886" s="70"/>
      <c r="V886" s="70"/>
      <c r="W886" s="70"/>
      <c r="X886" s="70"/>
      <c r="Y886" s="31"/>
      <c r="Z886" s="31"/>
      <c r="AA886" s="31"/>
    </row>
    <row r="887">
      <c r="A887" s="31"/>
      <c r="B887" s="70"/>
      <c r="C887" s="70"/>
      <c r="D887" s="70"/>
      <c r="E887" s="70"/>
      <c r="F887" s="31"/>
      <c r="G887" s="70"/>
      <c r="H887" s="70"/>
      <c r="I887" s="70"/>
      <c r="J887" s="70"/>
      <c r="K887" s="70"/>
      <c r="L887" s="70"/>
      <c r="M887" s="70"/>
      <c r="N887" s="70"/>
      <c r="O887" s="70"/>
      <c r="P887" s="70"/>
      <c r="Q887" s="70"/>
      <c r="R887" s="70"/>
      <c r="S887" s="31"/>
      <c r="T887" s="70"/>
      <c r="U887" s="70"/>
      <c r="V887" s="70"/>
      <c r="W887" s="70"/>
      <c r="X887" s="70"/>
      <c r="Y887" s="31"/>
      <c r="Z887" s="31"/>
      <c r="AA887" s="31"/>
    </row>
    <row r="888">
      <c r="A888" s="31"/>
      <c r="B888" s="70"/>
      <c r="C888" s="70"/>
      <c r="D888" s="70"/>
      <c r="E888" s="70"/>
      <c r="F888" s="31"/>
      <c r="G888" s="70"/>
      <c r="H888" s="70"/>
      <c r="I888" s="70"/>
      <c r="J888" s="70"/>
      <c r="K888" s="70"/>
      <c r="L888" s="70"/>
      <c r="M888" s="70"/>
      <c r="N888" s="70"/>
      <c r="O888" s="70"/>
      <c r="P888" s="70"/>
      <c r="Q888" s="70"/>
      <c r="R888" s="70"/>
      <c r="S888" s="31"/>
      <c r="T888" s="70"/>
      <c r="U888" s="70"/>
      <c r="V888" s="70"/>
      <c r="W888" s="70"/>
      <c r="X888" s="70"/>
      <c r="Y888" s="31"/>
      <c r="Z888" s="31"/>
      <c r="AA888" s="31"/>
    </row>
    <row r="889">
      <c r="A889" s="31"/>
      <c r="B889" s="70"/>
      <c r="C889" s="70"/>
      <c r="D889" s="70"/>
      <c r="E889" s="70"/>
      <c r="F889" s="31"/>
      <c r="G889" s="70"/>
      <c r="H889" s="70"/>
      <c r="I889" s="70"/>
      <c r="J889" s="70"/>
      <c r="K889" s="70"/>
      <c r="L889" s="70"/>
      <c r="M889" s="70"/>
      <c r="N889" s="70"/>
      <c r="O889" s="70"/>
      <c r="P889" s="70"/>
      <c r="Q889" s="70"/>
      <c r="R889" s="70"/>
      <c r="S889" s="31"/>
      <c r="T889" s="70"/>
      <c r="U889" s="70"/>
      <c r="V889" s="70"/>
      <c r="W889" s="70"/>
      <c r="X889" s="70"/>
      <c r="Y889" s="31"/>
      <c r="Z889" s="31"/>
      <c r="AA889" s="31"/>
    </row>
    <row r="890">
      <c r="A890" s="31"/>
      <c r="B890" s="70"/>
      <c r="C890" s="70"/>
      <c r="D890" s="70"/>
      <c r="E890" s="70"/>
      <c r="F890" s="31"/>
      <c r="G890" s="70"/>
      <c r="H890" s="70"/>
      <c r="I890" s="70"/>
      <c r="J890" s="70"/>
      <c r="K890" s="70"/>
      <c r="L890" s="70"/>
      <c r="M890" s="70"/>
      <c r="N890" s="70"/>
      <c r="O890" s="70"/>
      <c r="P890" s="70"/>
      <c r="Q890" s="70"/>
      <c r="R890" s="70"/>
      <c r="S890" s="31"/>
      <c r="T890" s="70"/>
      <c r="U890" s="70"/>
      <c r="V890" s="70"/>
      <c r="W890" s="70"/>
      <c r="X890" s="70"/>
      <c r="Y890" s="31"/>
      <c r="Z890" s="31"/>
      <c r="AA890" s="31"/>
    </row>
    <row r="891">
      <c r="A891" s="31"/>
      <c r="B891" s="70"/>
      <c r="C891" s="70"/>
      <c r="D891" s="70"/>
      <c r="E891" s="70"/>
      <c r="F891" s="31"/>
      <c r="G891" s="70"/>
      <c r="H891" s="70"/>
      <c r="I891" s="70"/>
      <c r="J891" s="70"/>
      <c r="K891" s="70"/>
      <c r="L891" s="70"/>
      <c r="M891" s="70"/>
      <c r="N891" s="70"/>
      <c r="O891" s="70"/>
      <c r="P891" s="70"/>
      <c r="Q891" s="70"/>
      <c r="R891" s="70"/>
      <c r="S891" s="31"/>
      <c r="T891" s="70"/>
      <c r="U891" s="70"/>
      <c r="V891" s="70"/>
      <c r="W891" s="70"/>
      <c r="X891" s="70"/>
      <c r="Y891" s="31"/>
      <c r="Z891" s="31"/>
      <c r="AA891" s="31"/>
    </row>
    <row r="892">
      <c r="A892" s="31"/>
      <c r="B892" s="70"/>
      <c r="C892" s="70"/>
      <c r="D892" s="70"/>
      <c r="E892" s="70"/>
      <c r="F892" s="31"/>
      <c r="G892" s="70"/>
      <c r="H892" s="70"/>
      <c r="I892" s="70"/>
      <c r="J892" s="70"/>
      <c r="K892" s="70"/>
      <c r="L892" s="70"/>
      <c r="M892" s="70"/>
      <c r="N892" s="70"/>
      <c r="O892" s="70"/>
      <c r="P892" s="70"/>
      <c r="Q892" s="70"/>
      <c r="R892" s="70"/>
      <c r="S892" s="31"/>
      <c r="T892" s="70"/>
      <c r="U892" s="70"/>
      <c r="V892" s="70"/>
      <c r="W892" s="70"/>
      <c r="X892" s="70"/>
      <c r="Y892" s="31"/>
      <c r="Z892" s="31"/>
      <c r="AA892" s="31"/>
    </row>
    <row r="893">
      <c r="A893" s="31"/>
      <c r="B893" s="70"/>
      <c r="C893" s="70"/>
      <c r="D893" s="70"/>
      <c r="E893" s="70"/>
      <c r="F893" s="31"/>
      <c r="G893" s="70"/>
      <c r="H893" s="70"/>
      <c r="I893" s="70"/>
      <c r="J893" s="70"/>
      <c r="K893" s="70"/>
      <c r="L893" s="70"/>
      <c r="M893" s="70"/>
      <c r="N893" s="70"/>
      <c r="O893" s="70"/>
      <c r="P893" s="70"/>
      <c r="Q893" s="70"/>
      <c r="R893" s="70"/>
      <c r="S893" s="31"/>
      <c r="T893" s="70"/>
      <c r="U893" s="70"/>
      <c r="V893" s="70"/>
      <c r="W893" s="70"/>
      <c r="X893" s="70"/>
      <c r="Y893" s="31"/>
      <c r="Z893" s="31"/>
      <c r="AA893" s="31"/>
    </row>
    <row r="894">
      <c r="A894" s="31"/>
      <c r="B894" s="70"/>
      <c r="C894" s="70"/>
      <c r="D894" s="70"/>
      <c r="E894" s="70"/>
      <c r="F894" s="31"/>
      <c r="G894" s="70"/>
      <c r="H894" s="70"/>
      <c r="I894" s="70"/>
      <c r="J894" s="70"/>
      <c r="K894" s="70"/>
      <c r="L894" s="70"/>
      <c r="M894" s="70"/>
      <c r="N894" s="70"/>
      <c r="O894" s="70"/>
      <c r="P894" s="70"/>
      <c r="Q894" s="70"/>
      <c r="R894" s="70"/>
      <c r="S894" s="31"/>
      <c r="T894" s="70"/>
      <c r="U894" s="70"/>
      <c r="V894" s="70"/>
      <c r="W894" s="70"/>
      <c r="X894" s="70"/>
      <c r="Y894" s="31"/>
      <c r="Z894" s="31"/>
      <c r="AA894" s="31"/>
    </row>
    <row r="895">
      <c r="A895" s="31"/>
      <c r="B895" s="70"/>
      <c r="C895" s="70"/>
      <c r="D895" s="70"/>
      <c r="E895" s="70"/>
      <c r="F895" s="31"/>
      <c r="G895" s="70"/>
      <c r="H895" s="70"/>
      <c r="I895" s="70"/>
      <c r="J895" s="70"/>
      <c r="K895" s="70"/>
      <c r="L895" s="70"/>
      <c r="M895" s="70"/>
      <c r="N895" s="70"/>
      <c r="O895" s="70"/>
      <c r="P895" s="70"/>
      <c r="Q895" s="70"/>
      <c r="R895" s="70"/>
      <c r="S895" s="31"/>
      <c r="T895" s="70"/>
      <c r="U895" s="70"/>
      <c r="V895" s="70"/>
      <c r="W895" s="70"/>
      <c r="X895" s="70"/>
      <c r="Y895" s="31"/>
      <c r="Z895" s="31"/>
      <c r="AA895" s="31"/>
    </row>
    <row r="896">
      <c r="A896" s="31"/>
      <c r="B896" s="70"/>
      <c r="C896" s="70"/>
      <c r="D896" s="70"/>
      <c r="E896" s="70"/>
      <c r="F896" s="31"/>
      <c r="G896" s="70"/>
      <c r="H896" s="70"/>
      <c r="I896" s="70"/>
      <c r="J896" s="70"/>
      <c r="K896" s="70"/>
      <c r="L896" s="70"/>
      <c r="M896" s="70"/>
      <c r="N896" s="70"/>
      <c r="O896" s="70"/>
      <c r="P896" s="70"/>
      <c r="Q896" s="70"/>
      <c r="R896" s="70"/>
      <c r="S896" s="31"/>
      <c r="T896" s="70"/>
      <c r="U896" s="70"/>
      <c r="V896" s="70"/>
      <c r="W896" s="70"/>
      <c r="X896" s="70"/>
      <c r="Y896" s="31"/>
      <c r="Z896" s="31"/>
      <c r="AA896" s="31"/>
    </row>
    <row r="897">
      <c r="A897" s="31"/>
      <c r="B897" s="70"/>
      <c r="C897" s="70"/>
      <c r="D897" s="70"/>
      <c r="E897" s="70"/>
      <c r="F897" s="31"/>
      <c r="G897" s="70"/>
      <c r="H897" s="70"/>
      <c r="I897" s="70"/>
      <c r="J897" s="70"/>
      <c r="K897" s="70"/>
      <c r="L897" s="70"/>
      <c r="M897" s="70"/>
      <c r="N897" s="70"/>
      <c r="O897" s="70"/>
      <c r="P897" s="70"/>
      <c r="Q897" s="70"/>
      <c r="R897" s="70"/>
      <c r="S897" s="31"/>
      <c r="T897" s="70"/>
      <c r="U897" s="70"/>
      <c r="V897" s="70"/>
      <c r="W897" s="70"/>
      <c r="X897" s="70"/>
      <c r="Y897" s="31"/>
      <c r="Z897" s="31"/>
      <c r="AA897" s="31"/>
    </row>
    <row r="898">
      <c r="A898" s="31"/>
      <c r="B898" s="70"/>
      <c r="C898" s="70"/>
      <c r="D898" s="70"/>
      <c r="E898" s="70"/>
      <c r="F898" s="31"/>
      <c r="G898" s="70"/>
      <c r="H898" s="70"/>
      <c r="I898" s="70"/>
      <c r="J898" s="70"/>
      <c r="K898" s="70"/>
      <c r="L898" s="70"/>
      <c r="M898" s="70"/>
      <c r="N898" s="70"/>
      <c r="O898" s="70"/>
      <c r="P898" s="70"/>
      <c r="Q898" s="70"/>
      <c r="R898" s="70"/>
      <c r="S898" s="31"/>
      <c r="T898" s="70"/>
      <c r="U898" s="70"/>
      <c r="V898" s="70"/>
      <c r="W898" s="70"/>
      <c r="X898" s="70"/>
      <c r="Y898" s="31"/>
      <c r="Z898" s="31"/>
      <c r="AA898" s="31"/>
    </row>
    <row r="899">
      <c r="A899" s="31"/>
      <c r="B899" s="70"/>
      <c r="C899" s="70"/>
      <c r="D899" s="70"/>
      <c r="E899" s="70"/>
      <c r="F899" s="31"/>
      <c r="G899" s="70"/>
      <c r="H899" s="70"/>
      <c r="I899" s="70"/>
      <c r="J899" s="70"/>
      <c r="K899" s="70"/>
      <c r="L899" s="70"/>
      <c r="M899" s="70"/>
      <c r="N899" s="70"/>
      <c r="O899" s="70"/>
      <c r="P899" s="70"/>
      <c r="Q899" s="70"/>
      <c r="R899" s="70"/>
      <c r="S899" s="31"/>
      <c r="T899" s="70"/>
      <c r="U899" s="70"/>
      <c r="V899" s="70"/>
      <c r="W899" s="70"/>
      <c r="X899" s="70"/>
      <c r="Y899" s="31"/>
      <c r="Z899" s="31"/>
      <c r="AA899" s="31"/>
    </row>
    <row r="900">
      <c r="A900" s="31"/>
      <c r="B900" s="70"/>
      <c r="C900" s="70"/>
      <c r="D900" s="70"/>
      <c r="E900" s="70"/>
      <c r="F900" s="31"/>
      <c r="G900" s="70"/>
      <c r="H900" s="70"/>
      <c r="I900" s="70"/>
      <c r="J900" s="70"/>
      <c r="K900" s="70"/>
      <c r="L900" s="70"/>
      <c r="M900" s="70"/>
      <c r="N900" s="70"/>
      <c r="O900" s="70"/>
      <c r="P900" s="70"/>
      <c r="Q900" s="70"/>
      <c r="R900" s="70"/>
      <c r="S900" s="31"/>
      <c r="T900" s="70"/>
      <c r="U900" s="70"/>
      <c r="V900" s="70"/>
      <c r="W900" s="70"/>
      <c r="X900" s="70"/>
      <c r="Y900" s="31"/>
      <c r="Z900" s="31"/>
      <c r="AA900" s="31"/>
    </row>
    <row r="901">
      <c r="A901" s="31"/>
      <c r="B901" s="70"/>
      <c r="C901" s="70"/>
      <c r="D901" s="70"/>
      <c r="E901" s="70"/>
      <c r="F901" s="31"/>
      <c r="G901" s="70"/>
      <c r="H901" s="70"/>
      <c r="I901" s="70"/>
      <c r="J901" s="70"/>
      <c r="K901" s="70"/>
      <c r="L901" s="70"/>
      <c r="M901" s="70"/>
      <c r="N901" s="70"/>
      <c r="O901" s="70"/>
      <c r="P901" s="70"/>
      <c r="Q901" s="70"/>
      <c r="R901" s="70"/>
      <c r="S901" s="31"/>
      <c r="T901" s="70"/>
      <c r="U901" s="70"/>
      <c r="V901" s="70"/>
      <c r="W901" s="70"/>
      <c r="X901" s="70"/>
      <c r="Y901" s="31"/>
      <c r="Z901" s="31"/>
      <c r="AA901" s="31"/>
    </row>
    <row r="902">
      <c r="A902" s="31"/>
      <c r="B902" s="70"/>
      <c r="C902" s="70"/>
      <c r="D902" s="70"/>
      <c r="E902" s="70"/>
      <c r="F902" s="31"/>
      <c r="G902" s="70"/>
      <c r="H902" s="70"/>
      <c r="I902" s="70"/>
      <c r="J902" s="70"/>
      <c r="K902" s="70"/>
      <c r="L902" s="70"/>
      <c r="M902" s="70"/>
      <c r="N902" s="70"/>
      <c r="O902" s="70"/>
      <c r="P902" s="70"/>
      <c r="Q902" s="70"/>
      <c r="R902" s="70"/>
      <c r="S902" s="31"/>
      <c r="T902" s="70"/>
      <c r="U902" s="70"/>
      <c r="V902" s="70"/>
      <c r="W902" s="70"/>
      <c r="X902" s="70"/>
      <c r="Y902" s="31"/>
      <c r="Z902" s="31"/>
      <c r="AA902" s="31"/>
    </row>
    <row r="903">
      <c r="A903" s="31"/>
      <c r="B903" s="70"/>
      <c r="C903" s="70"/>
      <c r="D903" s="70"/>
      <c r="E903" s="70"/>
      <c r="F903" s="31"/>
      <c r="G903" s="70"/>
      <c r="H903" s="70"/>
      <c r="I903" s="70"/>
      <c r="J903" s="70"/>
      <c r="K903" s="70"/>
      <c r="L903" s="70"/>
      <c r="M903" s="70"/>
      <c r="N903" s="70"/>
      <c r="O903" s="70"/>
      <c r="P903" s="70"/>
      <c r="Q903" s="70"/>
      <c r="R903" s="70"/>
      <c r="S903" s="31"/>
      <c r="T903" s="70"/>
      <c r="U903" s="70"/>
      <c r="V903" s="70"/>
      <c r="W903" s="70"/>
      <c r="X903" s="70"/>
      <c r="Y903" s="31"/>
      <c r="Z903" s="31"/>
      <c r="AA903" s="31"/>
    </row>
    <row r="904">
      <c r="A904" s="31"/>
      <c r="B904" s="70"/>
      <c r="C904" s="70"/>
      <c r="D904" s="70"/>
      <c r="E904" s="70"/>
      <c r="F904" s="31"/>
      <c r="G904" s="70"/>
      <c r="H904" s="70"/>
      <c r="I904" s="70"/>
      <c r="J904" s="70"/>
      <c r="K904" s="70"/>
      <c r="L904" s="70"/>
      <c r="M904" s="70"/>
      <c r="N904" s="70"/>
      <c r="O904" s="70"/>
      <c r="P904" s="70"/>
      <c r="Q904" s="70"/>
      <c r="R904" s="70"/>
      <c r="S904" s="31"/>
      <c r="T904" s="70"/>
      <c r="U904" s="70"/>
      <c r="V904" s="70"/>
      <c r="W904" s="70"/>
      <c r="X904" s="70"/>
      <c r="Y904" s="31"/>
      <c r="Z904" s="31"/>
      <c r="AA904" s="31"/>
    </row>
    <row r="905">
      <c r="A905" s="31"/>
      <c r="B905" s="70"/>
      <c r="C905" s="70"/>
      <c r="D905" s="70"/>
      <c r="E905" s="70"/>
      <c r="F905" s="31"/>
      <c r="G905" s="70"/>
      <c r="H905" s="70"/>
      <c r="I905" s="70"/>
      <c r="J905" s="70"/>
      <c r="K905" s="70"/>
      <c r="L905" s="70"/>
      <c r="M905" s="70"/>
      <c r="N905" s="70"/>
      <c r="O905" s="70"/>
      <c r="P905" s="70"/>
      <c r="Q905" s="70"/>
      <c r="R905" s="70"/>
      <c r="S905" s="31"/>
      <c r="T905" s="70"/>
      <c r="U905" s="70"/>
      <c r="V905" s="70"/>
      <c r="W905" s="70"/>
      <c r="X905" s="70"/>
      <c r="Y905" s="31"/>
      <c r="Z905" s="31"/>
      <c r="AA905" s="31"/>
    </row>
    <row r="906">
      <c r="A906" s="31"/>
      <c r="B906" s="70"/>
      <c r="C906" s="70"/>
      <c r="D906" s="70"/>
      <c r="E906" s="70"/>
      <c r="F906" s="31"/>
      <c r="G906" s="70"/>
      <c r="H906" s="70"/>
      <c r="I906" s="70"/>
      <c r="J906" s="70"/>
      <c r="K906" s="70"/>
      <c r="L906" s="70"/>
      <c r="M906" s="70"/>
      <c r="N906" s="70"/>
      <c r="O906" s="70"/>
      <c r="P906" s="70"/>
      <c r="Q906" s="70"/>
      <c r="R906" s="70"/>
      <c r="S906" s="31"/>
      <c r="T906" s="70"/>
      <c r="U906" s="70"/>
      <c r="V906" s="70"/>
      <c r="W906" s="70"/>
      <c r="X906" s="70"/>
      <c r="Y906" s="31"/>
      <c r="Z906" s="31"/>
      <c r="AA906" s="31"/>
    </row>
    <row r="907">
      <c r="A907" s="31"/>
      <c r="B907" s="70"/>
      <c r="C907" s="70"/>
      <c r="D907" s="70"/>
      <c r="E907" s="70"/>
      <c r="F907" s="31"/>
      <c r="G907" s="70"/>
      <c r="H907" s="70"/>
      <c r="I907" s="70"/>
      <c r="J907" s="70"/>
      <c r="K907" s="70"/>
      <c r="L907" s="70"/>
      <c r="M907" s="70"/>
      <c r="N907" s="70"/>
      <c r="O907" s="70"/>
      <c r="P907" s="70"/>
      <c r="Q907" s="70"/>
      <c r="R907" s="70"/>
      <c r="S907" s="31"/>
      <c r="T907" s="70"/>
      <c r="U907" s="70"/>
      <c r="V907" s="70"/>
      <c r="W907" s="70"/>
      <c r="X907" s="70"/>
      <c r="Y907" s="31"/>
      <c r="Z907" s="31"/>
      <c r="AA907" s="31"/>
    </row>
    <row r="908">
      <c r="A908" s="31"/>
      <c r="B908" s="70"/>
      <c r="C908" s="70"/>
      <c r="D908" s="70"/>
      <c r="E908" s="70"/>
      <c r="F908" s="31"/>
      <c r="G908" s="70"/>
      <c r="H908" s="70"/>
      <c r="I908" s="70"/>
      <c r="J908" s="70"/>
      <c r="K908" s="70"/>
      <c r="L908" s="70"/>
      <c r="M908" s="70"/>
      <c r="N908" s="70"/>
      <c r="O908" s="70"/>
      <c r="P908" s="70"/>
      <c r="Q908" s="70"/>
      <c r="R908" s="70"/>
      <c r="S908" s="31"/>
      <c r="T908" s="70"/>
      <c r="U908" s="70"/>
      <c r="V908" s="70"/>
      <c r="W908" s="70"/>
      <c r="X908" s="70"/>
      <c r="Y908" s="31"/>
      <c r="Z908" s="31"/>
      <c r="AA908" s="31"/>
    </row>
    <row r="909">
      <c r="A909" s="31"/>
      <c r="B909" s="70"/>
      <c r="C909" s="70"/>
      <c r="D909" s="70"/>
      <c r="E909" s="70"/>
      <c r="F909" s="31"/>
      <c r="G909" s="70"/>
      <c r="H909" s="70"/>
      <c r="I909" s="70"/>
      <c r="J909" s="70"/>
      <c r="K909" s="70"/>
      <c r="L909" s="70"/>
      <c r="M909" s="70"/>
      <c r="N909" s="70"/>
      <c r="O909" s="70"/>
      <c r="P909" s="70"/>
      <c r="Q909" s="70"/>
      <c r="R909" s="70"/>
      <c r="S909" s="31"/>
      <c r="T909" s="70"/>
      <c r="U909" s="70"/>
      <c r="V909" s="70"/>
      <c r="W909" s="70"/>
      <c r="X909" s="70"/>
      <c r="Y909" s="31"/>
      <c r="Z909" s="31"/>
      <c r="AA909" s="31"/>
    </row>
    <row r="910">
      <c r="A910" s="31"/>
      <c r="B910" s="70"/>
      <c r="C910" s="70"/>
      <c r="D910" s="70"/>
      <c r="E910" s="70"/>
      <c r="F910" s="31"/>
      <c r="G910" s="70"/>
      <c r="H910" s="70"/>
      <c r="I910" s="70"/>
      <c r="J910" s="70"/>
      <c r="K910" s="70"/>
      <c r="L910" s="70"/>
      <c r="M910" s="70"/>
      <c r="N910" s="70"/>
      <c r="O910" s="70"/>
      <c r="P910" s="70"/>
      <c r="Q910" s="70"/>
      <c r="R910" s="70"/>
      <c r="S910" s="31"/>
      <c r="T910" s="70"/>
      <c r="U910" s="70"/>
      <c r="V910" s="70"/>
      <c r="W910" s="70"/>
      <c r="X910" s="70"/>
      <c r="Y910" s="31"/>
      <c r="Z910" s="31"/>
      <c r="AA910" s="31"/>
    </row>
    <row r="911">
      <c r="A911" s="31"/>
      <c r="B911" s="70"/>
      <c r="C911" s="70"/>
      <c r="D911" s="70"/>
      <c r="E911" s="70"/>
      <c r="F911" s="31"/>
      <c r="G911" s="70"/>
      <c r="H911" s="70"/>
      <c r="I911" s="70"/>
      <c r="J911" s="70"/>
      <c r="K911" s="70"/>
      <c r="L911" s="70"/>
      <c r="M911" s="70"/>
      <c r="N911" s="70"/>
      <c r="O911" s="70"/>
      <c r="P911" s="70"/>
      <c r="Q911" s="70"/>
      <c r="R911" s="70"/>
      <c r="S911" s="31"/>
      <c r="T911" s="70"/>
      <c r="U911" s="70"/>
      <c r="V911" s="70"/>
      <c r="W911" s="70"/>
      <c r="X911" s="70"/>
      <c r="Y911" s="31"/>
      <c r="Z911" s="31"/>
      <c r="AA911" s="31"/>
    </row>
    <row r="912">
      <c r="A912" s="31"/>
      <c r="B912" s="70"/>
      <c r="C912" s="70"/>
      <c r="D912" s="70"/>
      <c r="E912" s="70"/>
      <c r="F912" s="31"/>
      <c r="G912" s="70"/>
      <c r="H912" s="70"/>
      <c r="I912" s="70"/>
      <c r="J912" s="70"/>
      <c r="K912" s="70"/>
      <c r="L912" s="70"/>
      <c r="M912" s="70"/>
      <c r="N912" s="70"/>
      <c r="O912" s="70"/>
      <c r="P912" s="70"/>
      <c r="Q912" s="70"/>
      <c r="R912" s="70"/>
      <c r="S912" s="31"/>
      <c r="T912" s="70"/>
      <c r="U912" s="70"/>
      <c r="V912" s="70"/>
      <c r="W912" s="70"/>
      <c r="X912" s="70"/>
      <c r="Y912" s="31"/>
      <c r="Z912" s="31"/>
      <c r="AA912" s="31"/>
    </row>
    <row r="913">
      <c r="A913" s="31"/>
      <c r="B913" s="70"/>
      <c r="C913" s="70"/>
      <c r="D913" s="70"/>
      <c r="E913" s="70"/>
      <c r="F913" s="31"/>
      <c r="G913" s="70"/>
      <c r="H913" s="70"/>
      <c r="I913" s="70"/>
      <c r="J913" s="70"/>
      <c r="K913" s="70"/>
      <c r="L913" s="70"/>
      <c r="M913" s="70"/>
      <c r="N913" s="70"/>
      <c r="O913" s="70"/>
      <c r="P913" s="70"/>
      <c r="Q913" s="70"/>
      <c r="R913" s="70"/>
      <c r="S913" s="31"/>
      <c r="T913" s="70"/>
      <c r="U913" s="70"/>
      <c r="V913" s="70"/>
      <c r="W913" s="70"/>
      <c r="X913" s="70"/>
      <c r="Y913" s="31"/>
      <c r="Z913" s="31"/>
      <c r="AA913" s="31"/>
    </row>
    <row r="914">
      <c r="A914" s="31"/>
      <c r="B914" s="70"/>
      <c r="C914" s="70"/>
      <c r="D914" s="70"/>
      <c r="E914" s="70"/>
      <c r="F914" s="31"/>
      <c r="G914" s="70"/>
      <c r="H914" s="70"/>
      <c r="I914" s="70"/>
      <c r="J914" s="70"/>
      <c r="K914" s="70"/>
      <c r="L914" s="70"/>
      <c r="M914" s="70"/>
      <c r="N914" s="70"/>
      <c r="O914" s="70"/>
      <c r="P914" s="70"/>
      <c r="Q914" s="70"/>
      <c r="R914" s="70"/>
      <c r="S914" s="31"/>
      <c r="T914" s="70"/>
      <c r="U914" s="70"/>
      <c r="V914" s="70"/>
      <c r="W914" s="70"/>
      <c r="X914" s="70"/>
      <c r="Y914" s="31"/>
      <c r="Z914" s="31"/>
      <c r="AA914" s="31"/>
    </row>
    <row r="915">
      <c r="A915" s="31"/>
      <c r="B915" s="70"/>
      <c r="C915" s="70"/>
      <c r="D915" s="70"/>
      <c r="E915" s="70"/>
      <c r="F915" s="31"/>
      <c r="G915" s="70"/>
      <c r="H915" s="70"/>
      <c r="I915" s="70"/>
      <c r="J915" s="70"/>
      <c r="K915" s="70"/>
      <c r="L915" s="70"/>
      <c r="M915" s="70"/>
      <c r="N915" s="70"/>
      <c r="O915" s="70"/>
      <c r="P915" s="70"/>
      <c r="Q915" s="70"/>
      <c r="R915" s="70"/>
      <c r="S915" s="31"/>
      <c r="T915" s="70"/>
      <c r="U915" s="70"/>
      <c r="V915" s="70"/>
      <c r="W915" s="70"/>
      <c r="X915" s="70"/>
      <c r="Y915" s="31"/>
      <c r="Z915" s="31"/>
      <c r="AA915" s="31"/>
    </row>
    <row r="916">
      <c r="A916" s="31"/>
      <c r="B916" s="70"/>
      <c r="C916" s="70"/>
      <c r="D916" s="70"/>
      <c r="E916" s="70"/>
      <c r="F916" s="31"/>
      <c r="G916" s="70"/>
      <c r="H916" s="70"/>
      <c r="I916" s="70"/>
      <c r="J916" s="70"/>
      <c r="K916" s="70"/>
      <c r="L916" s="70"/>
      <c r="M916" s="70"/>
      <c r="N916" s="70"/>
      <c r="O916" s="70"/>
      <c r="P916" s="70"/>
      <c r="Q916" s="70"/>
      <c r="R916" s="70"/>
      <c r="S916" s="31"/>
      <c r="T916" s="70"/>
      <c r="U916" s="70"/>
      <c r="V916" s="70"/>
      <c r="W916" s="70"/>
      <c r="X916" s="70"/>
      <c r="Y916" s="31"/>
      <c r="Z916" s="31"/>
      <c r="AA916" s="31"/>
    </row>
    <row r="917">
      <c r="A917" s="31"/>
      <c r="B917" s="70"/>
      <c r="C917" s="70"/>
      <c r="D917" s="70"/>
      <c r="E917" s="70"/>
      <c r="F917" s="31"/>
      <c r="G917" s="70"/>
      <c r="H917" s="70"/>
      <c r="I917" s="70"/>
      <c r="J917" s="70"/>
      <c r="K917" s="70"/>
      <c r="L917" s="70"/>
      <c r="M917" s="70"/>
      <c r="N917" s="70"/>
      <c r="O917" s="70"/>
      <c r="P917" s="70"/>
      <c r="Q917" s="70"/>
      <c r="R917" s="70"/>
      <c r="S917" s="31"/>
      <c r="T917" s="70"/>
      <c r="U917" s="70"/>
      <c r="V917" s="70"/>
      <c r="W917" s="70"/>
      <c r="X917" s="70"/>
      <c r="Y917" s="31"/>
      <c r="Z917" s="31"/>
      <c r="AA917" s="31"/>
    </row>
    <row r="918">
      <c r="A918" s="31"/>
      <c r="B918" s="70"/>
      <c r="C918" s="70"/>
      <c r="D918" s="70"/>
      <c r="E918" s="70"/>
      <c r="F918" s="31"/>
      <c r="G918" s="70"/>
      <c r="H918" s="70"/>
      <c r="I918" s="70"/>
      <c r="J918" s="70"/>
      <c r="K918" s="70"/>
      <c r="L918" s="70"/>
      <c r="M918" s="70"/>
      <c r="N918" s="70"/>
      <c r="O918" s="70"/>
      <c r="P918" s="70"/>
      <c r="Q918" s="70"/>
      <c r="R918" s="70"/>
      <c r="S918" s="31"/>
      <c r="T918" s="70"/>
      <c r="U918" s="70"/>
      <c r="V918" s="70"/>
      <c r="W918" s="70"/>
      <c r="X918" s="70"/>
      <c r="Y918" s="31"/>
      <c r="Z918" s="31"/>
      <c r="AA918" s="31"/>
    </row>
    <row r="919">
      <c r="A919" s="31"/>
      <c r="B919" s="70"/>
      <c r="C919" s="70"/>
      <c r="D919" s="70"/>
      <c r="E919" s="70"/>
      <c r="F919" s="31"/>
      <c r="G919" s="70"/>
      <c r="H919" s="70"/>
      <c r="I919" s="70"/>
      <c r="J919" s="70"/>
      <c r="K919" s="70"/>
      <c r="L919" s="70"/>
      <c r="M919" s="70"/>
      <c r="N919" s="70"/>
      <c r="O919" s="70"/>
      <c r="P919" s="70"/>
      <c r="Q919" s="70"/>
      <c r="R919" s="70"/>
      <c r="S919" s="31"/>
      <c r="T919" s="70"/>
      <c r="U919" s="70"/>
      <c r="V919" s="70"/>
      <c r="W919" s="70"/>
      <c r="X919" s="70"/>
      <c r="Y919" s="31"/>
      <c r="Z919" s="31"/>
      <c r="AA919" s="31"/>
    </row>
    <row r="920">
      <c r="A920" s="31"/>
      <c r="B920" s="70"/>
      <c r="C920" s="70"/>
      <c r="D920" s="70"/>
      <c r="E920" s="70"/>
      <c r="F920" s="31"/>
      <c r="G920" s="70"/>
      <c r="H920" s="70"/>
      <c r="I920" s="70"/>
      <c r="J920" s="70"/>
      <c r="K920" s="70"/>
      <c r="L920" s="70"/>
      <c r="M920" s="70"/>
      <c r="N920" s="70"/>
      <c r="O920" s="70"/>
      <c r="P920" s="70"/>
      <c r="Q920" s="70"/>
      <c r="R920" s="70"/>
      <c r="S920" s="31"/>
      <c r="T920" s="70"/>
      <c r="U920" s="70"/>
      <c r="V920" s="70"/>
      <c r="W920" s="70"/>
      <c r="X920" s="70"/>
      <c r="Y920" s="31"/>
      <c r="Z920" s="31"/>
      <c r="AA920" s="31"/>
    </row>
    <row r="921">
      <c r="A921" s="31"/>
      <c r="B921" s="70"/>
      <c r="C921" s="70"/>
      <c r="D921" s="70"/>
      <c r="E921" s="70"/>
      <c r="F921" s="31"/>
      <c r="G921" s="70"/>
      <c r="H921" s="70"/>
      <c r="I921" s="70"/>
      <c r="J921" s="70"/>
      <c r="K921" s="70"/>
      <c r="L921" s="70"/>
      <c r="M921" s="70"/>
      <c r="N921" s="70"/>
      <c r="O921" s="70"/>
      <c r="P921" s="70"/>
      <c r="Q921" s="70"/>
      <c r="R921" s="70"/>
      <c r="S921" s="31"/>
      <c r="T921" s="70"/>
      <c r="U921" s="70"/>
      <c r="V921" s="70"/>
      <c r="W921" s="70"/>
      <c r="X921" s="70"/>
      <c r="Y921" s="31"/>
      <c r="Z921" s="31"/>
      <c r="AA921" s="31"/>
    </row>
    <row r="922">
      <c r="A922" s="31"/>
      <c r="B922" s="70"/>
      <c r="C922" s="70"/>
      <c r="D922" s="70"/>
      <c r="E922" s="70"/>
      <c r="F922" s="31"/>
      <c r="G922" s="70"/>
      <c r="H922" s="70"/>
      <c r="I922" s="70"/>
      <c r="J922" s="70"/>
      <c r="K922" s="70"/>
      <c r="L922" s="70"/>
      <c r="M922" s="70"/>
      <c r="N922" s="70"/>
      <c r="O922" s="70"/>
      <c r="P922" s="70"/>
      <c r="Q922" s="70"/>
      <c r="R922" s="70"/>
      <c r="S922" s="31"/>
      <c r="T922" s="70"/>
      <c r="U922" s="70"/>
      <c r="V922" s="70"/>
      <c r="W922" s="70"/>
      <c r="X922" s="70"/>
      <c r="Y922" s="31"/>
      <c r="Z922" s="31"/>
      <c r="AA922" s="31"/>
    </row>
    <row r="923">
      <c r="A923" s="31"/>
      <c r="B923" s="70"/>
      <c r="C923" s="70"/>
      <c r="D923" s="70"/>
      <c r="E923" s="70"/>
      <c r="F923" s="31"/>
      <c r="G923" s="70"/>
      <c r="H923" s="70"/>
      <c r="I923" s="70"/>
      <c r="J923" s="70"/>
      <c r="K923" s="70"/>
      <c r="L923" s="70"/>
      <c r="M923" s="70"/>
      <c r="N923" s="70"/>
      <c r="O923" s="70"/>
      <c r="P923" s="70"/>
      <c r="Q923" s="70"/>
      <c r="R923" s="70"/>
      <c r="S923" s="31"/>
      <c r="T923" s="70"/>
      <c r="U923" s="70"/>
      <c r="V923" s="70"/>
      <c r="W923" s="70"/>
      <c r="X923" s="70"/>
      <c r="Y923" s="31"/>
      <c r="Z923" s="31"/>
      <c r="AA923" s="31"/>
    </row>
    <row r="924">
      <c r="A924" s="31"/>
      <c r="B924" s="70"/>
      <c r="C924" s="70"/>
      <c r="D924" s="70"/>
      <c r="E924" s="70"/>
      <c r="F924" s="31"/>
      <c r="G924" s="70"/>
      <c r="H924" s="70"/>
      <c r="I924" s="70"/>
      <c r="J924" s="70"/>
      <c r="K924" s="70"/>
      <c r="L924" s="70"/>
      <c r="M924" s="70"/>
      <c r="N924" s="70"/>
      <c r="O924" s="70"/>
      <c r="P924" s="70"/>
      <c r="Q924" s="70"/>
      <c r="R924" s="70"/>
      <c r="S924" s="31"/>
      <c r="T924" s="70"/>
      <c r="U924" s="70"/>
      <c r="V924" s="70"/>
      <c r="W924" s="70"/>
      <c r="X924" s="70"/>
      <c r="Y924" s="31"/>
      <c r="Z924" s="31"/>
      <c r="AA924" s="31"/>
    </row>
    <row r="925">
      <c r="A925" s="31"/>
      <c r="B925" s="70"/>
      <c r="C925" s="70"/>
      <c r="D925" s="70"/>
      <c r="E925" s="70"/>
      <c r="F925" s="31"/>
      <c r="G925" s="70"/>
      <c r="H925" s="70"/>
      <c r="I925" s="70"/>
      <c r="J925" s="70"/>
      <c r="K925" s="70"/>
      <c r="L925" s="70"/>
      <c r="M925" s="70"/>
      <c r="N925" s="70"/>
      <c r="O925" s="70"/>
      <c r="P925" s="70"/>
      <c r="Q925" s="70"/>
      <c r="R925" s="70"/>
      <c r="S925" s="31"/>
      <c r="T925" s="70"/>
      <c r="U925" s="70"/>
      <c r="V925" s="70"/>
      <c r="W925" s="70"/>
      <c r="X925" s="70"/>
      <c r="Y925" s="31"/>
      <c r="Z925" s="31"/>
      <c r="AA925" s="31"/>
    </row>
    <row r="926">
      <c r="A926" s="31"/>
      <c r="B926" s="70"/>
      <c r="C926" s="70"/>
      <c r="D926" s="70"/>
      <c r="E926" s="70"/>
      <c r="F926" s="31"/>
      <c r="G926" s="70"/>
      <c r="H926" s="70"/>
      <c r="I926" s="70"/>
      <c r="J926" s="70"/>
      <c r="K926" s="70"/>
      <c r="L926" s="70"/>
      <c r="M926" s="70"/>
      <c r="N926" s="70"/>
      <c r="O926" s="70"/>
      <c r="P926" s="70"/>
      <c r="Q926" s="70"/>
      <c r="R926" s="70"/>
      <c r="S926" s="31"/>
      <c r="T926" s="70"/>
      <c r="U926" s="70"/>
      <c r="V926" s="70"/>
      <c r="W926" s="70"/>
      <c r="X926" s="70"/>
      <c r="Y926" s="31"/>
      <c r="Z926" s="31"/>
      <c r="AA926" s="31"/>
    </row>
    <row r="927">
      <c r="A927" s="31"/>
      <c r="B927" s="70"/>
      <c r="C927" s="70"/>
      <c r="D927" s="70"/>
      <c r="E927" s="70"/>
      <c r="F927" s="31"/>
      <c r="G927" s="70"/>
      <c r="H927" s="70"/>
      <c r="I927" s="70"/>
      <c r="J927" s="70"/>
      <c r="K927" s="70"/>
      <c r="L927" s="70"/>
      <c r="M927" s="70"/>
      <c r="N927" s="70"/>
      <c r="O927" s="70"/>
      <c r="P927" s="70"/>
      <c r="Q927" s="70"/>
      <c r="R927" s="70"/>
      <c r="S927" s="31"/>
      <c r="T927" s="70"/>
      <c r="U927" s="70"/>
      <c r="V927" s="70"/>
      <c r="W927" s="70"/>
      <c r="X927" s="70"/>
      <c r="Y927" s="31"/>
      <c r="Z927" s="31"/>
      <c r="AA927" s="31"/>
    </row>
    <row r="928">
      <c r="A928" s="31"/>
      <c r="B928" s="70"/>
      <c r="C928" s="70"/>
      <c r="D928" s="70"/>
      <c r="E928" s="70"/>
      <c r="F928" s="31"/>
      <c r="G928" s="70"/>
      <c r="H928" s="70"/>
      <c r="I928" s="70"/>
      <c r="J928" s="70"/>
      <c r="K928" s="70"/>
      <c r="L928" s="70"/>
      <c r="M928" s="70"/>
      <c r="N928" s="70"/>
      <c r="O928" s="70"/>
      <c r="P928" s="70"/>
      <c r="Q928" s="70"/>
      <c r="R928" s="70"/>
      <c r="S928" s="31"/>
      <c r="T928" s="70"/>
      <c r="U928" s="70"/>
      <c r="V928" s="70"/>
      <c r="W928" s="70"/>
      <c r="X928" s="70"/>
      <c r="Y928" s="31"/>
      <c r="Z928" s="31"/>
      <c r="AA928" s="31"/>
    </row>
    <row r="929">
      <c r="A929" s="31"/>
      <c r="B929" s="70"/>
      <c r="C929" s="70"/>
      <c r="D929" s="70"/>
      <c r="E929" s="70"/>
      <c r="F929" s="31"/>
      <c r="G929" s="70"/>
      <c r="H929" s="70"/>
      <c r="I929" s="70"/>
      <c r="J929" s="70"/>
      <c r="K929" s="70"/>
      <c r="L929" s="70"/>
      <c r="M929" s="70"/>
      <c r="N929" s="70"/>
      <c r="O929" s="70"/>
      <c r="P929" s="70"/>
      <c r="Q929" s="70"/>
      <c r="R929" s="70"/>
      <c r="S929" s="31"/>
      <c r="T929" s="70"/>
      <c r="U929" s="70"/>
      <c r="V929" s="70"/>
      <c r="W929" s="70"/>
      <c r="X929" s="70"/>
      <c r="Y929" s="31"/>
      <c r="Z929" s="31"/>
      <c r="AA929" s="31"/>
    </row>
    <row r="930">
      <c r="A930" s="31"/>
      <c r="B930" s="70"/>
      <c r="C930" s="70"/>
      <c r="D930" s="70"/>
      <c r="E930" s="70"/>
      <c r="F930" s="31"/>
      <c r="G930" s="70"/>
      <c r="H930" s="70"/>
      <c r="I930" s="70"/>
      <c r="J930" s="70"/>
      <c r="K930" s="70"/>
      <c r="L930" s="70"/>
      <c r="M930" s="70"/>
      <c r="N930" s="70"/>
      <c r="O930" s="70"/>
      <c r="P930" s="70"/>
      <c r="Q930" s="70"/>
      <c r="R930" s="70"/>
      <c r="S930" s="31"/>
      <c r="T930" s="70"/>
      <c r="U930" s="70"/>
      <c r="V930" s="70"/>
      <c r="W930" s="70"/>
      <c r="X930" s="70"/>
      <c r="Y930" s="31"/>
      <c r="Z930" s="31"/>
      <c r="AA930" s="31"/>
    </row>
    <row r="931">
      <c r="A931" s="31"/>
      <c r="B931" s="70"/>
      <c r="C931" s="70"/>
      <c r="D931" s="70"/>
      <c r="E931" s="70"/>
      <c r="F931" s="31"/>
      <c r="G931" s="70"/>
      <c r="H931" s="70"/>
      <c r="I931" s="70"/>
      <c r="J931" s="70"/>
      <c r="K931" s="70"/>
      <c r="L931" s="70"/>
      <c r="M931" s="70"/>
      <c r="N931" s="70"/>
      <c r="O931" s="70"/>
      <c r="P931" s="70"/>
      <c r="Q931" s="70"/>
      <c r="R931" s="70"/>
      <c r="S931" s="31"/>
      <c r="T931" s="70"/>
      <c r="U931" s="70"/>
      <c r="V931" s="70"/>
      <c r="W931" s="70"/>
      <c r="X931" s="70"/>
      <c r="Y931" s="31"/>
      <c r="Z931" s="31"/>
      <c r="AA931" s="31"/>
    </row>
    <row r="932">
      <c r="A932" s="31"/>
      <c r="B932" s="70"/>
      <c r="C932" s="70"/>
      <c r="D932" s="70"/>
      <c r="E932" s="70"/>
      <c r="F932" s="31"/>
      <c r="G932" s="70"/>
      <c r="H932" s="70"/>
      <c r="I932" s="70"/>
      <c r="J932" s="70"/>
      <c r="K932" s="70"/>
      <c r="L932" s="70"/>
      <c r="M932" s="70"/>
      <c r="N932" s="70"/>
      <c r="O932" s="70"/>
      <c r="P932" s="70"/>
      <c r="Q932" s="70"/>
      <c r="R932" s="70"/>
      <c r="S932" s="31"/>
      <c r="T932" s="70"/>
      <c r="U932" s="70"/>
      <c r="V932" s="70"/>
      <c r="W932" s="70"/>
      <c r="X932" s="70"/>
      <c r="Y932" s="31"/>
      <c r="Z932" s="31"/>
      <c r="AA932" s="31"/>
    </row>
    <row r="933">
      <c r="A933" s="31"/>
      <c r="B933" s="70"/>
      <c r="C933" s="70"/>
      <c r="D933" s="70"/>
      <c r="E933" s="70"/>
      <c r="F933" s="31"/>
      <c r="G933" s="70"/>
      <c r="H933" s="70"/>
      <c r="I933" s="70"/>
      <c r="J933" s="70"/>
      <c r="K933" s="70"/>
      <c r="L933" s="70"/>
      <c r="M933" s="70"/>
      <c r="N933" s="70"/>
      <c r="O933" s="70"/>
      <c r="P933" s="70"/>
      <c r="Q933" s="70"/>
      <c r="R933" s="70"/>
      <c r="S933" s="31"/>
      <c r="T933" s="70"/>
      <c r="U933" s="70"/>
      <c r="V933" s="70"/>
      <c r="W933" s="70"/>
      <c r="X933" s="70"/>
      <c r="Y933" s="31"/>
      <c r="Z933" s="31"/>
      <c r="AA933" s="31"/>
    </row>
    <row r="934">
      <c r="A934" s="31"/>
      <c r="B934" s="70"/>
      <c r="C934" s="70"/>
      <c r="D934" s="70"/>
      <c r="E934" s="70"/>
      <c r="F934" s="31"/>
      <c r="G934" s="70"/>
      <c r="H934" s="70"/>
      <c r="I934" s="70"/>
      <c r="J934" s="70"/>
      <c r="K934" s="70"/>
      <c r="L934" s="70"/>
      <c r="M934" s="70"/>
      <c r="N934" s="70"/>
      <c r="O934" s="70"/>
      <c r="P934" s="70"/>
      <c r="Q934" s="70"/>
      <c r="R934" s="70"/>
      <c r="S934" s="31"/>
      <c r="T934" s="70"/>
      <c r="U934" s="70"/>
      <c r="V934" s="70"/>
      <c r="W934" s="70"/>
      <c r="X934" s="70"/>
      <c r="Y934" s="31"/>
      <c r="Z934" s="31"/>
      <c r="AA934" s="31"/>
    </row>
    <row r="935">
      <c r="A935" s="31"/>
      <c r="B935" s="70"/>
      <c r="C935" s="70"/>
      <c r="D935" s="70"/>
      <c r="E935" s="70"/>
      <c r="F935" s="31"/>
      <c r="G935" s="70"/>
      <c r="H935" s="70"/>
      <c r="I935" s="70"/>
      <c r="J935" s="70"/>
      <c r="K935" s="70"/>
      <c r="L935" s="70"/>
      <c r="M935" s="70"/>
      <c r="N935" s="70"/>
      <c r="O935" s="70"/>
      <c r="P935" s="70"/>
      <c r="Q935" s="70"/>
      <c r="R935" s="70"/>
      <c r="S935" s="31"/>
      <c r="T935" s="70"/>
      <c r="U935" s="70"/>
      <c r="V935" s="70"/>
      <c r="W935" s="70"/>
      <c r="X935" s="70"/>
      <c r="Y935" s="31"/>
      <c r="Z935" s="31"/>
      <c r="AA935" s="31"/>
    </row>
    <row r="936">
      <c r="A936" s="31"/>
      <c r="B936" s="70"/>
      <c r="C936" s="70"/>
      <c r="D936" s="70"/>
      <c r="E936" s="70"/>
      <c r="F936" s="31"/>
      <c r="G936" s="70"/>
      <c r="H936" s="70"/>
      <c r="I936" s="70"/>
      <c r="J936" s="70"/>
      <c r="K936" s="70"/>
      <c r="L936" s="70"/>
      <c r="M936" s="70"/>
      <c r="N936" s="70"/>
      <c r="O936" s="70"/>
      <c r="P936" s="70"/>
      <c r="Q936" s="70"/>
      <c r="R936" s="70"/>
      <c r="S936" s="31"/>
      <c r="T936" s="70"/>
      <c r="U936" s="70"/>
      <c r="V936" s="70"/>
      <c r="W936" s="70"/>
      <c r="X936" s="70"/>
      <c r="Y936" s="31"/>
      <c r="Z936" s="31"/>
      <c r="AA936" s="31"/>
    </row>
    <row r="937">
      <c r="A937" s="31"/>
      <c r="B937" s="70"/>
      <c r="C937" s="70"/>
      <c r="D937" s="70"/>
      <c r="E937" s="70"/>
      <c r="F937" s="31"/>
      <c r="G937" s="70"/>
      <c r="H937" s="70"/>
      <c r="I937" s="70"/>
      <c r="J937" s="70"/>
      <c r="K937" s="70"/>
      <c r="L937" s="70"/>
      <c r="M937" s="70"/>
      <c r="N937" s="70"/>
      <c r="O937" s="70"/>
      <c r="P937" s="70"/>
      <c r="Q937" s="70"/>
      <c r="R937" s="70"/>
      <c r="S937" s="31"/>
      <c r="T937" s="70"/>
      <c r="U937" s="70"/>
      <c r="V937" s="70"/>
      <c r="W937" s="70"/>
      <c r="X937" s="70"/>
      <c r="Y937" s="31"/>
      <c r="Z937" s="31"/>
      <c r="AA937" s="31"/>
    </row>
    <row r="938">
      <c r="A938" s="31"/>
      <c r="B938" s="70"/>
      <c r="C938" s="70"/>
      <c r="D938" s="70"/>
      <c r="E938" s="70"/>
      <c r="F938" s="31"/>
      <c r="G938" s="70"/>
      <c r="H938" s="70"/>
      <c r="I938" s="70"/>
      <c r="J938" s="70"/>
      <c r="K938" s="70"/>
      <c r="L938" s="70"/>
      <c r="M938" s="70"/>
      <c r="N938" s="70"/>
      <c r="O938" s="70"/>
      <c r="P938" s="70"/>
      <c r="Q938" s="70"/>
      <c r="R938" s="70"/>
      <c r="S938" s="31"/>
      <c r="T938" s="70"/>
      <c r="U938" s="70"/>
      <c r="V938" s="70"/>
      <c r="W938" s="70"/>
      <c r="X938" s="70"/>
      <c r="Y938" s="31"/>
      <c r="Z938" s="31"/>
      <c r="AA938" s="31"/>
    </row>
    <row r="939">
      <c r="A939" s="31"/>
      <c r="B939" s="70"/>
      <c r="C939" s="70"/>
      <c r="D939" s="70"/>
      <c r="E939" s="70"/>
      <c r="F939" s="31"/>
      <c r="G939" s="70"/>
      <c r="H939" s="70"/>
      <c r="I939" s="70"/>
      <c r="J939" s="70"/>
      <c r="K939" s="70"/>
      <c r="L939" s="70"/>
      <c r="M939" s="70"/>
      <c r="N939" s="70"/>
      <c r="O939" s="70"/>
      <c r="P939" s="70"/>
      <c r="Q939" s="70"/>
      <c r="R939" s="70"/>
      <c r="S939" s="31"/>
      <c r="T939" s="70"/>
      <c r="U939" s="70"/>
      <c r="V939" s="70"/>
      <c r="W939" s="70"/>
      <c r="X939" s="70"/>
      <c r="Y939" s="31"/>
      <c r="Z939" s="31"/>
      <c r="AA939" s="31"/>
    </row>
    <row r="940">
      <c r="A940" s="31"/>
      <c r="B940" s="70"/>
      <c r="C940" s="70"/>
      <c r="D940" s="70"/>
      <c r="E940" s="70"/>
      <c r="F940" s="31"/>
      <c r="G940" s="70"/>
      <c r="H940" s="70"/>
      <c r="I940" s="70"/>
      <c r="J940" s="70"/>
      <c r="K940" s="70"/>
      <c r="L940" s="70"/>
      <c r="M940" s="70"/>
      <c r="N940" s="70"/>
      <c r="O940" s="70"/>
      <c r="P940" s="70"/>
      <c r="Q940" s="70"/>
      <c r="R940" s="70"/>
      <c r="S940" s="31"/>
      <c r="T940" s="70"/>
      <c r="U940" s="70"/>
      <c r="V940" s="70"/>
      <c r="W940" s="70"/>
      <c r="X940" s="70"/>
      <c r="Y940" s="31"/>
      <c r="Z940" s="31"/>
      <c r="AA940" s="31"/>
    </row>
    <row r="941">
      <c r="A941" s="31"/>
      <c r="B941" s="70"/>
      <c r="C941" s="70"/>
      <c r="D941" s="70"/>
      <c r="E941" s="70"/>
      <c r="F941" s="31"/>
      <c r="G941" s="70"/>
      <c r="H941" s="70"/>
      <c r="I941" s="70"/>
      <c r="J941" s="70"/>
      <c r="K941" s="70"/>
      <c r="L941" s="70"/>
      <c r="M941" s="70"/>
      <c r="N941" s="70"/>
      <c r="O941" s="70"/>
      <c r="P941" s="70"/>
      <c r="Q941" s="70"/>
      <c r="R941" s="70"/>
      <c r="S941" s="31"/>
      <c r="T941" s="70"/>
      <c r="U941" s="70"/>
      <c r="V941" s="70"/>
      <c r="W941" s="70"/>
      <c r="X941" s="70"/>
      <c r="Y941" s="31"/>
      <c r="Z941" s="31"/>
      <c r="AA941" s="31"/>
    </row>
    <row r="942">
      <c r="A942" s="31"/>
      <c r="B942" s="70"/>
      <c r="C942" s="70"/>
      <c r="D942" s="70"/>
      <c r="E942" s="70"/>
      <c r="F942" s="31"/>
      <c r="G942" s="70"/>
      <c r="H942" s="70"/>
      <c r="I942" s="70"/>
      <c r="J942" s="70"/>
      <c r="K942" s="70"/>
      <c r="L942" s="70"/>
      <c r="M942" s="70"/>
      <c r="N942" s="70"/>
      <c r="O942" s="70"/>
      <c r="P942" s="70"/>
      <c r="Q942" s="70"/>
      <c r="R942" s="70"/>
      <c r="S942" s="31"/>
      <c r="T942" s="70"/>
      <c r="U942" s="70"/>
      <c r="V942" s="70"/>
      <c r="W942" s="70"/>
      <c r="X942" s="70"/>
      <c r="Y942" s="31"/>
      <c r="Z942" s="31"/>
      <c r="AA942" s="31"/>
    </row>
    <row r="943">
      <c r="A943" s="31"/>
      <c r="B943" s="70"/>
      <c r="C943" s="70"/>
      <c r="D943" s="70"/>
      <c r="E943" s="70"/>
      <c r="F943" s="31"/>
      <c r="G943" s="70"/>
      <c r="H943" s="70"/>
      <c r="I943" s="70"/>
      <c r="J943" s="70"/>
      <c r="K943" s="70"/>
      <c r="L943" s="70"/>
      <c r="M943" s="70"/>
      <c r="N943" s="70"/>
      <c r="O943" s="70"/>
      <c r="P943" s="70"/>
      <c r="Q943" s="70"/>
      <c r="R943" s="70"/>
      <c r="S943" s="31"/>
      <c r="T943" s="70"/>
      <c r="U943" s="70"/>
      <c r="V943" s="70"/>
      <c r="W943" s="70"/>
      <c r="X943" s="70"/>
      <c r="Y943" s="31"/>
      <c r="Z943" s="31"/>
      <c r="AA943" s="31"/>
    </row>
    <row r="944">
      <c r="A944" s="31"/>
      <c r="B944" s="70"/>
      <c r="C944" s="70"/>
      <c r="D944" s="70"/>
      <c r="E944" s="70"/>
      <c r="F944" s="31"/>
      <c r="G944" s="70"/>
      <c r="H944" s="70"/>
      <c r="I944" s="70"/>
      <c r="J944" s="70"/>
      <c r="K944" s="70"/>
      <c r="L944" s="70"/>
      <c r="M944" s="70"/>
      <c r="N944" s="70"/>
      <c r="O944" s="70"/>
      <c r="P944" s="70"/>
      <c r="Q944" s="70"/>
      <c r="R944" s="70"/>
      <c r="S944" s="31"/>
      <c r="T944" s="70"/>
      <c r="U944" s="70"/>
      <c r="V944" s="70"/>
      <c r="W944" s="70"/>
      <c r="X944" s="70"/>
      <c r="Y944" s="31"/>
      <c r="Z944" s="31"/>
      <c r="AA944" s="31"/>
    </row>
    <row r="945">
      <c r="A945" s="31"/>
      <c r="B945" s="70"/>
      <c r="C945" s="70"/>
      <c r="D945" s="70"/>
      <c r="E945" s="70"/>
      <c r="F945" s="31"/>
      <c r="G945" s="70"/>
      <c r="H945" s="70"/>
      <c r="I945" s="70"/>
      <c r="J945" s="70"/>
      <c r="K945" s="70"/>
      <c r="L945" s="70"/>
      <c r="M945" s="70"/>
      <c r="N945" s="70"/>
      <c r="O945" s="70"/>
      <c r="P945" s="70"/>
      <c r="Q945" s="70"/>
      <c r="R945" s="70"/>
      <c r="S945" s="31"/>
      <c r="T945" s="70"/>
      <c r="U945" s="70"/>
      <c r="V945" s="70"/>
      <c r="W945" s="70"/>
      <c r="X945" s="70"/>
      <c r="Y945" s="31"/>
      <c r="Z945" s="31"/>
      <c r="AA945" s="31"/>
    </row>
    <row r="946">
      <c r="A946" s="31"/>
      <c r="B946" s="70"/>
      <c r="C946" s="70"/>
      <c r="D946" s="70"/>
      <c r="E946" s="70"/>
      <c r="F946" s="31"/>
      <c r="G946" s="70"/>
      <c r="H946" s="70"/>
      <c r="I946" s="70"/>
      <c r="J946" s="70"/>
      <c r="K946" s="70"/>
      <c r="L946" s="70"/>
      <c r="M946" s="70"/>
      <c r="N946" s="70"/>
      <c r="O946" s="70"/>
      <c r="P946" s="70"/>
      <c r="Q946" s="70"/>
      <c r="R946" s="70"/>
      <c r="S946" s="31"/>
      <c r="T946" s="70"/>
      <c r="U946" s="70"/>
      <c r="V946" s="70"/>
      <c r="W946" s="70"/>
      <c r="X946" s="70"/>
      <c r="Y946" s="31"/>
      <c r="Z946" s="31"/>
      <c r="AA946" s="31"/>
    </row>
    <row r="947">
      <c r="A947" s="31"/>
      <c r="B947" s="70"/>
      <c r="C947" s="70"/>
      <c r="D947" s="70"/>
      <c r="E947" s="70"/>
      <c r="F947" s="31"/>
      <c r="G947" s="70"/>
      <c r="H947" s="70"/>
      <c r="I947" s="70"/>
      <c r="J947" s="70"/>
      <c r="K947" s="70"/>
      <c r="L947" s="70"/>
      <c r="M947" s="70"/>
      <c r="N947" s="70"/>
      <c r="O947" s="70"/>
      <c r="P947" s="70"/>
      <c r="Q947" s="70"/>
      <c r="R947" s="70"/>
      <c r="S947" s="31"/>
      <c r="T947" s="70"/>
      <c r="U947" s="70"/>
      <c r="V947" s="70"/>
      <c r="W947" s="70"/>
      <c r="X947" s="70"/>
      <c r="Y947" s="31"/>
      <c r="Z947" s="31"/>
      <c r="AA947" s="31"/>
    </row>
    <row r="948">
      <c r="A948" s="31"/>
      <c r="B948" s="70"/>
      <c r="C948" s="70"/>
      <c r="D948" s="70"/>
      <c r="E948" s="70"/>
      <c r="F948" s="31"/>
      <c r="G948" s="70"/>
      <c r="H948" s="70"/>
      <c r="I948" s="70"/>
      <c r="J948" s="70"/>
      <c r="K948" s="70"/>
      <c r="L948" s="70"/>
      <c r="M948" s="70"/>
      <c r="N948" s="70"/>
      <c r="O948" s="70"/>
      <c r="P948" s="70"/>
      <c r="Q948" s="70"/>
      <c r="R948" s="70"/>
      <c r="S948" s="31"/>
      <c r="T948" s="70"/>
      <c r="U948" s="70"/>
      <c r="V948" s="70"/>
      <c r="W948" s="70"/>
      <c r="X948" s="70"/>
      <c r="Y948" s="31"/>
      <c r="Z948" s="31"/>
      <c r="AA948" s="31"/>
    </row>
    <row r="949">
      <c r="A949" s="31"/>
      <c r="B949" s="70"/>
      <c r="C949" s="70"/>
      <c r="D949" s="70"/>
      <c r="E949" s="70"/>
      <c r="F949" s="31"/>
      <c r="G949" s="70"/>
      <c r="H949" s="70"/>
      <c r="I949" s="70"/>
      <c r="J949" s="70"/>
      <c r="K949" s="70"/>
      <c r="L949" s="70"/>
      <c r="M949" s="70"/>
      <c r="N949" s="70"/>
      <c r="O949" s="70"/>
      <c r="P949" s="70"/>
      <c r="Q949" s="70"/>
      <c r="R949" s="70"/>
      <c r="S949" s="31"/>
      <c r="T949" s="70"/>
      <c r="U949" s="70"/>
      <c r="V949" s="70"/>
      <c r="W949" s="70"/>
      <c r="X949" s="70"/>
      <c r="Y949" s="31"/>
      <c r="Z949" s="31"/>
      <c r="AA949" s="31"/>
    </row>
    <row r="950">
      <c r="A950" s="31"/>
      <c r="B950" s="70"/>
      <c r="C950" s="70"/>
      <c r="D950" s="70"/>
      <c r="E950" s="70"/>
      <c r="F950" s="31"/>
      <c r="G950" s="70"/>
      <c r="H950" s="70"/>
      <c r="I950" s="70"/>
      <c r="J950" s="70"/>
      <c r="K950" s="70"/>
      <c r="L950" s="70"/>
      <c r="M950" s="70"/>
      <c r="N950" s="70"/>
      <c r="O950" s="70"/>
      <c r="P950" s="70"/>
      <c r="Q950" s="70"/>
      <c r="R950" s="70"/>
      <c r="S950" s="31"/>
      <c r="T950" s="70"/>
      <c r="U950" s="70"/>
      <c r="V950" s="70"/>
      <c r="W950" s="70"/>
      <c r="X950" s="70"/>
      <c r="Y950" s="31"/>
      <c r="Z950" s="31"/>
      <c r="AA950" s="31"/>
    </row>
    <row r="951">
      <c r="A951" s="31"/>
      <c r="B951" s="70"/>
      <c r="C951" s="70"/>
      <c r="D951" s="70"/>
      <c r="E951" s="70"/>
      <c r="F951" s="31"/>
      <c r="G951" s="70"/>
      <c r="H951" s="70"/>
      <c r="I951" s="70"/>
      <c r="J951" s="70"/>
      <c r="K951" s="70"/>
      <c r="L951" s="70"/>
      <c r="M951" s="70"/>
      <c r="N951" s="70"/>
      <c r="O951" s="70"/>
      <c r="P951" s="70"/>
      <c r="Q951" s="70"/>
      <c r="R951" s="70"/>
      <c r="S951" s="31"/>
      <c r="T951" s="70"/>
      <c r="U951" s="70"/>
      <c r="V951" s="70"/>
      <c r="W951" s="70"/>
      <c r="X951" s="70"/>
      <c r="Y951" s="31"/>
      <c r="Z951" s="31"/>
      <c r="AA951" s="31"/>
    </row>
    <row r="952">
      <c r="A952" s="31"/>
      <c r="B952" s="70"/>
      <c r="C952" s="70"/>
      <c r="D952" s="70"/>
      <c r="E952" s="70"/>
      <c r="F952" s="31"/>
      <c r="G952" s="70"/>
      <c r="H952" s="70"/>
      <c r="I952" s="70"/>
      <c r="J952" s="70"/>
      <c r="K952" s="70"/>
      <c r="L952" s="70"/>
      <c r="M952" s="70"/>
      <c r="N952" s="70"/>
      <c r="O952" s="70"/>
      <c r="P952" s="70"/>
      <c r="Q952" s="70"/>
      <c r="R952" s="70"/>
      <c r="S952" s="31"/>
      <c r="T952" s="70"/>
      <c r="U952" s="70"/>
      <c r="V952" s="70"/>
      <c r="W952" s="70"/>
      <c r="X952" s="70"/>
      <c r="Y952" s="31"/>
      <c r="Z952" s="31"/>
      <c r="AA952" s="31"/>
    </row>
    <row r="953">
      <c r="A953" s="31"/>
      <c r="B953" s="70"/>
      <c r="C953" s="70"/>
      <c r="D953" s="70"/>
      <c r="E953" s="70"/>
      <c r="F953" s="31"/>
      <c r="G953" s="70"/>
      <c r="H953" s="70"/>
      <c r="I953" s="70"/>
      <c r="J953" s="70"/>
      <c r="K953" s="70"/>
      <c r="L953" s="70"/>
      <c r="M953" s="70"/>
      <c r="N953" s="70"/>
      <c r="O953" s="70"/>
      <c r="P953" s="70"/>
      <c r="Q953" s="70"/>
      <c r="R953" s="70"/>
      <c r="S953" s="31"/>
      <c r="T953" s="70"/>
      <c r="U953" s="70"/>
      <c r="V953" s="70"/>
      <c r="W953" s="70"/>
      <c r="X953" s="70"/>
      <c r="Y953" s="31"/>
      <c r="Z953" s="31"/>
      <c r="AA953" s="31"/>
    </row>
    <row r="954">
      <c r="A954" s="31"/>
      <c r="B954" s="70"/>
      <c r="C954" s="70"/>
      <c r="D954" s="70"/>
      <c r="E954" s="70"/>
      <c r="F954" s="31"/>
      <c r="G954" s="70"/>
      <c r="H954" s="70"/>
      <c r="I954" s="70"/>
      <c r="J954" s="70"/>
      <c r="K954" s="70"/>
      <c r="L954" s="70"/>
      <c r="M954" s="70"/>
      <c r="N954" s="70"/>
      <c r="O954" s="70"/>
      <c r="P954" s="70"/>
      <c r="Q954" s="70"/>
      <c r="R954" s="70"/>
      <c r="S954" s="31"/>
      <c r="T954" s="70"/>
      <c r="U954" s="70"/>
      <c r="V954" s="70"/>
      <c r="W954" s="70"/>
      <c r="X954" s="70"/>
      <c r="Y954" s="31"/>
      <c r="Z954" s="31"/>
      <c r="AA954" s="31"/>
    </row>
    <row r="955">
      <c r="A955" s="31"/>
      <c r="B955" s="70"/>
      <c r="C955" s="70"/>
      <c r="D955" s="70"/>
      <c r="E955" s="70"/>
      <c r="F955" s="31"/>
      <c r="G955" s="70"/>
      <c r="H955" s="70"/>
      <c r="I955" s="70"/>
      <c r="J955" s="70"/>
      <c r="K955" s="70"/>
      <c r="L955" s="70"/>
      <c r="M955" s="70"/>
      <c r="N955" s="70"/>
      <c r="O955" s="70"/>
      <c r="P955" s="70"/>
      <c r="Q955" s="70"/>
      <c r="R955" s="70"/>
      <c r="S955" s="31"/>
      <c r="T955" s="70"/>
      <c r="U955" s="70"/>
      <c r="V955" s="70"/>
      <c r="W955" s="70"/>
      <c r="X955" s="70"/>
      <c r="Y955" s="31"/>
      <c r="Z955" s="31"/>
      <c r="AA955" s="31"/>
    </row>
    <row r="956">
      <c r="A956" s="31"/>
      <c r="B956" s="70"/>
      <c r="C956" s="70"/>
      <c r="D956" s="70"/>
      <c r="E956" s="70"/>
      <c r="F956" s="31"/>
      <c r="G956" s="70"/>
      <c r="H956" s="70"/>
      <c r="I956" s="70"/>
      <c r="J956" s="70"/>
      <c r="K956" s="70"/>
      <c r="L956" s="70"/>
      <c r="M956" s="70"/>
      <c r="N956" s="70"/>
      <c r="O956" s="70"/>
      <c r="P956" s="70"/>
      <c r="Q956" s="70"/>
      <c r="R956" s="70"/>
      <c r="S956" s="31"/>
      <c r="T956" s="70"/>
      <c r="U956" s="70"/>
      <c r="V956" s="70"/>
      <c r="W956" s="70"/>
      <c r="X956" s="70"/>
      <c r="Y956" s="31"/>
      <c r="Z956" s="31"/>
      <c r="AA956" s="31"/>
    </row>
    <row r="957">
      <c r="A957" s="31"/>
      <c r="B957" s="70"/>
      <c r="C957" s="70"/>
      <c r="D957" s="70"/>
      <c r="E957" s="70"/>
      <c r="F957" s="31"/>
      <c r="G957" s="70"/>
      <c r="H957" s="70"/>
      <c r="I957" s="70"/>
      <c r="J957" s="70"/>
      <c r="K957" s="70"/>
      <c r="L957" s="70"/>
      <c r="M957" s="70"/>
      <c r="N957" s="70"/>
      <c r="O957" s="70"/>
      <c r="P957" s="70"/>
      <c r="Q957" s="70"/>
      <c r="R957" s="70"/>
      <c r="S957" s="31"/>
      <c r="T957" s="70"/>
      <c r="U957" s="70"/>
      <c r="V957" s="70"/>
      <c r="W957" s="70"/>
      <c r="X957" s="70"/>
      <c r="Y957" s="31"/>
      <c r="Z957" s="31"/>
      <c r="AA957" s="31"/>
    </row>
    <row r="958">
      <c r="A958" s="31"/>
      <c r="B958" s="70"/>
      <c r="C958" s="70"/>
      <c r="D958" s="70"/>
      <c r="E958" s="70"/>
      <c r="F958" s="31"/>
      <c r="G958" s="70"/>
      <c r="H958" s="70"/>
      <c r="I958" s="70"/>
      <c r="J958" s="70"/>
      <c r="K958" s="70"/>
      <c r="L958" s="70"/>
      <c r="M958" s="70"/>
      <c r="N958" s="70"/>
      <c r="O958" s="70"/>
      <c r="P958" s="70"/>
      <c r="Q958" s="70"/>
      <c r="R958" s="70"/>
      <c r="S958" s="31"/>
      <c r="T958" s="70"/>
      <c r="U958" s="70"/>
      <c r="V958" s="70"/>
      <c r="W958" s="70"/>
      <c r="X958" s="70"/>
      <c r="Y958" s="31"/>
      <c r="Z958" s="31"/>
      <c r="AA958" s="31"/>
    </row>
    <row r="959">
      <c r="A959" s="31"/>
      <c r="B959" s="70"/>
      <c r="C959" s="70"/>
      <c r="D959" s="70"/>
      <c r="E959" s="70"/>
      <c r="F959" s="31"/>
      <c r="G959" s="70"/>
      <c r="H959" s="70"/>
      <c r="I959" s="70"/>
      <c r="J959" s="70"/>
      <c r="K959" s="70"/>
      <c r="L959" s="70"/>
      <c r="M959" s="70"/>
      <c r="N959" s="70"/>
      <c r="O959" s="70"/>
      <c r="P959" s="70"/>
      <c r="Q959" s="70"/>
      <c r="R959" s="70"/>
      <c r="S959" s="31"/>
      <c r="T959" s="70"/>
      <c r="U959" s="70"/>
      <c r="V959" s="70"/>
      <c r="W959" s="70"/>
      <c r="X959" s="70"/>
      <c r="Y959" s="31"/>
      <c r="Z959" s="31"/>
      <c r="AA959" s="31"/>
    </row>
    <row r="960">
      <c r="A960" s="31"/>
      <c r="B960" s="70"/>
      <c r="C960" s="70"/>
      <c r="D960" s="70"/>
      <c r="E960" s="70"/>
      <c r="F960" s="31"/>
      <c r="G960" s="70"/>
      <c r="H960" s="70"/>
      <c r="I960" s="70"/>
      <c r="J960" s="70"/>
      <c r="K960" s="70"/>
      <c r="L960" s="70"/>
      <c r="M960" s="70"/>
      <c r="N960" s="70"/>
      <c r="O960" s="70"/>
      <c r="P960" s="70"/>
      <c r="Q960" s="70"/>
      <c r="R960" s="70"/>
      <c r="S960" s="31"/>
      <c r="T960" s="70"/>
      <c r="U960" s="70"/>
      <c r="V960" s="70"/>
      <c r="W960" s="70"/>
      <c r="X960" s="70"/>
      <c r="Y960" s="31"/>
      <c r="Z960" s="31"/>
      <c r="AA960" s="31"/>
    </row>
    <row r="961">
      <c r="A961" s="31"/>
      <c r="B961" s="70"/>
      <c r="C961" s="70"/>
      <c r="D961" s="70"/>
      <c r="E961" s="70"/>
      <c r="F961" s="31"/>
      <c r="G961" s="70"/>
      <c r="H961" s="70"/>
      <c r="I961" s="70"/>
      <c r="J961" s="70"/>
      <c r="K961" s="70"/>
      <c r="L961" s="70"/>
      <c r="M961" s="70"/>
      <c r="N961" s="70"/>
      <c r="O961" s="70"/>
      <c r="P961" s="70"/>
      <c r="Q961" s="70"/>
      <c r="R961" s="70"/>
      <c r="S961" s="31"/>
      <c r="T961" s="70"/>
      <c r="U961" s="70"/>
      <c r="V961" s="70"/>
      <c r="W961" s="70"/>
      <c r="X961" s="70"/>
      <c r="Y961" s="31"/>
      <c r="Z961" s="31"/>
      <c r="AA961" s="31"/>
    </row>
    <row r="962">
      <c r="A962" s="31"/>
      <c r="B962" s="70"/>
      <c r="C962" s="70"/>
      <c r="D962" s="70"/>
      <c r="E962" s="70"/>
      <c r="F962" s="31"/>
      <c r="G962" s="70"/>
      <c r="H962" s="70"/>
      <c r="I962" s="70"/>
      <c r="J962" s="70"/>
      <c r="K962" s="70"/>
      <c r="L962" s="70"/>
      <c r="M962" s="70"/>
      <c r="N962" s="70"/>
      <c r="O962" s="70"/>
      <c r="P962" s="70"/>
      <c r="Q962" s="70"/>
      <c r="R962" s="70"/>
      <c r="S962" s="31"/>
      <c r="T962" s="70"/>
      <c r="U962" s="70"/>
      <c r="V962" s="70"/>
      <c r="W962" s="70"/>
      <c r="X962" s="70"/>
      <c r="Y962" s="31"/>
      <c r="Z962" s="31"/>
      <c r="AA962" s="31"/>
    </row>
    <row r="963">
      <c r="A963" s="31"/>
      <c r="B963" s="70"/>
      <c r="C963" s="70"/>
      <c r="D963" s="70"/>
      <c r="E963" s="70"/>
      <c r="F963" s="31"/>
      <c r="G963" s="70"/>
      <c r="H963" s="70"/>
      <c r="I963" s="70"/>
      <c r="J963" s="70"/>
      <c r="K963" s="70"/>
      <c r="L963" s="70"/>
      <c r="M963" s="70"/>
      <c r="N963" s="70"/>
      <c r="O963" s="70"/>
      <c r="P963" s="70"/>
      <c r="Q963" s="70"/>
      <c r="R963" s="70"/>
      <c r="S963" s="31"/>
      <c r="T963" s="70"/>
      <c r="U963" s="70"/>
      <c r="V963" s="70"/>
      <c r="W963" s="70"/>
      <c r="X963" s="70"/>
      <c r="Y963" s="31"/>
      <c r="Z963" s="31"/>
      <c r="AA963" s="31"/>
    </row>
    <row r="964">
      <c r="A964" s="31"/>
      <c r="B964" s="70"/>
      <c r="C964" s="70"/>
      <c r="D964" s="70"/>
      <c r="E964" s="70"/>
      <c r="F964" s="31"/>
      <c r="G964" s="70"/>
      <c r="H964" s="70"/>
      <c r="I964" s="70"/>
      <c r="J964" s="70"/>
      <c r="K964" s="70"/>
      <c r="L964" s="70"/>
      <c r="M964" s="70"/>
      <c r="N964" s="70"/>
      <c r="O964" s="70"/>
      <c r="P964" s="70"/>
      <c r="Q964" s="70"/>
      <c r="R964" s="70"/>
      <c r="S964" s="31"/>
      <c r="T964" s="70"/>
      <c r="U964" s="70"/>
      <c r="V964" s="70"/>
      <c r="W964" s="70"/>
      <c r="X964" s="70"/>
      <c r="Y964" s="31"/>
      <c r="Z964" s="31"/>
      <c r="AA964" s="31"/>
    </row>
    <row r="965">
      <c r="A965" s="31"/>
      <c r="B965" s="70"/>
      <c r="C965" s="70"/>
      <c r="D965" s="70"/>
      <c r="E965" s="70"/>
      <c r="F965" s="31"/>
      <c r="G965" s="70"/>
      <c r="H965" s="70"/>
      <c r="I965" s="70"/>
      <c r="J965" s="70"/>
      <c r="K965" s="70"/>
      <c r="L965" s="70"/>
      <c r="M965" s="70"/>
      <c r="N965" s="70"/>
      <c r="O965" s="70"/>
      <c r="P965" s="70"/>
      <c r="Q965" s="70"/>
      <c r="R965" s="70"/>
      <c r="S965" s="31"/>
      <c r="T965" s="70"/>
      <c r="U965" s="70"/>
      <c r="V965" s="70"/>
      <c r="W965" s="70"/>
      <c r="X965" s="70"/>
      <c r="Y965" s="31"/>
      <c r="Z965" s="31"/>
      <c r="AA965" s="31"/>
    </row>
    <row r="966">
      <c r="A966" s="31"/>
      <c r="B966" s="70"/>
      <c r="C966" s="70"/>
      <c r="D966" s="70"/>
      <c r="E966" s="70"/>
      <c r="F966" s="31"/>
      <c r="G966" s="70"/>
      <c r="H966" s="70"/>
      <c r="I966" s="70"/>
      <c r="J966" s="70"/>
      <c r="K966" s="70"/>
      <c r="L966" s="70"/>
      <c r="M966" s="70"/>
      <c r="N966" s="70"/>
      <c r="O966" s="70"/>
      <c r="P966" s="70"/>
      <c r="Q966" s="70"/>
      <c r="R966" s="70"/>
      <c r="S966" s="31"/>
      <c r="T966" s="70"/>
      <c r="U966" s="70"/>
      <c r="V966" s="70"/>
      <c r="W966" s="70"/>
      <c r="X966" s="70"/>
      <c r="Y966" s="31"/>
      <c r="Z966" s="31"/>
      <c r="AA966" s="31"/>
    </row>
    <row r="967">
      <c r="A967" s="31"/>
      <c r="B967" s="70"/>
      <c r="C967" s="70"/>
      <c r="D967" s="70"/>
      <c r="E967" s="70"/>
      <c r="F967" s="31"/>
      <c r="G967" s="70"/>
      <c r="H967" s="70"/>
      <c r="I967" s="70"/>
      <c r="J967" s="70"/>
      <c r="K967" s="70"/>
      <c r="L967" s="70"/>
      <c r="M967" s="70"/>
      <c r="N967" s="70"/>
      <c r="O967" s="70"/>
      <c r="P967" s="70"/>
      <c r="Q967" s="70"/>
      <c r="R967" s="70"/>
      <c r="S967" s="31"/>
      <c r="T967" s="70"/>
      <c r="U967" s="70"/>
      <c r="V967" s="70"/>
      <c r="W967" s="70"/>
      <c r="X967" s="70"/>
      <c r="Y967" s="31"/>
      <c r="Z967" s="31"/>
      <c r="AA967" s="31"/>
    </row>
    <row r="968">
      <c r="A968" s="31"/>
      <c r="B968" s="70"/>
      <c r="C968" s="70"/>
      <c r="D968" s="70"/>
      <c r="E968" s="70"/>
      <c r="F968" s="31"/>
      <c r="G968" s="70"/>
      <c r="H968" s="70"/>
      <c r="I968" s="70"/>
      <c r="J968" s="70"/>
      <c r="K968" s="70"/>
      <c r="L968" s="70"/>
      <c r="M968" s="70"/>
      <c r="N968" s="70"/>
      <c r="O968" s="70"/>
      <c r="P968" s="70"/>
      <c r="Q968" s="70"/>
      <c r="R968" s="70"/>
      <c r="S968" s="31"/>
      <c r="T968" s="70"/>
      <c r="U968" s="70"/>
      <c r="V968" s="70"/>
      <c r="W968" s="70"/>
      <c r="X968" s="70"/>
      <c r="Y968" s="31"/>
      <c r="Z968" s="31"/>
      <c r="AA968" s="31"/>
    </row>
    <row r="969">
      <c r="A969" s="31"/>
      <c r="B969" s="70"/>
      <c r="C969" s="70"/>
      <c r="D969" s="70"/>
      <c r="E969" s="70"/>
      <c r="F969" s="31"/>
      <c r="G969" s="70"/>
      <c r="H969" s="70"/>
      <c r="I969" s="70"/>
      <c r="J969" s="70"/>
      <c r="K969" s="70"/>
      <c r="L969" s="70"/>
      <c r="M969" s="70"/>
      <c r="N969" s="70"/>
      <c r="O969" s="70"/>
      <c r="P969" s="70"/>
      <c r="Q969" s="70"/>
      <c r="R969" s="70"/>
      <c r="S969" s="31"/>
      <c r="T969" s="70"/>
      <c r="U969" s="70"/>
      <c r="V969" s="70"/>
      <c r="W969" s="70"/>
      <c r="X969" s="70"/>
      <c r="Y969" s="31"/>
      <c r="Z969" s="31"/>
      <c r="AA969" s="31"/>
    </row>
    <row r="970">
      <c r="A970" s="31"/>
      <c r="B970" s="70"/>
      <c r="C970" s="70"/>
      <c r="D970" s="70"/>
      <c r="E970" s="70"/>
      <c r="F970" s="31"/>
      <c r="G970" s="70"/>
      <c r="H970" s="70"/>
      <c r="I970" s="70"/>
      <c r="J970" s="70"/>
      <c r="K970" s="70"/>
      <c r="L970" s="70"/>
      <c r="M970" s="70"/>
      <c r="N970" s="70"/>
      <c r="O970" s="70"/>
      <c r="P970" s="70"/>
      <c r="Q970" s="70"/>
      <c r="R970" s="70"/>
      <c r="S970" s="31"/>
      <c r="T970" s="70"/>
      <c r="U970" s="70"/>
      <c r="V970" s="70"/>
      <c r="W970" s="70"/>
      <c r="X970" s="70"/>
      <c r="Y970" s="31"/>
      <c r="Z970" s="31"/>
      <c r="AA970" s="31"/>
    </row>
    <row r="971">
      <c r="A971" s="31"/>
      <c r="B971" s="70"/>
      <c r="C971" s="70"/>
      <c r="D971" s="70"/>
      <c r="E971" s="70"/>
      <c r="F971" s="31"/>
      <c r="G971" s="70"/>
      <c r="H971" s="70"/>
      <c r="I971" s="70"/>
      <c r="J971" s="70"/>
      <c r="K971" s="70"/>
      <c r="L971" s="70"/>
      <c r="M971" s="70"/>
      <c r="N971" s="70"/>
      <c r="O971" s="70"/>
      <c r="P971" s="70"/>
      <c r="Q971" s="70"/>
      <c r="R971" s="70"/>
      <c r="S971" s="31"/>
      <c r="T971" s="70"/>
      <c r="U971" s="70"/>
      <c r="V971" s="70"/>
      <c r="W971" s="70"/>
      <c r="X971" s="70"/>
      <c r="Y971" s="31"/>
      <c r="Z971" s="31"/>
      <c r="AA971" s="31"/>
    </row>
    <row r="972">
      <c r="A972" s="31"/>
      <c r="B972" s="70"/>
      <c r="C972" s="70"/>
      <c r="D972" s="70"/>
      <c r="E972" s="70"/>
      <c r="F972" s="31"/>
      <c r="G972" s="70"/>
      <c r="H972" s="70"/>
      <c r="I972" s="70"/>
      <c r="J972" s="70"/>
      <c r="K972" s="70"/>
      <c r="L972" s="70"/>
      <c r="M972" s="70"/>
      <c r="N972" s="70"/>
      <c r="O972" s="70"/>
      <c r="P972" s="70"/>
      <c r="Q972" s="70"/>
      <c r="R972" s="70"/>
      <c r="S972" s="31"/>
      <c r="T972" s="70"/>
      <c r="U972" s="70"/>
      <c r="V972" s="70"/>
      <c r="W972" s="70"/>
      <c r="X972" s="70"/>
      <c r="Y972" s="31"/>
      <c r="Z972" s="31"/>
      <c r="AA972" s="31"/>
    </row>
    <row r="973">
      <c r="A973" s="31"/>
      <c r="B973" s="70"/>
      <c r="C973" s="70"/>
      <c r="D973" s="70"/>
      <c r="E973" s="70"/>
      <c r="F973" s="31"/>
      <c r="G973" s="70"/>
      <c r="H973" s="70"/>
      <c r="I973" s="70"/>
      <c r="J973" s="70"/>
      <c r="K973" s="70"/>
      <c r="L973" s="70"/>
      <c r="M973" s="70"/>
      <c r="N973" s="70"/>
      <c r="O973" s="70"/>
      <c r="P973" s="70"/>
      <c r="Q973" s="70"/>
      <c r="R973" s="70"/>
      <c r="S973" s="31"/>
      <c r="T973" s="70"/>
      <c r="U973" s="70"/>
      <c r="V973" s="70"/>
      <c r="W973" s="70"/>
      <c r="X973" s="70"/>
      <c r="Y973" s="31"/>
      <c r="Z973" s="31"/>
      <c r="AA973" s="31"/>
    </row>
    <row r="974">
      <c r="A974" s="31"/>
      <c r="B974" s="70"/>
      <c r="C974" s="70"/>
      <c r="D974" s="70"/>
      <c r="E974" s="70"/>
      <c r="F974" s="31"/>
      <c r="G974" s="70"/>
      <c r="H974" s="70"/>
      <c r="I974" s="70"/>
      <c r="J974" s="70"/>
      <c r="K974" s="70"/>
      <c r="L974" s="70"/>
      <c r="M974" s="70"/>
      <c r="N974" s="70"/>
      <c r="O974" s="70"/>
      <c r="P974" s="70"/>
      <c r="Q974" s="70"/>
      <c r="R974" s="70"/>
      <c r="S974" s="31"/>
      <c r="T974" s="70"/>
      <c r="U974" s="70"/>
      <c r="V974" s="70"/>
      <c r="W974" s="70"/>
      <c r="X974" s="70"/>
      <c r="Y974" s="31"/>
      <c r="Z974" s="31"/>
      <c r="AA974" s="31"/>
    </row>
    <row r="975">
      <c r="A975" s="31"/>
      <c r="B975" s="70"/>
      <c r="C975" s="70"/>
      <c r="D975" s="70"/>
      <c r="E975" s="70"/>
      <c r="F975" s="31"/>
      <c r="G975" s="70"/>
      <c r="H975" s="70"/>
      <c r="I975" s="70"/>
      <c r="J975" s="70"/>
      <c r="K975" s="70"/>
      <c r="L975" s="70"/>
      <c r="M975" s="70"/>
      <c r="N975" s="70"/>
      <c r="O975" s="70"/>
      <c r="P975" s="70"/>
      <c r="Q975" s="70"/>
      <c r="R975" s="70"/>
      <c r="S975" s="31"/>
      <c r="T975" s="70"/>
      <c r="U975" s="70"/>
      <c r="V975" s="70"/>
      <c r="W975" s="70"/>
      <c r="X975" s="70"/>
      <c r="Y975" s="31"/>
      <c r="Z975" s="31"/>
      <c r="AA975" s="31"/>
    </row>
    <row r="976">
      <c r="A976" s="31"/>
      <c r="B976" s="70"/>
      <c r="C976" s="70"/>
      <c r="D976" s="70"/>
      <c r="E976" s="70"/>
      <c r="F976" s="31"/>
      <c r="G976" s="70"/>
      <c r="H976" s="70"/>
      <c r="I976" s="70"/>
      <c r="J976" s="70"/>
      <c r="K976" s="70"/>
      <c r="L976" s="70"/>
      <c r="M976" s="70"/>
      <c r="N976" s="70"/>
      <c r="O976" s="70"/>
      <c r="P976" s="70"/>
      <c r="Q976" s="70"/>
      <c r="R976" s="70"/>
      <c r="S976" s="31"/>
      <c r="T976" s="70"/>
      <c r="U976" s="70"/>
      <c r="V976" s="70"/>
      <c r="W976" s="70"/>
      <c r="X976" s="70"/>
      <c r="Y976" s="31"/>
      <c r="Z976" s="31"/>
      <c r="AA976" s="31"/>
    </row>
    <row r="977">
      <c r="A977" s="31"/>
      <c r="B977" s="70"/>
      <c r="C977" s="70"/>
      <c r="D977" s="70"/>
      <c r="E977" s="70"/>
      <c r="F977" s="31"/>
      <c r="G977" s="70"/>
      <c r="H977" s="70"/>
      <c r="I977" s="70"/>
      <c r="J977" s="70"/>
      <c r="K977" s="70"/>
      <c r="L977" s="70"/>
      <c r="M977" s="70"/>
      <c r="N977" s="70"/>
      <c r="O977" s="70"/>
      <c r="P977" s="70"/>
      <c r="Q977" s="70"/>
      <c r="R977" s="70"/>
      <c r="S977" s="31"/>
      <c r="T977" s="70"/>
      <c r="U977" s="70"/>
      <c r="V977" s="70"/>
      <c r="W977" s="70"/>
      <c r="X977" s="70"/>
      <c r="Y977" s="31"/>
      <c r="Z977" s="31"/>
      <c r="AA977" s="31"/>
    </row>
    <row r="978">
      <c r="A978" s="31"/>
      <c r="B978" s="70"/>
      <c r="C978" s="70"/>
      <c r="D978" s="70"/>
      <c r="E978" s="70"/>
      <c r="F978" s="31"/>
      <c r="G978" s="70"/>
      <c r="H978" s="70"/>
      <c r="I978" s="70"/>
      <c r="J978" s="70"/>
      <c r="K978" s="70"/>
      <c r="L978" s="70"/>
      <c r="M978" s="70"/>
      <c r="N978" s="70"/>
      <c r="O978" s="70"/>
      <c r="P978" s="70"/>
      <c r="Q978" s="70"/>
      <c r="R978" s="70"/>
      <c r="S978" s="31"/>
      <c r="T978" s="70"/>
      <c r="U978" s="70"/>
      <c r="V978" s="70"/>
      <c r="W978" s="70"/>
      <c r="X978" s="70"/>
      <c r="Y978" s="31"/>
      <c r="Z978" s="31"/>
      <c r="AA978" s="31"/>
    </row>
    <row r="979">
      <c r="A979" s="31"/>
      <c r="B979" s="70"/>
      <c r="C979" s="70"/>
      <c r="D979" s="70"/>
      <c r="E979" s="70"/>
      <c r="F979" s="31"/>
      <c r="G979" s="70"/>
      <c r="H979" s="70"/>
      <c r="I979" s="70"/>
      <c r="J979" s="70"/>
      <c r="K979" s="70"/>
      <c r="L979" s="70"/>
      <c r="M979" s="70"/>
      <c r="N979" s="70"/>
      <c r="O979" s="70"/>
      <c r="P979" s="70"/>
      <c r="Q979" s="70"/>
      <c r="R979" s="70"/>
      <c r="S979" s="31"/>
      <c r="T979" s="70"/>
      <c r="U979" s="70"/>
      <c r="V979" s="70"/>
      <c r="W979" s="70"/>
      <c r="X979" s="70"/>
      <c r="Y979" s="31"/>
      <c r="Z979" s="31"/>
      <c r="AA979" s="31"/>
    </row>
    <row r="980">
      <c r="A980" s="31"/>
      <c r="B980" s="70"/>
      <c r="C980" s="70"/>
      <c r="D980" s="70"/>
      <c r="E980" s="70"/>
      <c r="F980" s="31"/>
      <c r="G980" s="70"/>
      <c r="H980" s="70"/>
      <c r="I980" s="70"/>
      <c r="J980" s="70"/>
      <c r="K980" s="70"/>
      <c r="L980" s="70"/>
      <c r="M980" s="70"/>
      <c r="N980" s="70"/>
      <c r="O980" s="70"/>
      <c r="P980" s="70"/>
      <c r="Q980" s="70"/>
      <c r="R980" s="70"/>
      <c r="S980" s="31"/>
      <c r="T980" s="70"/>
      <c r="U980" s="70"/>
      <c r="V980" s="70"/>
      <c r="W980" s="70"/>
      <c r="X980" s="70"/>
      <c r="Y980" s="31"/>
      <c r="Z980" s="31"/>
      <c r="AA980" s="31"/>
    </row>
    <row r="981">
      <c r="A981" s="31"/>
      <c r="B981" s="70"/>
      <c r="C981" s="70"/>
      <c r="D981" s="70"/>
      <c r="E981" s="70"/>
      <c r="F981" s="31"/>
      <c r="G981" s="70"/>
      <c r="H981" s="70"/>
      <c r="I981" s="70"/>
      <c r="J981" s="70"/>
      <c r="K981" s="70"/>
      <c r="L981" s="70"/>
      <c r="M981" s="70"/>
      <c r="N981" s="70"/>
      <c r="O981" s="70"/>
      <c r="P981" s="70"/>
      <c r="Q981" s="70"/>
      <c r="R981" s="70"/>
      <c r="S981" s="31"/>
      <c r="T981" s="70"/>
      <c r="U981" s="70"/>
      <c r="V981" s="70"/>
      <c r="W981" s="70"/>
      <c r="X981" s="70"/>
      <c r="Y981" s="31"/>
      <c r="Z981" s="31"/>
      <c r="AA981" s="31"/>
    </row>
    <row r="982">
      <c r="A982" s="31"/>
      <c r="B982" s="70"/>
      <c r="C982" s="70"/>
      <c r="D982" s="70"/>
      <c r="E982" s="70"/>
      <c r="F982" s="31"/>
      <c r="G982" s="70"/>
      <c r="H982" s="70"/>
      <c r="I982" s="70"/>
      <c r="J982" s="70"/>
      <c r="K982" s="70"/>
      <c r="L982" s="70"/>
      <c r="M982" s="70"/>
      <c r="N982" s="70"/>
      <c r="O982" s="70"/>
      <c r="P982" s="70"/>
      <c r="Q982" s="70"/>
      <c r="R982" s="70"/>
      <c r="S982" s="31"/>
      <c r="T982" s="70"/>
      <c r="U982" s="70"/>
      <c r="V982" s="70"/>
      <c r="W982" s="70"/>
      <c r="X982" s="70"/>
      <c r="Y982" s="31"/>
      <c r="Z982" s="31"/>
      <c r="AA982" s="31"/>
    </row>
    <row r="983">
      <c r="A983" s="31"/>
      <c r="B983" s="70"/>
      <c r="C983" s="70"/>
      <c r="D983" s="70"/>
      <c r="E983" s="70"/>
      <c r="F983" s="31"/>
      <c r="G983" s="70"/>
      <c r="H983" s="70"/>
      <c r="I983" s="70"/>
      <c r="J983" s="70"/>
      <c r="K983" s="70"/>
      <c r="L983" s="70"/>
      <c r="M983" s="70"/>
      <c r="N983" s="70"/>
      <c r="O983" s="70"/>
      <c r="P983" s="70"/>
      <c r="Q983" s="70"/>
      <c r="R983" s="70"/>
      <c r="S983" s="31"/>
      <c r="T983" s="70"/>
      <c r="U983" s="70"/>
      <c r="V983" s="70"/>
      <c r="W983" s="70"/>
      <c r="X983" s="70"/>
      <c r="Y983" s="31"/>
      <c r="Z983" s="31"/>
      <c r="AA983" s="31"/>
    </row>
    <row r="984">
      <c r="A984" s="31"/>
      <c r="B984" s="70"/>
      <c r="C984" s="70"/>
      <c r="D984" s="70"/>
      <c r="E984" s="70"/>
      <c r="F984" s="31"/>
      <c r="G984" s="70"/>
      <c r="H984" s="70"/>
      <c r="I984" s="70"/>
      <c r="J984" s="70"/>
      <c r="K984" s="70"/>
      <c r="L984" s="70"/>
      <c r="M984" s="70"/>
      <c r="N984" s="70"/>
      <c r="O984" s="70"/>
      <c r="P984" s="70"/>
      <c r="Q984" s="70"/>
      <c r="R984" s="70"/>
      <c r="S984" s="31"/>
      <c r="T984" s="70"/>
      <c r="U984" s="70"/>
      <c r="V984" s="70"/>
      <c r="W984" s="70"/>
      <c r="X984" s="70"/>
      <c r="Y984" s="31"/>
      <c r="Z984" s="31"/>
      <c r="AA984" s="31"/>
    </row>
    <row r="985">
      <c r="A985" s="31"/>
      <c r="B985" s="70"/>
      <c r="C985" s="70"/>
      <c r="D985" s="70"/>
      <c r="E985" s="70"/>
      <c r="F985" s="31"/>
      <c r="G985" s="70"/>
      <c r="H985" s="70"/>
      <c r="I985" s="70"/>
      <c r="J985" s="70"/>
      <c r="K985" s="70"/>
      <c r="L985" s="70"/>
      <c r="M985" s="70"/>
      <c r="N985" s="70"/>
      <c r="O985" s="70"/>
      <c r="P985" s="70"/>
      <c r="Q985" s="70"/>
      <c r="R985" s="70"/>
      <c r="S985" s="31"/>
      <c r="T985" s="70"/>
      <c r="U985" s="70"/>
      <c r="V985" s="70"/>
      <c r="W985" s="70"/>
      <c r="X985" s="70"/>
      <c r="Y985" s="31"/>
      <c r="Z985" s="31"/>
      <c r="AA985" s="31"/>
    </row>
    <row r="986">
      <c r="A986" s="31"/>
      <c r="B986" s="70"/>
      <c r="C986" s="70"/>
      <c r="D986" s="70"/>
      <c r="E986" s="70"/>
      <c r="F986" s="31"/>
      <c r="G986" s="70"/>
      <c r="H986" s="70"/>
      <c r="I986" s="70"/>
      <c r="J986" s="70"/>
      <c r="K986" s="70"/>
      <c r="L986" s="70"/>
      <c r="M986" s="70"/>
      <c r="N986" s="70"/>
      <c r="O986" s="70"/>
      <c r="P986" s="70"/>
      <c r="Q986" s="70"/>
      <c r="R986" s="70"/>
      <c r="S986" s="31"/>
      <c r="T986" s="70"/>
      <c r="U986" s="70"/>
      <c r="V986" s="70"/>
      <c r="W986" s="70"/>
      <c r="X986" s="70"/>
      <c r="Y986" s="31"/>
      <c r="Z986" s="31"/>
      <c r="AA986" s="31"/>
    </row>
  </sheetData>
  <mergeCells count="73">
    <mergeCell ref="B29:D29"/>
    <mergeCell ref="F29:G29"/>
    <mergeCell ref="B30:D30"/>
    <mergeCell ref="F30:G30"/>
    <mergeCell ref="B31:D31"/>
    <mergeCell ref="F31:G31"/>
    <mergeCell ref="F32:G32"/>
    <mergeCell ref="B39:D39"/>
    <mergeCell ref="B40:D40"/>
    <mergeCell ref="B41:D41"/>
    <mergeCell ref="B32:D32"/>
    <mergeCell ref="B33:D33"/>
    <mergeCell ref="B34:D34"/>
    <mergeCell ref="B35:D35"/>
    <mergeCell ref="B36:D36"/>
    <mergeCell ref="B37:D37"/>
    <mergeCell ref="B38:D38"/>
    <mergeCell ref="F40:G40"/>
    <mergeCell ref="F41:G41"/>
    <mergeCell ref="F33:G33"/>
    <mergeCell ref="F34:G34"/>
    <mergeCell ref="F35:G35"/>
    <mergeCell ref="F36:G36"/>
    <mergeCell ref="F37:G37"/>
    <mergeCell ref="F38:G38"/>
    <mergeCell ref="F39:G39"/>
    <mergeCell ref="A1:G1"/>
    <mergeCell ref="A2:G2"/>
    <mergeCell ref="A3:B3"/>
    <mergeCell ref="C3:G3"/>
    <mergeCell ref="A4:B4"/>
    <mergeCell ref="C4:G4"/>
    <mergeCell ref="C5:G5"/>
    <mergeCell ref="C6:G6"/>
    <mergeCell ref="C7:G7"/>
    <mergeCell ref="A8:G8"/>
    <mergeCell ref="C9:G9"/>
    <mergeCell ref="C10:G10"/>
    <mergeCell ref="C11:G11"/>
    <mergeCell ref="C12:G12"/>
    <mergeCell ref="A14:B14"/>
    <mergeCell ref="A15:B15"/>
    <mergeCell ref="A16:B16"/>
    <mergeCell ref="A17:B17"/>
    <mergeCell ref="A18:B18"/>
    <mergeCell ref="A26:B26"/>
    <mergeCell ref="A28:B28"/>
    <mergeCell ref="A5:B5"/>
    <mergeCell ref="A6:B6"/>
    <mergeCell ref="A7:B7"/>
    <mergeCell ref="A9:B9"/>
    <mergeCell ref="A10:B10"/>
    <mergeCell ref="A11:B11"/>
    <mergeCell ref="A12:B12"/>
    <mergeCell ref="A13:G13"/>
    <mergeCell ref="C14:G14"/>
    <mergeCell ref="C15:G15"/>
    <mergeCell ref="C16:G16"/>
    <mergeCell ref="C17:G17"/>
    <mergeCell ref="C18:G18"/>
    <mergeCell ref="A19:G19"/>
    <mergeCell ref="Q28:R28"/>
    <mergeCell ref="S28:T28"/>
    <mergeCell ref="U28:V28"/>
    <mergeCell ref="W28:X28"/>
    <mergeCell ref="Y28:Z28"/>
    <mergeCell ref="A21:G21"/>
    <mergeCell ref="A23:D23"/>
    <mergeCell ref="G28:H28"/>
    <mergeCell ref="I28:J28"/>
    <mergeCell ref="K28:L28"/>
    <mergeCell ref="M28:N28"/>
    <mergeCell ref="O28:P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BCB3"/>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2" width="27.0"/>
    <col customWidth="1" min="3" max="5" width="38.13"/>
    <col customWidth="1" min="6" max="6" width="50.75"/>
    <col customWidth="1" min="7" max="7" width="62.88"/>
    <col customWidth="1" min="8" max="8" width="15.75"/>
  </cols>
  <sheetData>
    <row r="1" ht="63.75" customHeight="1">
      <c r="A1" s="1"/>
      <c r="B1" s="1"/>
      <c r="C1" s="73" t="s">
        <v>122</v>
      </c>
      <c r="F1" s="1"/>
      <c r="G1" s="1"/>
      <c r="H1" s="1"/>
      <c r="I1" s="19"/>
      <c r="J1" s="19"/>
      <c r="K1" s="19"/>
      <c r="L1" s="19"/>
      <c r="M1" s="19"/>
      <c r="N1" s="19"/>
      <c r="O1" s="19"/>
      <c r="P1" s="19"/>
      <c r="Q1" s="19"/>
      <c r="R1" s="19"/>
      <c r="S1" s="19"/>
      <c r="T1" s="19"/>
      <c r="U1" s="19"/>
      <c r="V1" s="19"/>
      <c r="W1" s="19"/>
      <c r="X1" s="19"/>
      <c r="Y1" s="19"/>
      <c r="Z1" s="19"/>
    </row>
    <row r="2">
      <c r="A2" s="74" t="s">
        <v>123</v>
      </c>
      <c r="B2" s="75" t="s">
        <v>124</v>
      </c>
      <c r="C2" s="76" t="s">
        <v>125</v>
      </c>
      <c r="D2" s="76" t="s">
        <v>126</v>
      </c>
      <c r="E2" s="76" t="s">
        <v>127</v>
      </c>
      <c r="F2" s="77" t="s">
        <v>128</v>
      </c>
      <c r="G2" s="76" t="s">
        <v>129</v>
      </c>
      <c r="H2" s="76" t="s">
        <v>130</v>
      </c>
      <c r="I2" s="78"/>
      <c r="J2" s="78"/>
      <c r="K2" s="78"/>
      <c r="L2" s="78"/>
      <c r="M2" s="78"/>
      <c r="N2" s="78"/>
      <c r="O2" s="78"/>
      <c r="P2" s="78"/>
      <c r="Q2" s="78"/>
      <c r="R2" s="78"/>
      <c r="S2" s="78"/>
      <c r="T2" s="78"/>
      <c r="U2" s="78"/>
      <c r="V2" s="78"/>
      <c r="W2" s="78"/>
      <c r="X2" s="78"/>
      <c r="Y2" s="19"/>
      <c r="Z2" s="19"/>
    </row>
    <row r="3">
      <c r="A3" s="79" t="s">
        <v>131</v>
      </c>
      <c r="B3" s="80" t="s">
        <v>132</v>
      </c>
      <c r="C3" s="81" t="s">
        <v>133</v>
      </c>
      <c r="D3" s="82" t="s">
        <v>134</v>
      </c>
      <c r="E3" s="82" t="s">
        <v>135</v>
      </c>
      <c r="F3" s="83" t="s">
        <v>136</v>
      </c>
      <c r="G3" s="82" t="s">
        <v>137</v>
      </c>
      <c r="H3" s="84" t="s">
        <v>138</v>
      </c>
      <c r="I3" s="78"/>
      <c r="J3" s="78"/>
      <c r="K3" s="78"/>
      <c r="L3" s="78"/>
      <c r="M3" s="78"/>
      <c r="N3" s="78"/>
      <c r="O3" s="78"/>
      <c r="P3" s="78"/>
      <c r="Q3" s="78"/>
      <c r="R3" s="78"/>
      <c r="S3" s="78"/>
      <c r="T3" s="78"/>
      <c r="U3" s="78"/>
      <c r="V3" s="78"/>
      <c r="W3" s="78"/>
      <c r="X3" s="78"/>
      <c r="Y3" s="19"/>
      <c r="Z3" s="19"/>
    </row>
    <row r="4">
      <c r="A4" s="85" t="s">
        <v>139</v>
      </c>
      <c r="B4" s="86" t="s">
        <v>140</v>
      </c>
      <c r="C4" s="87" t="s">
        <v>141</v>
      </c>
      <c r="D4" s="88" t="s">
        <v>142</v>
      </c>
      <c r="E4" s="88" t="s">
        <v>143</v>
      </c>
      <c r="F4" s="89"/>
      <c r="G4" s="88" t="s">
        <v>144</v>
      </c>
      <c r="H4" s="90" t="s">
        <v>138</v>
      </c>
      <c r="I4" s="78"/>
      <c r="J4" s="78"/>
      <c r="K4" s="78"/>
      <c r="L4" s="78"/>
      <c r="M4" s="78"/>
      <c r="N4" s="78"/>
      <c r="O4" s="78"/>
      <c r="P4" s="78"/>
      <c r="Q4" s="78"/>
      <c r="R4" s="78"/>
      <c r="S4" s="78"/>
      <c r="T4" s="78"/>
      <c r="U4" s="78"/>
      <c r="V4" s="78"/>
      <c r="W4" s="78"/>
      <c r="X4" s="78"/>
      <c r="Y4" s="19"/>
      <c r="Z4" s="19"/>
    </row>
    <row r="5">
      <c r="A5" s="91" t="s">
        <v>145</v>
      </c>
      <c r="B5" s="92" t="s">
        <v>146</v>
      </c>
      <c r="C5" s="93" t="s">
        <v>147</v>
      </c>
      <c r="D5" s="94" t="s">
        <v>148</v>
      </c>
      <c r="E5" s="94" t="s">
        <v>149</v>
      </c>
      <c r="F5" s="95" t="s">
        <v>150</v>
      </c>
      <c r="G5" s="94" t="s">
        <v>151</v>
      </c>
      <c r="H5" s="96" t="s">
        <v>138</v>
      </c>
      <c r="I5" s="78"/>
      <c r="J5" s="78"/>
      <c r="K5" s="78"/>
      <c r="L5" s="78"/>
      <c r="M5" s="78"/>
      <c r="N5" s="78"/>
      <c r="O5" s="78"/>
      <c r="P5" s="78"/>
      <c r="Q5" s="78"/>
      <c r="R5" s="78"/>
      <c r="S5" s="78"/>
      <c r="T5" s="78"/>
      <c r="U5" s="78"/>
      <c r="V5" s="78"/>
      <c r="W5" s="78"/>
      <c r="X5" s="78"/>
      <c r="Y5" s="19"/>
      <c r="Z5" s="19"/>
    </row>
    <row r="6">
      <c r="A6" s="85" t="s">
        <v>152</v>
      </c>
      <c r="B6" s="86" t="s">
        <v>153</v>
      </c>
      <c r="C6" s="87" t="s">
        <v>154</v>
      </c>
      <c r="D6" s="88" t="s">
        <v>155</v>
      </c>
      <c r="E6" s="88" t="s">
        <v>156</v>
      </c>
      <c r="F6" s="89"/>
      <c r="G6" s="88" t="s">
        <v>157</v>
      </c>
      <c r="H6" s="90" t="s">
        <v>138</v>
      </c>
      <c r="I6" s="78"/>
      <c r="J6" s="78"/>
      <c r="K6" s="78"/>
      <c r="L6" s="78"/>
      <c r="M6" s="78"/>
      <c r="N6" s="78"/>
      <c r="O6" s="78"/>
      <c r="P6" s="78"/>
      <c r="Q6" s="78"/>
      <c r="R6" s="78"/>
      <c r="S6" s="78"/>
      <c r="T6" s="78"/>
      <c r="U6" s="78"/>
      <c r="V6" s="78"/>
      <c r="W6" s="78"/>
      <c r="X6" s="78"/>
      <c r="Y6" s="19"/>
      <c r="Z6" s="19"/>
    </row>
    <row r="7">
      <c r="A7" s="91" t="s">
        <v>158</v>
      </c>
      <c r="B7" s="92" t="s">
        <v>159</v>
      </c>
      <c r="C7" s="93" t="s">
        <v>160</v>
      </c>
      <c r="D7" s="94" t="s">
        <v>161</v>
      </c>
      <c r="E7" s="94" t="s">
        <v>162</v>
      </c>
      <c r="F7" s="95" t="s">
        <v>136</v>
      </c>
      <c r="G7" s="94" t="s">
        <v>163</v>
      </c>
      <c r="H7" s="96" t="s">
        <v>138</v>
      </c>
      <c r="I7" s="78"/>
      <c r="J7" s="78"/>
      <c r="K7" s="78"/>
      <c r="L7" s="78"/>
      <c r="M7" s="78"/>
      <c r="N7" s="78"/>
      <c r="O7" s="78"/>
      <c r="P7" s="78"/>
      <c r="Q7" s="78"/>
      <c r="R7" s="78"/>
      <c r="S7" s="78"/>
      <c r="T7" s="78"/>
      <c r="U7" s="78"/>
      <c r="V7" s="78"/>
      <c r="W7" s="78"/>
      <c r="X7" s="78"/>
      <c r="Y7" s="19"/>
      <c r="Z7" s="19"/>
    </row>
    <row r="8">
      <c r="A8" s="85" t="s">
        <v>164</v>
      </c>
      <c r="B8" s="86" t="s">
        <v>165</v>
      </c>
      <c r="C8" s="87" t="s">
        <v>166</v>
      </c>
      <c r="D8" s="88" t="s">
        <v>167</v>
      </c>
      <c r="E8" s="88" t="s">
        <v>168</v>
      </c>
      <c r="F8" s="97" t="s">
        <v>169</v>
      </c>
      <c r="G8" s="88" t="s">
        <v>170</v>
      </c>
      <c r="H8" s="90" t="s">
        <v>138</v>
      </c>
      <c r="I8" s="78"/>
      <c r="J8" s="78"/>
      <c r="K8" s="78"/>
      <c r="L8" s="78"/>
      <c r="M8" s="78"/>
      <c r="N8" s="78"/>
      <c r="O8" s="78"/>
      <c r="P8" s="78"/>
      <c r="Q8" s="78"/>
      <c r="R8" s="78"/>
      <c r="S8" s="78"/>
      <c r="T8" s="78"/>
      <c r="U8" s="78"/>
      <c r="V8" s="78"/>
      <c r="W8" s="78"/>
      <c r="X8" s="78"/>
      <c r="Y8" s="19"/>
      <c r="Z8" s="19"/>
    </row>
    <row r="9">
      <c r="A9" s="91" t="s">
        <v>171</v>
      </c>
      <c r="B9" s="92" t="s">
        <v>172</v>
      </c>
      <c r="C9" s="93" t="s">
        <v>173</v>
      </c>
      <c r="D9" s="94" t="s">
        <v>174</v>
      </c>
      <c r="E9" s="94" t="s">
        <v>175</v>
      </c>
      <c r="F9" s="95" t="s">
        <v>150</v>
      </c>
      <c r="G9" s="94" t="s">
        <v>176</v>
      </c>
      <c r="H9" s="96" t="s">
        <v>138</v>
      </c>
      <c r="I9" s="78"/>
      <c r="J9" s="78"/>
      <c r="K9" s="78"/>
      <c r="L9" s="78"/>
      <c r="M9" s="78"/>
      <c r="N9" s="78"/>
      <c r="O9" s="78"/>
      <c r="P9" s="78"/>
      <c r="Q9" s="78"/>
      <c r="R9" s="78"/>
      <c r="S9" s="78"/>
      <c r="T9" s="78"/>
      <c r="U9" s="78"/>
      <c r="V9" s="78"/>
      <c r="W9" s="78"/>
      <c r="X9" s="78"/>
      <c r="Y9" s="19"/>
      <c r="Z9" s="19"/>
    </row>
    <row r="10">
      <c r="A10" s="85" t="s">
        <v>177</v>
      </c>
      <c r="B10" s="86" t="s">
        <v>178</v>
      </c>
      <c r="C10" s="87" t="s">
        <v>179</v>
      </c>
      <c r="D10" s="88" t="s">
        <v>180</v>
      </c>
      <c r="E10" s="88" t="s">
        <v>181</v>
      </c>
      <c r="F10" s="89"/>
      <c r="G10" s="88" t="s">
        <v>182</v>
      </c>
      <c r="H10" s="90" t="s">
        <v>138</v>
      </c>
      <c r="I10" s="78"/>
      <c r="J10" s="78"/>
      <c r="K10" s="78"/>
      <c r="L10" s="78"/>
      <c r="M10" s="78"/>
      <c r="N10" s="78"/>
      <c r="O10" s="78"/>
      <c r="P10" s="78"/>
      <c r="Q10" s="78"/>
      <c r="R10" s="78"/>
      <c r="S10" s="78"/>
      <c r="T10" s="78"/>
      <c r="U10" s="78"/>
      <c r="V10" s="78"/>
      <c r="W10" s="78"/>
      <c r="X10" s="78"/>
      <c r="Y10" s="19"/>
      <c r="Z10" s="19"/>
    </row>
    <row r="11">
      <c r="A11" s="91" t="s">
        <v>183</v>
      </c>
      <c r="B11" s="92" t="s">
        <v>184</v>
      </c>
      <c r="C11" s="93" t="s">
        <v>185</v>
      </c>
      <c r="D11" s="94" t="s">
        <v>186</v>
      </c>
      <c r="E11" s="94" t="s">
        <v>187</v>
      </c>
      <c r="F11" s="95" t="s">
        <v>136</v>
      </c>
      <c r="G11" s="94" t="s">
        <v>188</v>
      </c>
      <c r="H11" s="96" t="s">
        <v>138</v>
      </c>
      <c r="I11" s="78"/>
      <c r="J11" s="78"/>
      <c r="K11" s="78"/>
      <c r="L11" s="78"/>
      <c r="M11" s="78"/>
      <c r="N11" s="78"/>
      <c r="O11" s="78"/>
      <c r="P11" s="78"/>
      <c r="Q11" s="78"/>
      <c r="R11" s="78"/>
      <c r="S11" s="78"/>
      <c r="T11" s="78"/>
      <c r="U11" s="78"/>
      <c r="V11" s="78"/>
      <c r="W11" s="78"/>
      <c r="X11" s="78"/>
      <c r="Y11" s="19"/>
      <c r="Z11" s="19"/>
    </row>
    <row r="12">
      <c r="A12" s="85" t="s">
        <v>189</v>
      </c>
      <c r="B12" s="86" t="s">
        <v>190</v>
      </c>
      <c r="C12" s="87" t="s">
        <v>191</v>
      </c>
      <c r="D12" s="88" t="s">
        <v>192</v>
      </c>
      <c r="E12" s="88" t="s">
        <v>193</v>
      </c>
      <c r="F12" s="89"/>
      <c r="G12" s="88" t="s">
        <v>194</v>
      </c>
      <c r="H12" s="90" t="s">
        <v>138</v>
      </c>
      <c r="I12" s="78"/>
      <c r="J12" s="78"/>
      <c r="K12" s="78"/>
      <c r="L12" s="78"/>
      <c r="M12" s="78"/>
      <c r="N12" s="78"/>
      <c r="O12" s="78"/>
      <c r="P12" s="78"/>
      <c r="Q12" s="78"/>
      <c r="R12" s="78"/>
      <c r="S12" s="78"/>
      <c r="T12" s="78"/>
      <c r="U12" s="78"/>
      <c r="V12" s="78"/>
      <c r="W12" s="78"/>
      <c r="X12" s="78"/>
      <c r="Y12" s="19"/>
      <c r="Z12" s="19"/>
    </row>
    <row r="13">
      <c r="A13" s="91" t="s">
        <v>195</v>
      </c>
      <c r="B13" s="92" t="s">
        <v>196</v>
      </c>
      <c r="C13" s="93" t="s">
        <v>197</v>
      </c>
      <c r="D13" s="94" t="s">
        <v>198</v>
      </c>
      <c r="E13" s="94" t="s">
        <v>199</v>
      </c>
      <c r="F13" s="95" t="s">
        <v>200</v>
      </c>
      <c r="G13" s="94" t="s">
        <v>201</v>
      </c>
      <c r="H13" s="96" t="s">
        <v>202</v>
      </c>
      <c r="I13" s="78"/>
      <c r="J13" s="78"/>
      <c r="K13" s="78"/>
      <c r="L13" s="78"/>
      <c r="M13" s="78"/>
      <c r="N13" s="78"/>
      <c r="O13" s="78"/>
      <c r="P13" s="78"/>
      <c r="Q13" s="78"/>
      <c r="R13" s="78"/>
      <c r="S13" s="78"/>
      <c r="T13" s="78"/>
      <c r="U13" s="78"/>
      <c r="V13" s="78"/>
      <c r="W13" s="78"/>
      <c r="X13" s="78"/>
      <c r="Y13" s="19"/>
      <c r="Z13" s="19"/>
    </row>
    <row r="14">
      <c r="A14" s="85" t="s">
        <v>203</v>
      </c>
      <c r="B14" s="86" t="s">
        <v>204</v>
      </c>
      <c r="C14" s="87" t="s">
        <v>205</v>
      </c>
      <c r="D14" s="88" t="s">
        <v>206</v>
      </c>
      <c r="E14" s="88" t="s">
        <v>207</v>
      </c>
      <c r="F14" s="89"/>
      <c r="G14" s="88" t="s">
        <v>208</v>
      </c>
      <c r="H14" s="90" t="s">
        <v>202</v>
      </c>
      <c r="I14" s="78"/>
      <c r="J14" s="78"/>
      <c r="K14" s="78"/>
      <c r="L14" s="78"/>
      <c r="M14" s="78"/>
      <c r="N14" s="78"/>
      <c r="O14" s="78"/>
      <c r="P14" s="78"/>
      <c r="Q14" s="78"/>
      <c r="R14" s="78"/>
      <c r="S14" s="78"/>
      <c r="T14" s="78"/>
      <c r="U14" s="78"/>
      <c r="V14" s="78"/>
      <c r="W14" s="78"/>
      <c r="X14" s="78"/>
      <c r="Y14" s="19"/>
      <c r="Z14" s="19"/>
    </row>
    <row r="15">
      <c r="A15" s="91" t="s">
        <v>209</v>
      </c>
      <c r="B15" s="92" t="s">
        <v>210</v>
      </c>
      <c r="C15" s="93" t="s">
        <v>211</v>
      </c>
      <c r="D15" s="94" t="s">
        <v>212</v>
      </c>
      <c r="E15" s="94" t="s">
        <v>213</v>
      </c>
      <c r="F15" s="98"/>
      <c r="G15" s="94" t="s">
        <v>214</v>
      </c>
      <c r="H15" s="96" t="s">
        <v>202</v>
      </c>
      <c r="I15" s="78"/>
      <c r="J15" s="78"/>
      <c r="K15" s="78"/>
      <c r="L15" s="78"/>
      <c r="M15" s="78"/>
      <c r="N15" s="78"/>
      <c r="O15" s="78"/>
      <c r="P15" s="78"/>
      <c r="Q15" s="78"/>
      <c r="R15" s="78"/>
      <c r="S15" s="78"/>
      <c r="T15" s="78"/>
      <c r="U15" s="78"/>
      <c r="V15" s="78"/>
      <c r="W15" s="78"/>
      <c r="X15" s="78"/>
      <c r="Y15" s="19"/>
      <c r="Z15" s="19"/>
    </row>
    <row r="16">
      <c r="A16" s="85" t="s">
        <v>215</v>
      </c>
      <c r="B16" s="86" t="s">
        <v>216</v>
      </c>
      <c r="C16" s="87" t="s">
        <v>217</v>
      </c>
      <c r="D16" s="88" t="s">
        <v>218</v>
      </c>
      <c r="E16" s="88" t="s">
        <v>219</v>
      </c>
      <c r="F16" s="89"/>
      <c r="G16" s="88" t="s">
        <v>220</v>
      </c>
      <c r="H16" s="90" t="s">
        <v>202</v>
      </c>
      <c r="I16" s="78"/>
      <c r="J16" s="78"/>
      <c r="K16" s="78"/>
      <c r="L16" s="78"/>
      <c r="M16" s="78"/>
      <c r="N16" s="78"/>
      <c r="O16" s="78"/>
      <c r="P16" s="78"/>
      <c r="Q16" s="78"/>
      <c r="R16" s="78"/>
      <c r="S16" s="78"/>
      <c r="T16" s="78"/>
      <c r="U16" s="78"/>
      <c r="V16" s="78"/>
      <c r="W16" s="78"/>
      <c r="X16" s="78"/>
      <c r="Y16" s="19"/>
      <c r="Z16" s="19"/>
    </row>
    <row r="17">
      <c r="A17" s="91" t="s">
        <v>221</v>
      </c>
      <c r="B17" s="92" t="s">
        <v>222</v>
      </c>
      <c r="C17" s="93" t="s">
        <v>223</v>
      </c>
      <c r="D17" s="94" t="s">
        <v>224</v>
      </c>
      <c r="E17" s="94" t="s">
        <v>225</v>
      </c>
      <c r="F17" s="98"/>
      <c r="G17" s="94" t="s">
        <v>226</v>
      </c>
      <c r="H17" s="96" t="s">
        <v>202</v>
      </c>
      <c r="I17" s="78"/>
      <c r="J17" s="78"/>
      <c r="K17" s="78"/>
      <c r="L17" s="78"/>
      <c r="M17" s="78"/>
      <c r="N17" s="78"/>
      <c r="O17" s="78"/>
      <c r="P17" s="78"/>
      <c r="Q17" s="78"/>
      <c r="R17" s="78"/>
      <c r="S17" s="78"/>
      <c r="T17" s="78"/>
      <c r="U17" s="78"/>
      <c r="V17" s="78"/>
      <c r="W17" s="78"/>
      <c r="X17" s="78"/>
      <c r="Y17" s="19"/>
      <c r="Z17" s="19"/>
    </row>
    <row r="18">
      <c r="A18" s="85" t="s">
        <v>227</v>
      </c>
      <c r="B18" s="86" t="s">
        <v>228</v>
      </c>
      <c r="C18" s="87" t="s">
        <v>229</v>
      </c>
      <c r="D18" s="88" t="s">
        <v>230</v>
      </c>
      <c r="E18" s="88" t="s">
        <v>231</v>
      </c>
      <c r="F18" s="89"/>
      <c r="G18" s="88" t="s">
        <v>232</v>
      </c>
      <c r="H18" s="90" t="s">
        <v>202</v>
      </c>
      <c r="I18" s="78"/>
      <c r="J18" s="78"/>
      <c r="K18" s="78"/>
      <c r="L18" s="78"/>
      <c r="M18" s="78"/>
      <c r="N18" s="78"/>
      <c r="O18" s="78"/>
      <c r="P18" s="78"/>
      <c r="Q18" s="78"/>
      <c r="R18" s="78"/>
      <c r="S18" s="78"/>
      <c r="T18" s="78"/>
      <c r="U18" s="78"/>
      <c r="V18" s="78"/>
      <c r="W18" s="78"/>
      <c r="X18" s="78"/>
      <c r="Y18" s="19"/>
      <c r="Z18" s="19"/>
    </row>
    <row r="19">
      <c r="A19" s="91" t="s">
        <v>233</v>
      </c>
      <c r="B19" s="92" t="s">
        <v>234</v>
      </c>
      <c r="C19" s="93" t="s">
        <v>235</v>
      </c>
      <c r="D19" s="94" t="s">
        <v>236</v>
      </c>
      <c r="E19" s="94" t="s">
        <v>237</v>
      </c>
      <c r="F19" s="98"/>
      <c r="G19" s="94" t="s">
        <v>238</v>
      </c>
      <c r="H19" s="96" t="s">
        <v>202</v>
      </c>
      <c r="I19" s="78"/>
      <c r="J19" s="78"/>
      <c r="K19" s="78"/>
      <c r="L19" s="78"/>
      <c r="M19" s="78"/>
      <c r="N19" s="78"/>
      <c r="O19" s="78"/>
      <c r="P19" s="78"/>
      <c r="Q19" s="78"/>
      <c r="R19" s="78"/>
      <c r="S19" s="78"/>
      <c r="T19" s="78"/>
      <c r="U19" s="78"/>
      <c r="V19" s="78"/>
      <c r="W19" s="78"/>
      <c r="X19" s="78"/>
      <c r="Y19" s="19"/>
      <c r="Z19" s="19"/>
    </row>
    <row r="20">
      <c r="A20" s="85" t="s">
        <v>239</v>
      </c>
      <c r="B20" s="86" t="s">
        <v>240</v>
      </c>
      <c r="C20" s="87" t="s">
        <v>241</v>
      </c>
      <c r="D20" s="88" t="s">
        <v>242</v>
      </c>
      <c r="E20" s="88" t="s">
        <v>243</v>
      </c>
      <c r="F20" s="89"/>
      <c r="G20" s="88" t="s">
        <v>244</v>
      </c>
      <c r="H20" s="90" t="s">
        <v>202</v>
      </c>
      <c r="I20" s="78"/>
      <c r="J20" s="78"/>
      <c r="K20" s="78"/>
      <c r="L20" s="78"/>
      <c r="M20" s="78"/>
      <c r="N20" s="78"/>
      <c r="O20" s="78"/>
      <c r="P20" s="78"/>
      <c r="Q20" s="78"/>
      <c r="R20" s="78"/>
      <c r="S20" s="78"/>
      <c r="T20" s="78"/>
      <c r="U20" s="78"/>
      <c r="V20" s="78"/>
      <c r="W20" s="78"/>
      <c r="X20" s="78"/>
      <c r="Y20" s="19"/>
      <c r="Z20" s="19"/>
    </row>
    <row r="21">
      <c r="A21" s="91" t="s">
        <v>245</v>
      </c>
      <c r="B21" s="92" t="s">
        <v>246</v>
      </c>
      <c r="C21" s="93" t="s">
        <v>247</v>
      </c>
      <c r="D21" s="94" t="s">
        <v>248</v>
      </c>
      <c r="E21" s="94" t="s">
        <v>249</v>
      </c>
      <c r="F21" s="98"/>
      <c r="G21" s="94" t="s">
        <v>250</v>
      </c>
      <c r="H21" s="96" t="s">
        <v>202</v>
      </c>
      <c r="I21" s="78"/>
      <c r="J21" s="78"/>
      <c r="K21" s="78"/>
      <c r="L21" s="78"/>
      <c r="M21" s="78"/>
      <c r="N21" s="78"/>
      <c r="O21" s="78"/>
      <c r="P21" s="78"/>
      <c r="Q21" s="78"/>
      <c r="R21" s="78"/>
      <c r="S21" s="78"/>
      <c r="T21" s="78"/>
      <c r="U21" s="78"/>
      <c r="V21" s="78"/>
      <c r="W21" s="78"/>
      <c r="X21" s="78"/>
      <c r="Y21" s="19"/>
      <c r="Z21" s="19"/>
    </row>
    <row r="22">
      <c r="A22" s="85" t="s">
        <v>251</v>
      </c>
      <c r="B22" s="86" t="s">
        <v>252</v>
      </c>
      <c r="C22" s="87" t="s">
        <v>253</v>
      </c>
      <c r="D22" s="88" t="s">
        <v>254</v>
      </c>
      <c r="E22" s="88" t="s">
        <v>255</v>
      </c>
      <c r="F22" s="89"/>
      <c r="G22" s="88" t="s">
        <v>256</v>
      </c>
      <c r="H22" s="90" t="s">
        <v>202</v>
      </c>
      <c r="I22" s="78"/>
      <c r="J22" s="78"/>
      <c r="K22" s="78"/>
      <c r="L22" s="78"/>
      <c r="M22" s="78"/>
      <c r="N22" s="78"/>
      <c r="O22" s="78"/>
      <c r="P22" s="78"/>
      <c r="Q22" s="78"/>
      <c r="R22" s="78"/>
      <c r="S22" s="78"/>
      <c r="T22" s="78"/>
      <c r="U22" s="78"/>
      <c r="V22" s="78"/>
      <c r="W22" s="78"/>
      <c r="X22" s="78"/>
      <c r="Y22" s="19"/>
      <c r="Z22" s="19"/>
    </row>
    <row r="23">
      <c r="A23" s="91" t="s">
        <v>257</v>
      </c>
      <c r="B23" s="92" t="s">
        <v>258</v>
      </c>
      <c r="C23" s="93" t="s">
        <v>259</v>
      </c>
      <c r="D23" s="94" t="s">
        <v>260</v>
      </c>
      <c r="E23" s="94" t="s">
        <v>261</v>
      </c>
      <c r="F23" s="98"/>
      <c r="G23" s="94" t="s">
        <v>262</v>
      </c>
      <c r="H23" s="96" t="s">
        <v>263</v>
      </c>
      <c r="I23" s="78"/>
      <c r="J23" s="78"/>
      <c r="K23" s="78"/>
      <c r="L23" s="78"/>
      <c r="M23" s="78"/>
      <c r="N23" s="78"/>
      <c r="O23" s="78"/>
      <c r="P23" s="78"/>
      <c r="Q23" s="78"/>
      <c r="R23" s="78"/>
      <c r="S23" s="78"/>
      <c r="T23" s="78"/>
      <c r="U23" s="78"/>
      <c r="V23" s="78"/>
      <c r="W23" s="78"/>
      <c r="X23" s="78"/>
      <c r="Y23" s="19"/>
      <c r="Z23" s="19"/>
    </row>
    <row r="24">
      <c r="A24" s="85" t="s">
        <v>264</v>
      </c>
      <c r="B24" s="86" t="s">
        <v>265</v>
      </c>
      <c r="C24" s="87" t="s">
        <v>266</v>
      </c>
      <c r="D24" s="88" t="s">
        <v>267</v>
      </c>
      <c r="E24" s="88" t="s">
        <v>268</v>
      </c>
      <c r="F24" s="97" t="s">
        <v>169</v>
      </c>
      <c r="G24" s="88" t="s">
        <v>269</v>
      </c>
      <c r="H24" s="90" t="s">
        <v>263</v>
      </c>
      <c r="I24" s="78"/>
      <c r="J24" s="78"/>
      <c r="K24" s="78"/>
      <c r="L24" s="78"/>
      <c r="M24" s="78"/>
      <c r="N24" s="78"/>
      <c r="O24" s="78"/>
      <c r="P24" s="78"/>
      <c r="Q24" s="78"/>
      <c r="R24" s="78"/>
      <c r="S24" s="78"/>
      <c r="T24" s="78"/>
      <c r="U24" s="78"/>
      <c r="V24" s="78"/>
      <c r="W24" s="78"/>
      <c r="X24" s="78"/>
      <c r="Y24" s="19"/>
      <c r="Z24" s="19"/>
    </row>
    <row r="25">
      <c r="A25" s="91" t="s">
        <v>270</v>
      </c>
      <c r="B25" s="92" t="s">
        <v>271</v>
      </c>
      <c r="C25" s="93" t="s">
        <v>272</v>
      </c>
      <c r="D25" s="94" t="s">
        <v>273</v>
      </c>
      <c r="E25" s="94" t="s">
        <v>274</v>
      </c>
      <c r="F25" s="95" t="s">
        <v>136</v>
      </c>
      <c r="G25" s="94" t="s">
        <v>275</v>
      </c>
      <c r="H25" s="96" t="s">
        <v>263</v>
      </c>
      <c r="I25" s="78"/>
      <c r="J25" s="78"/>
      <c r="K25" s="78"/>
      <c r="L25" s="78"/>
      <c r="M25" s="78"/>
      <c r="N25" s="78"/>
      <c r="O25" s="78"/>
      <c r="P25" s="78"/>
      <c r="Q25" s="78"/>
      <c r="R25" s="78"/>
      <c r="S25" s="78"/>
      <c r="T25" s="78"/>
      <c r="U25" s="78"/>
      <c r="V25" s="78"/>
      <c r="W25" s="78"/>
      <c r="X25" s="78"/>
      <c r="Y25" s="19"/>
      <c r="Z25" s="19"/>
    </row>
    <row r="26">
      <c r="A26" s="85" t="s">
        <v>276</v>
      </c>
      <c r="B26" s="86" t="s">
        <v>277</v>
      </c>
      <c r="C26" s="87" t="s">
        <v>278</v>
      </c>
      <c r="D26" s="88" t="s">
        <v>279</v>
      </c>
      <c r="E26" s="88" t="s">
        <v>280</v>
      </c>
      <c r="F26" s="97" t="s">
        <v>150</v>
      </c>
      <c r="G26" s="88" t="s">
        <v>281</v>
      </c>
      <c r="H26" s="90" t="s">
        <v>263</v>
      </c>
      <c r="I26" s="78"/>
      <c r="J26" s="78"/>
      <c r="K26" s="78"/>
      <c r="L26" s="78"/>
      <c r="M26" s="78"/>
      <c r="N26" s="78"/>
      <c r="O26" s="78"/>
      <c r="P26" s="78"/>
      <c r="Q26" s="78"/>
      <c r="R26" s="78"/>
      <c r="S26" s="78"/>
      <c r="T26" s="78"/>
      <c r="U26" s="78"/>
      <c r="V26" s="78"/>
      <c r="W26" s="78"/>
      <c r="X26" s="78"/>
      <c r="Y26" s="19"/>
      <c r="Z26" s="19"/>
    </row>
    <row r="27">
      <c r="A27" s="91" t="s">
        <v>282</v>
      </c>
      <c r="B27" s="92" t="s">
        <v>283</v>
      </c>
      <c r="C27" s="93" t="s">
        <v>284</v>
      </c>
      <c r="D27" s="94" t="s">
        <v>285</v>
      </c>
      <c r="E27" s="94" t="s">
        <v>286</v>
      </c>
      <c r="F27" s="95" t="s">
        <v>200</v>
      </c>
      <c r="G27" s="94" t="s">
        <v>287</v>
      </c>
      <c r="H27" s="96" t="s">
        <v>263</v>
      </c>
      <c r="I27" s="78"/>
      <c r="J27" s="78"/>
      <c r="K27" s="78"/>
      <c r="L27" s="78"/>
      <c r="M27" s="78"/>
      <c r="N27" s="78"/>
      <c r="O27" s="78"/>
      <c r="P27" s="78"/>
      <c r="Q27" s="78"/>
      <c r="R27" s="78"/>
      <c r="S27" s="78"/>
      <c r="T27" s="78"/>
      <c r="U27" s="78"/>
      <c r="V27" s="78"/>
      <c r="W27" s="78"/>
      <c r="X27" s="78"/>
      <c r="Y27" s="19"/>
      <c r="Z27" s="19"/>
    </row>
    <row r="28">
      <c r="A28" s="85" t="s">
        <v>288</v>
      </c>
      <c r="B28" s="86" t="s">
        <v>289</v>
      </c>
      <c r="C28" s="87" t="s">
        <v>290</v>
      </c>
      <c r="D28" s="88" t="s">
        <v>291</v>
      </c>
      <c r="E28" s="88" t="s">
        <v>292</v>
      </c>
      <c r="F28" s="97" t="s">
        <v>136</v>
      </c>
      <c r="G28" s="88" t="s">
        <v>293</v>
      </c>
      <c r="H28" s="90" t="s">
        <v>263</v>
      </c>
      <c r="I28" s="78"/>
      <c r="J28" s="78"/>
      <c r="K28" s="78"/>
      <c r="L28" s="78"/>
      <c r="M28" s="78"/>
      <c r="N28" s="78"/>
      <c r="O28" s="78"/>
      <c r="P28" s="78"/>
      <c r="Q28" s="78"/>
      <c r="R28" s="78"/>
      <c r="S28" s="78"/>
      <c r="T28" s="78"/>
      <c r="U28" s="78"/>
      <c r="V28" s="78"/>
      <c r="W28" s="78"/>
      <c r="X28" s="78"/>
      <c r="Y28" s="19"/>
      <c r="Z28" s="19"/>
    </row>
    <row r="29">
      <c r="A29" s="91" t="s">
        <v>294</v>
      </c>
      <c r="B29" s="92" t="s">
        <v>295</v>
      </c>
      <c r="C29" s="93" t="s">
        <v>296</v>
      </c>
      <c r="D29" s="94" t="s">
        <v>297</v>
      </c>
      <c r="E29" s="94" t="s">
        <v>298</v>
      </c>
      <c r="F29" s="98"/>
      <c r="G29" s="94" t="s">
        <v>299</v>
      </c>
      <c r="H29" s="96" t="s">
        <v>263</v>
      </c>
      <c r="I29" s="78"/>
      <c r="J29" s="78"/>
      <c r="K29" s="78"/>
      <c r="L29" s="78"/>
      <c r="M29" s="78"/>
      <c r="N29" s="78"/>
      <c r="O29" s="78"/>
      <c r="P29" s="78"/>
      <c r="Q29" s="78"/>
      <c r="R29" s="78"/>
      <c r="S29" s="78"/>
      <c r="T29" s="78"/>
      <c r="U29" s="78"/>
      <c r="V29" s="78"/>
      <c r="W29" s="78"/>
      <c r="X29" s="78"/>
      <c r="Y29" s="19"/>
      <c r="Z29" s="19"/>
    </row>
    <row r="30">
      <c r="A30" s="85" t="s">
        <v>300</v>
      </c>
      <c r="B30" s="86" t="s">
        <v>301</v>
      </c>
      <c r="C30" s="87" t="s">
        <v>302</v>
      </c>
      <c r="D30" s="88" t="s">
        <v>303</v>
      </c>
      <c r="E30" s="88" t="s">
        <v>304</v>
      </c>
      <c r="F30" s="89"/>
      <c r="G30" s="88" t="s">
        <v>305</v>
      </c>
      <c r="H30" s="90" t="s">
        <v>263</v>
      </c>
      <c r="I30" s="78"/>
      <c r="J30" s="78"/>
      <c r="K30" s="78"/>
      <c r="L30" s="78"/>
      <c r="M30" s="78"/>
      <c r="N30" s="78"/>
      <c r="O30" s="78"/>
      <c r="P30" s="78"/>
      <c r="Q30" s="78"/>
      <c r="R30" s="78"/>
      <c r="S30" s="78"/>
      <c r="T30" s="78"/>
      <c r="U30" s="78"/>
      <c r="V30" s="78"/>
      <c r="W30" s="78"/>
      <c r="X30" s="78"/>
      <c r="Y30" s="19"/>
      <c r="Z30" s="19"/>
    </row>
    <row r="31">
      <c r="A31" s="91" t="s">
        <v>306</v>
      </c>
      <c r="B31" s="92" t="s">
        <v>307</v>
      </c>
      <c r="C31" s="93" t="s">
        <v>308</v>
      </c>
      <c r="D31" s="94" t="s">
        <v>309</v>
      </c>
      <c r="E31" s="94" t="s">
        <v>310</v>
      </c>
      <c r="F31" s="98"/>
      <c r="G31" s="94" t="s">
        <v>311</v>
      </c>
      <c r="H31" s="96" t="s">
        <v>263</v>
      </c>
      <c r="I31" s="78"/>
      <c r="J31" s="78"/>
      <c r="K31" s="78"/>
      <c r="L31" s="78"/>
      <c r="M31" s="78"/>
      <c r="N31" s="78"/>
      <c r="O31" s="78"/>
      <c r="P31" s="78"/>
      <c r="Q31" s="78"/>
      <c r="R31" s="78"/>
      <c r="S31" s="78"/>
      <c r="T31" s="78"/>
      <c r="U31" s="78"/>
      <c r="V31" s="78"/>
      <c r="W31" s="78"/>
      <c r="X31" s="78"/>
      <c r="Y31" s="19"/>
      <c r="Z31" s="19"/>
    </row>
    <row r="32">
      <c r="A32" s="85" t="s">
        <v>312</v>
      </c>
      <c r="B32" s="86" t="s">
        <v>313</v>
      </c>
      <c r="C32" s="87" t="s">
        <v>314</v>
      </c>
      <c r="D32" s="88" t="s">
        <v>315</v>
      </c>
      <c r="E32" s="88" t="s">
        <v>316</v>
      </c>
      <c r="F32" s="89"/>
      <c r="G32" s="88" t="s">
        <v>317</v>
      </c>
      <c r="H32" s="90" t="s">
        <v>263</v>
      </c>
      <c r="I32" s="78"/>
      <c r="J32" s="78"/>
      <c r="K32" s="78"/>
      <c r="L32" s="78"/>
      <c r="M32" s="78"/>
      <c r="N32" s="78"/>
      <c r="O32" s="78"/>
      <c r="P32" s="78"/>
      <c r="Q32" s="78"/>
      <c r="R32" s="78"/>
      <c r="S32" s="78"/>
      <c r="T32" s="78"/>
      <c r="U32" s="78"/>
      <c r="V32" s="78"/>
      <c r="W32" s="78"/>
      <c r="X32" s="78"/>
      <c r="Y32" s="19"/>
      <c r="Z32" s="19"/>
    </row>
    <row r="33">
      <c r="A33" s="91" t="s">
        <v>318</v>
      </c>
      <c r="B33" s="92" t="s">
        <v>319</v>
      </c>
      <c r="C33" s="93" t="s">
        <v>320</v>
      </c>
      <c r="D33" s="94" t="s">
        <v>321</v>
      </c>
      <c r="E33" s="94" t="s">
        <v>322</v>
      </c>
      <c r="F33" s="98"/>
      <c r="G33" s="94" t="s">
        <v>323</v>
      </c>
      <c r="H33" s="96" t="s">
        <v>324</v>
      </c>
      <c r="I33" s="78"/>
      <c r="J33" s="78"/>
      <c r="K33" s="78"/>
      <c r="L33" s="78"/>
      <c r="M33" s="78"/>
      <c r="N33" s="78"/>
      <c r="O33" s="78"/>
      <c r="P33" s="78"/>
      <c r="Q33" s="78"/>
      <c r="R33" s="78"/>
      <c r="S33" s="78"/>
      <c r="T33" s="78"/>
      <c r="U33" s="78"/>
      <c r="V33" s="78"/>
      <c r="W33" s="78"/>
      <c r="X33" s="78"/>
      <c r="Y33" s="19"/>
      <c r="Z33" s="19"/>
    </row>
    <row r="34">
      <c r="A34" s="85" t="s">
        <v>325</v>
      </c>
      <c r="B34" s="86" t="s">
        <v>326</v>
      </c>
      <c r="C34" s="87" t="s">
        <v>327</v>
      </c>
      <c r="D34" s="88" t="s">
        <v>328</v>
      </c>
      <c r="E34" s="88" t="s">
        <v>329</v>
      </c>
      <c r="F34" s="89"/>
      <c r="G34" s="88" t="s">
        <v>330</v>
      </c>
      <c r="H34" s="90" t="s">
        <v>324</v>
      </c>
      <c r="I34" s="78"/>
      <c r="J34" s="78"/>
      <c r="K34" s="78"/>
      <c r="L34" s="78"/>
      <c r="M34" s="78"/>
      <c r="N34" s="78"/>
      <c r="O34" s="78"/>
      <c r="P34" s="78"/>
      <c r="Q34" s="78"/>
      <c r="R34" s="78"/>
      <c r="S34" s="78"/>
      <c r="T34" s="78"/>
      <c r="U34" s="78"/>
      <c r="V34" s="78"/>
      <c r="W34" s="78"/>
      <c r="X34" s="78"/>
      <c r="Y34" s="19"/>
      <c r="Z34" s="19"/>
    </row>
    <row r="35">
      <c r="A35" s="91" t="s">
        <v>331</v>
      </c>
      <c r="B35" s="92" t="s">
        <v>332</v>
      </c>
      <c r="C35" s="93" t="s">
        <v>333</v>
      </c>
      <c r="D35" s="94" t="s">
        <v>334</v>
      </c>
      <c r="E35" s="94" t="s">
        <v>335</v>
      </c>
      <c r="F35" s="98"/>
      <c r="G35" s="94" t="s">
        <v>336</v>
      </c>
      <c r="H35" s="96" t="s">
        <v>324</v>
      </c>
      <c r="I35" s="78"/>
      <c r="J35" s="78"/>
      <c r="K35" s="78"/>
      <c r="L35" s="78"/>
      <c r="M35" s="78"/>
      <c r="N35" s="78"/>
      <c r="O35" s="78"/>
      <c r="P35" s="78"/>
      <c r="Q35" s="78"/>
      <c r="R35" s="78"/>
      <c r="S35" s="78"/>
      <c r="T35" s="78"/>
      <c r="U35" s="78"/>
      <c r="V35" s="78"/>
      <c r="W35" s="78"/>
      <c r="X35" s="78"/>
      <c r="Y35" s="19"/>
      <c r="Z35" s="19"/>
    </row>
    <row r="36">
      <c r="A36" s="85" t="s">
        <v>337</v>
      </c>
      <c r="B36" s="86" t="s">
        <v>338</v>
      </c>
      <c r="C36" s="87" t="s">
        <v>339</v>
      </c>
      <c r="D36" s="88" t="s">
        <v>340</v>
      </c>
      <c r="E36" s="88" t="s">
        <v>341</v>
      </c>
      <c r="F36" s="89"/>
      <c r="G36" s="88" t="s">
        <v>342</v>
      </c>
      <c r="H36" s="90" t="s">
        <v>324</v>
      </c>
      <c r="I36" s="78"/>
      <c r="J36" s="78"/>
      <c r="K36" s="78"/>
      <c r="L36" s="78"/>
      <c r="M36" s="78"/>
      <c r="N36" s="78"/>
      <c r="O36" s="78"/>
      <c r="P36" s="78"/>
      <c r="Q36" s="78"/>
      <c r="R36" s="78"/>
      <c r="S36" s="78"/>
      <c r="T36" s="78"/>
      <c r="U36" s="78"/>
      <c r="V36" s="78"/>
      <c r="W36" s="78"/>
      <c r="X36" s="78"/>
      <c r="Y36" s="19"/>
      <c r="Z36" s="19"/>
    </row>
    <row r="37">
      <c r="A37" s="91" t="s">
        <v>343</v>
      </c>
      <c r="B37" s="92" t="s">
        <v>344</v>
      </c>
      <c r="C37" s="93" t="s">
        <v>345</v>
      </c>
      <c r="D37" s="94" t="s">
        <v>346</v>
      </c>
      <c r="E37" s="94" t="s">
        <v>347</v>
      </c>
      <c r="F37" s="98"/>
      <c r="G37" s="94" t="s">
        <v>348</v>
      </c>
      <c r="H37" s="96" t="s">
        <v>324</v>
      </c>
      <c r="I37" s="78"/>
      <c r="J37" s="78"/>
      <c r="K37" s="78"/>
      <c r="L37" s="78"/>
      <c r="M37" s="78"/>
      <c r="N37" s="78"/>
      <c r="O37" s="78"/>
      <c r="P37" s="78"/>
      <c r="Q37" s="78"/>
      <c r="R37" s="78"/>
      <c r="S37" s="78"/>
      <c r="T37" s="78"/>
      <c r="U37" s="78"/>
      <c r="V37" s="78"/>
      <c r="W37" s="78"/>
      <c r="X37" s="78"/>
      <c r="Y37" s="19"/>
      <c r="Z37" s="19"/>
    </row>
    <row r="38">
      <c r="A38" s="85" t="s">
        <v>349</v>
      </c>
      <c r="B38" s="86" t="s">
        <v>350</v>
      </c>
      <c r="C38" s="87" t="s">
        <v>351</v>
      </c>
      <c r="D38" s="88" t="s">
        <v>352</v>
      </c>
      <c r="E38" s="88" t="s">
        <v>353</v>
      </c>
      <c r="F38" s="89"/>
      <c r="G38" s="88" t="s">
        <v>354</v>
      </c>
      <c r="H38" s="90" t="s">
        <v>324</v>
      </c>
      <c r="I38" s="78"/>
      <c r="J38" s="78"/>
      <c r="K38" s="78"/>
      <c r="L38" s="78"/>
      <c r="M38" s="78"/>
      <c r="N38" s="78"/>
      <c r="O38" s="78"/>
      <c r="P38" s="78"/>
      <c r="Q38" s="78"/>
      <c r="R38" s="78"/>
      <c r="S38" s="78"/>
      <c r="T38" s="78"/>
      <c r="U38" s="78"/>
      <c r="V38" s="78"/>
      <c r="W38" s="78"/>
      <c r="X38" s="78"/>
      <c r="Y38" s="19"/>
      <c r="Z38" s="19"/>
    </row>
    <row r="39">
      <c r="A39" s="91" t="s">
        <v>355</v>
      </c>
      <c r="B39" s="92" t="s">
        <v>356</v>
      </c>
      <c r="C39" s="93" t="s">
        <v>357</v>
      </c>
      <c r="D39" s="94" t="s">
        <v>358</v>
      </c>
      <c r="E39" s="94" t="s">
        <v>359</v>
      </c>
      <c r="F39" s="98"/>
      <c r="G39" s="94" t="s">
        <v>360</v>
      </c>
      <c r="H39" s="96" t="s">
        <v>324</v>
      </c>
      <c r="I39" s="78"/>
      <c r="J39" s="78"/>
      <c r="K39" s="78"/>
      <c r="L39" s="78"/>
      <c r="M39" s="78"/>
      <c r="N39" s="78"/>
      <c r="O39" s="78"/>
      <c r="P39" s="78"/>
      <c r="Q39" s="78"/>
      <c r="R39" s="78"/>
      <c r="S39" s="78"/>
      <c r="T39" s="78"/>
      <c r="U39" s="78"/>
      <c r="V39" s="78"/>
      <c r="W39" s="78"/>
      <c r="X39" s="78"/>
      <c r="Y39" s="19"/>
      <c r="Z39" s="19"/>
    </row>
    <row r="40">
      <c r="A40" s="85" t="s">
        <v>361</v>
      </c>
      <c r="B40" s="86" t="s">
        <v>362</v>
      </c>
      <c r="C40" s="87" t="s">
        <v>363</v>
      </c>
      <c r="D40" s="88" t="s">
        <v>364</v>
      </c>
      <c r="E40" s="88" t="s">
        <v>365</v>
      </c>
      <c r="F40" s="89"/>
      <c r="G40" s="88" t="s">
        <v>366</v>
      </c>
      <c r="H40" s="90" t="s">
        <v>324</v>
      </c>
      <c r="I40" s="78"/>
      <c r="J40" s="78"/>
      <c r="K40" s="78"/>
      <c r="L40" s="78"/>
      <c r="M40" s="78"/>
      <c r="N40" s="78"/>
      <c r="O40" s="78"/>
      <c r="P40" s="78"/>
      <c r="Q40" s="78"/>
      <c r="R40" s="78"/>
      <c r="S40" s="78"/>
      <c r="T40" s="78"/>
      <c r="U40" s="78"/>
      <c r="V40" s="78"/>
      <c r="W40" s="78"/>
      <c r="X40" s="78"/>
      <c r="Y40" s="19"/>
      <c r="Z40" s="19"/>
    </row>
    <row r="41">
      <c r="A41" s="91" t="s">
        <v>367</v>
      </c>
      <c r="B41" s="92" t="s">
        <v>368</v>
      </c>
      <c r="C41" s="93" t="s">
        <v>369</v>
      </c>
      <c r="D41" s="94" t="s">
        <v>370</v>
      </c>
      <c r="E41" s="94" t="s">
        <v>371</v>
      </c>
      <c r="F41" s="98"/>
      <c r="G41" s="94" t="s">
        <v>372</v>
      </c>
      <c r="H41" s="96" t="s">
        <v>324</v>
      </c>
      <c r="I41" s="78"/>
      <c r="J41" s="78"/>
      <c r="K41" s="78"/>
      <c r="L41" s="78"/>
      <c r="M41" s="78"/>
      <c r="N41" s="78"/>
      <c r="O41" s="78"/>
      <c r="P41" s="78"/>
      <c r="Q41" s="78"/>
      <c r="R41" s="78"/>
      <c r="S41" s="78"/>
      <c r="T41" s="78"/>
      <c r="U41" s="78"/>
      <c r="V41" s="78"/>
      <c r="W41" s="78"/>
      <c r="X41" s="78"/>
      <c r="Y41" s="19"/>
      <c r="Z41" s="19"/>
    </row>
    <row r="42">
      <c r="A42" s="85" t="s">
        <v>373</v>
      </c>
      <c r="B42" s="86" t="s">
        <v>374</v>
      </c>
      <c r="C42" s="87" t="s">
        <v>375</v>
      </c>
      <c r="D42" s="88" t="s">
        <v>376</v>
      </c>
      <c r="E42" s="88" t="s">
        <v>377</v>
      </c>
      <c r="F42" s="89"/>
      <c r="G42" s="88" t="s">
        <v>378</v>
      </c>
      <c r="H42" s="90" t="s">
        <v>324</v>
      </c>
      <c r="I42" s="78"/>
      <c r="J42" s="78"/>
      <c r="K42" s="78"/>
      <c r="L42" s="78"/>
      <c r="M42" s="78"/>
      <c r="N42" s="78"/>
      <c r="O42" s="78"/>
      <c r="P42" s="78"/>
      <c r="Q42" s="78"/>
      <c r="R42" s="78"/>
      <c r="S42" s="78"/>
      <c r="T42" s="78"/>
      <c r="U42" s="78"/>
      <c r="V42" s="78"/>
      <c r="W42" s="78"/>
      <c r="X42" s="78"/>
      <c r="Y42" s="19"/>
      <c r="Z42" s="19"/>
    </row>
    <row r="43">
      <c r="A43" s="91" t="s">
        <v>379</v>
      </c>
      <c r="B43" s="92" t="s">
        <v>380</v>
      </c>
      <c r="C43" s="93" t="s">
        <v>381</v>
      </c>
      <c r="D43" s="94" t="s">
        <v>382</v>
      </c>
      <c r="E43" s="94" t="s">
        <v>383</v>
      </c>
      <c r="F43" s="98"/>
      <c r="G43" s="94" t="s">
        <v>384</v>
      </c>
      <c r="H43" s="96" t="s">
        <v>385</v>
      </c>
      <c r="I43" s="78"/>
      <c r="J43" s="78"/>
      <c r="K43" s="78"/>
      <c r="L43" s="78"/>
      <c r="M43" s="78"/>
      <c r="N43" s="78"/>
      <c r="O43" s="78"/>
      <c r="P43" s="78"/>
      <c r="Q43" s="78"/>
      <c r="R43" s="78"/>
      <c r="S43" s="78"/>
      <c r="T43" s="78"/>
      <c r="U43" s="78"/>
      <c r="V43" s="78"/>
      <c r="W43" s="78"/>
      <c r="X43" s="78"/>
      <c r="Y43" s="19"/>
      <c r="Z43" s="19"/>
    </row>
    <row r="44">
      <c r="A44" s="85" t="s">
        <v>386</v>
      </c>
      <c r="B44" s="86" t="s">
        <v>387</v>
      </c>
      <c r="C44" s="87" t="s">
        <v>388</v>
      </c>
      <c r="D44" s="88" t="s">
        <v>389</v>
      </c>
      <c r="E44" s="88" t="s">
        <v>390</v>
      </c>
      <c r="F44" s="89"/>
      <c r="G44" s="88" t="s">
        <v>391</v>
      </c>
      <c r="H44" s="90" t="s">
        <v>385</v>
      </c>
      <c r="I44" s="78"/>
      <c r="J44" s="78"/>
      <c r="K44" s="78"/>
      <c r="L44" s="78"/>
      <c r="M44" s="78"/>
      <c r="N44" s="78"/>
      <c r="O44" s="78"/>
      <c r="P44" s="78"/>
      <c r="Q44" s="78"/>
      <c r="R44" s="78"/>
      <c r="S44" s="78"/>
      <c r="T44" s="78"/>
      <c r="U44" s="78"/>
      <c r="V44" s="78"/>
      <c r="W44" s="78"/>
      <c r="X44" s="78"/>
      <c r="Y44" s="19"/>
      <c r="Z44" s="19"/>
    </row>
    <row r="45">
      <c r="A45" s="91" t="s">
        <v>392</v>
      </c>
      <c r="B45" s="92" t="s">
        <v>393</v>
      </c>
      <c r="C45" s="93" t="s">
        <v>394</v>
      </c>
      <c r="D45" s="94" t="s">
        <v>395</v>
      </c>
      <c r="E45" s="94" t="s">
        <v>396</v>
      </c>
      <c r="F45" s="98"/>
      <c r="G45" s="94" t="s">
        <v>397</v>
      </c>
      <c r="H45" s="96" t="s">
        <v>385</v>
      </c>
      <c r="I45" s="78"/>
      <c r="J45" s="78"/>
      <c r="K45" s="78"/>
      <c r="L45" s="78"/>
      <c r="M45" s="78"/>
      <c r="N45" s="78"/>
      <c r="O45" s="78"/>
      <c r="P45" s="78"/>
      <c r="Q45" s="78"/>
      <c r="R45" s="78"/>
      <c r="S45" s="78"/>
      <c r="T45" s="78"/>
      <c r="U45" s="78"/>
      <c r="V45" s="78"/>
      <c r="W45" s="78"/>
      <c r="X45" s="78"/>
      <c r="Y45" s="19"/>
      <c r="Z45" s="19"/>
    </row>
    <row r="46">
      <c r="A46" s="85" t="s">
        <v>398</v>
      </c>
      <c r="B46" s="86" t="s">
        <v>399</v>
      </c>
      <c r="C46" s="87" t="s">
        <v>400</v>
      </c>
      <c r="D46" s="88" t="s">
        <v>401</v>
      </c>
      <c r="E46" s="88" t="s">
        <v>402</v>
      </c>
      <c r="F46" s="89"/>
      <c r="G46" s="88" t="s">
        <v>403</v>
      </c>
      <c r="H46" s="90" t="s">
        <v>385</v>
      </c>
      <c r="I46" s="78"/>
      <c r="J46" s="78"/>
      <c r="K46" s="78"/>
      <c r="L46" s="78"/>
      <c r="M46" s="78"/>
      <c r="N46" s="78"/>
      <c r="O46" s="78"/>
      <c r="P46" s="78"/>
      <c r="Q46" s="78"/>
      <c r="R46" s="78"/>
      <c r="S46" s="78"/>
      <c r="T46" s="78"/>
      <c r="U46" s="78"/>
      <c r="V46" s="78"/>
      <c r="W46" s="78"/>
      <c r="X46" s="78"/>
      <c r="Y46" s="19"/>
      <c r="Z46" s="19"/>
    </row>
    <row r="47">
      <c r="A47" s="91" t="s">
        <v>404</v>
      </c>
      <c r="B47" s="92" t="s">
        <v>405</v>
      </c>
      <c r="C47" s="93" t="s">
        <v>406</v>
      </c>
      <c r="D47" s="94" t="s">
        <v>407</v>
      </c>
      <c r="E47" s="94" t="s">
        <v>408</v>
      </c>
      <c r="F47" s="98"/>
      <c r="G47" s="94" t="s">
        <v>409</v>
      </c>
      <c r="H47" s="96" t="s">
        <v>385</v>
      </c>
      <c r="I47" s="78"/>
      <c r="J47" s="78"/>
      <c r="K47" s="78"/>
      <c r="L47" s="78"/>
      <c r="M47" s="78"/>
      <c r="N47" s="78"/>
      <c r="O47" s="78"/>
      <c r="P47" s="78"/>
      <c r="Q47" s="78"/>
      <c r="R47" s="78"/>
      <c r="S47" s="78"/>
      <c r="T47" s="78"/>
      <c r="U47" s="78"/>
      <c r="V47" s="78"/>
      <c r="W47" s="78"/>
      <c r="X47" s="78"/>
      <c r="Y47" s="19"/>
      <c r="Z47" s="19"/>
    </row>
    <row r="48">
      <c r="A48" s="85" t="s">
        <v>410</v>
      </c>
      <c r="B48" s="86" t="s">
        <v>411</v>
      </c>
      <c r="C48" s="87" t="s">
        <v>412</v>
      </c>
      <c r="D48" s="88" t="s">
        <v>413</v>
      </c>
      <c r="E48" s="88" t="s">
        <v>414</v>
      </c>
      <c r="F48" s="89"/>
      <c r="G48" s="88" t="s">
        <v>415</v>
      </c>
      <c r="H48" s="90" t="s">
        <v>385</v>
      </c>
      <c r="I48" s="78"/>
      <c r="J48" s="78"/>
      <c r="K48" s="78"/>
      <c r="L48" s="78"/>
      <c r="M48" s="78"/>
      <c r="N48" s="78"/>
      <c r="O48" s="78"/>
      <c r="P48" s="78"/>
      <c r="Q48" s="78"/>
      <c r="R48" s="78"/>
      <c r="S48" s="78"/>
      <c r="T48" s="78"/>
      <c r="U48" s="78"/>
      <c r="V48" s="78"/>
      <c r="W48" s="78"/>
      <c r="X48" s="78"/>
      <c r="Y48" s="19"/>
      <c r="Z48" s="19"/>
    </row>
    <row r="49">
      <c r="A49" s="91" t="s">
        <v>416</v>
      </c>
      <c r="B49" s="92" t="s">
        <v>417</v>
      </c>
      <c r="C49" s="93" t="s">
        <v>418</v>
      </c>
      <c r="D49" s="94" t="s">
        <v>419</v>
      </c>
      <c r="E49" s="94" t="s">
        <v>420</v>
      </c>
      <c r="F49" s="98"/>
      <c r="G49" s="94" t="s">
        <v>421</v>
      </c>
      <c r="H49" s="96" t="s">
        <v>385</v>
      </c>
      <c r="I49" s="78"/>
      <c r="J49" s="78"/>
      <c r="K49" s="78"/>
      <c r="L49" s="78"/>
      <c r="M49" s="78"/>
      <c r="N49" s="78"/>
      <c r="O49" s="78"/>
      <c r="P49" s="78"/>
      <c r="Q49" s="78"/>
      <c r="R49" s="78"/>
      <c r="S49" s="78"/>
      <c r="T49" s="78"/>
      <c r="U49" s="78"/>
      <c r="V49" s="78"/>
      <c r="W49" s="78"/>
      <c r="X49" s="78"/>
      <c r="Y49" s="19"/>
      <c r="Z49" s="19"/>
    </row>
    <row r="50">
      <c r="A50" s="85" t="s">
        <v>422</v>
      </c>
      <c r="B50" s="86" t="s">
        <v>423</v>
      </c>
      <c r="C50" s="87" t="s">
        <v>424</v>
      </c>
      <c r="D50" s="88" t="s">
        <v>425</v>
      </c>
      <c r="E50" s="88" t="s">
        <v>426</v>
      </c>
      <c r="F50" s="89"/>
      <c r="G50" s="88" t="s">
        <v>427</v>
      </c>
      <c r="H50" s="90" t="s">
        <v>385</v>
      </c>
      <c r="I50" s="78"/>
      <c r="J50" s="78"/>
      <c r="K50" s="78"/>
      <c r="L50" s="78"/>
      <c r="M50" s="78"/>
      <c r="N50" s="78"/>
      <c r="O50" s="78"/>
      <c r="P50" s="78"/>
      <c r="Q50" s="78"/>
      <c r="R50" s="78"/>
      <c r="S50" s="78"/>
      <c r="T50" s="78"/>
      <c r="U50" s="78"/>
      <c r="V50" s="78"/>
      <c r="W50" s="78"/>
      <c r="X50" s="78"/>
      <c r="Y50" s="19"/>
      <c r="Z50" s="19"/>
    </row>
    <row r="51">
      <c r="A51" s="91" t="s">
        <v>428</v>
      </c>
      <c r="B51" s="92" t="s">
        <v>429</v>
      </c>
      <c r="C51" s="93" t="s">
        <v>430</v>
      </c>
      <c r="D51" s="94" t="s">
        <v>431</v>
      </c>
      <c r="E51" s="94" t="s">
        <v>432</v>
      </c>
      <c r="F51" s="98"/>
      <c r="G51" s="94" t="s">
        <v>433</v>
      </c>
      <c r="H51" s="96" t="s">
        <v>385</v>
      </c>
      <c r="I51" s="78"/>
      <c r="J51" s="78"/>
      <c r="K51" s="78"/>
      <c r="L51" s="78"/>
      <c r="M51" s="78"/>
      <c r="N51" s="78"/>
      <c r="O51" s="78"/>
      <c r="P51" s="78"/>
      <c r="Q51" s="78"/>
      <c r="R51" s="78"/>
      <c r="S51" s="78"/>
      <c r="T51" s="78"/>
      <c r="U51" s="78"/>
      <c r="V51" s="78"/>
      <c r="W51" s="78"/>
      <c r="X51" s="78"/>
      <c r="Y51" s="19"/>
      <c r="Z51" s="19"/>
    </row>
    <row r="52">
      <c r="A52" s="85" t="s">
        <v>434</v>
      </c>
      <c r="B52" s="86" t="s">
        <v>435</v>
      </c>
      <c r="C52" s="87" t="s">
        <v>436</v>
      </c>
      <c r="D52" s="88" t="s">
        <v>437</v>
      </c>
      <c r="E52" s="88" t="s">
        <v>438</v>
      </c>
      <c r="F52" s="89"/>
      <c r="G52" s="88" t="s">
        <v>439</v>
      </c>
      <c r="H52" s="90" t="s">
        <v>385</v>
      </c>
      <c r="I52" s="78"/>
      <c r="J52" s="78"/>
      <c r="K52" s="78"/>
      <c r="L52" s="78"/>
      <c r="M52" s="78"/>
      <c r="N52" s="78"/>
      <c r="O52" s="78"/>
      <c r="P52" s="78"/>
      <c r="Q52" s="78"/>
      <c r="R52" s="78"/>
      <c r="S52" s="78"/>
      <c r="T52" s="78"/>
      <c r="U52" s="78"/>
      <c r="V52" s="78"/>
      <c r="W52" s="78"/>
      <c r="X52" s="78"/>
      <c r="Y52" s="19"/>
      <c r="Z52" s="19"/>
    </row>
    <row r="53">
      <c r="A53" s="91" t="s">
        <v>440</v>
      </c>
      <c r="B53" s="92" t="s">
        <v>441</v>
      </c>
      <c r="C53" s="93" t="s">
        <v>442</v>
      </c>
      <c r="D53" s="94" t="s">
        <v>443</v>
      </c>
      <c r="E53" s="94" t="s">
        <v>444</v>
      </c>
      <c r="F53" s="98"/>
      <c r="G53" s="94" t="s">
        <v>445</v>
      </c>
      <c r="H53" s="96" t="s">
        <v>446</v>
      </c>
      <c r="I53" s="78"/>
      <c r="J53" s="78"/>
      <c r="K53" s="78"/>
      <c r="L53" s="78"/>
      <c r="M53" s="78"/>
      <c r="N53" s="78"/>
      <c r="O53" s="78"/>
      <c r="P53" s="78"/>
      <c r="Q53" s="78"/>
      <c r="R53" s="78"/>
      <c r="S53" s="78"/>
      <c r="T53" s="78"/>
      <c r="U53" s="78"/>
      <c r="V53" s="78"/>
      <c r="W53" s="78"/>
      <c r="X53" s="78"/>
      <c r="Y53" s="19"/>
      <c r="Z53" s="19"/>
    </row>
    <row r="54">
      <c r="A54" s="85" t="s">
        <v>447</v>
      </c>
      <c r="B54" s="86" t="s">
        <v>448</v>
      </c>
      <c r="C54" s="87" t="s">
        <v>449</v>
      </c>
      <c r="D54" s="88" t="s">
        <v>450</v>
      </c>
      <c r="E54" s="88" t="s">
        <v>451</v>
      </c>
      <c r="F54" s="89"/>
      <c r="G54" s="88" t="s">
        <v>452</v>
      </c>
      <c r="H54" s="90" t="s">
        <v>446</v>
      </c>
      <c r="I54" s="78"/>
      <c r="J54" s="78"/>
      <c r="K54" s="78"/>
      <c r="L54" s="78"/>
      <c r="M54" s="78"/>
      <c r="N54" s="78"/>
      <c r="O54" s="78"/>
      <c r="P54" s="78"/>
      <c r="Q54" s="78"/>
      <c r="R54" s="78"/>
      <c r="S54" s="78"/>
      <c r="T54" s="78"/>
      <c r="U54" s="78"/>
      <c r="V54" s="78"/>
      <c r="W54" s="78"/>
      <c r="X54" s="78"/>
      <c r="Y54" s="19"/>
      <c r="Z54" s="19"/>
    </row>
    <row r="55">
      <c r="A55" s="91" t="s">
        <v>453</v>
      </c>
      <c r="B55" s="92" t="s">
        <v>454</v>
      </c>
      <c r="C55" s="93" t="s">
        <v>455</v>
      </c>
      <c r="D55" s="94" t="s">
        <v>456</v>
      </c>
      <c r="E55" s="94" t="s">
        <v>457</v>
      </c>
      <c r="F55" s="98"/>
      <c r="G55" s="94" t="s">
        <v>458</v>
      </c>
      <c r="H55" s="96" t="s">
        <v>446</v>
      </c>
      <c r="I55" s="78"/>
      <c r="J55" s="78"/>
      <c r="K55" s="78"/>
      <c r="L55" s="78"/>
      <c r="M55" s="78"/>
      <c r="N55" s="78"/>
      <c r="O55" s="78"/>
      <c r="P55" s="78"/>
      <c r="Q55" s="78"/>
      <c r="R55" s="78"/>
      <c r="S55" s="78"/>
      <c r="T55" s="78"/>
      <c r="U55" s="78"/>
      <c r="V55" s="78"/>
      <c r="W55" s="78"/>
      <c r="X55" s="78"/>
      <c r="Y55" s="19"/>
      <c r="Z55" s="19"/>
    </row>
    <row r="56">
      <c r="A56" s="85" t="s">
        <v>459</v>
      </c>
      <c r="B56" s="86" t="s">
        <v>460</v>
      </c>
      <c r="C56" s="87" t="s">
        <v>461</v>
      </c>
      <c r="D56" s="88" t="s">
        <v>462</v>
      </c>
      <c r="E56" s="88" t="s">
        <v>463</v>
      </c>
      <c r="F56" s="89"/>
      <c r="G56" s="88" t="s">
        <v>464</v>
      </c>
      <c r="H56" s="90" t="s">
        <v>446</v>
      </c>
      <c r="I56" s="78"/>
      <c r="J56" s="78"/>
      <c r="K56" s="78"/>
      <c r="L56" s="78"/>
      <c r="M56" s="78"/>
      <c r="N56" s="78"/>
      <c r="O56" s="78"/>
      <c r="P56" s="78"/>
      <c r="Q56" s="78"/>
      <c r="R56" s="78"/>
      <c r="S56" s="78"/>
      <c r="T56" s="78"/>
      <c r="U56" s="78"/>
      <c r="V56" s="78"/>
      <c r="W56" s="78"/>
      <c r="X56" s="78"/>
      <c r="Y56" s="19"/>
      <c r="Z56" s="19"/>
    </row>
    <row r="57">
      <c r="A57" s="91" t="s">
        <v>465</v>
      </c>
      <c r="B57" s="92" t="s">
        <v>466</v>
      </c>
      <c r="C57" s="93" t="s">
        <v>467</v>
      </c>
      <c r="D57" s="94" t="s">
        <v>468</v>
      </c>
      <c r="E57" s="94" t="s">
        <v>469</v>
      </c>
      <c r="F57" s="98"/>
      <c r="G57" s="94" t="s">
        <v>470</v>
      </c>
      <c r="H57" s="96" t="s">
        <v>446</v>
      </c>
      <c r="I57" s="78"/>
      <c r="J57" s="78"/>
      <c r="K57" s="78"/>
      <c r="L57" s="78"/>
      <c r="M57" s="78"/>
      <c r="N57" s="78"/>
      <c r="O57" s="78"/>
      <c r="P57" s="78"/>
      <c r="Q57" s="78"/>
      <c r="R57" s="78"/>
      <c r="S57" s="78"/>
      <c r="T57" s="78"/>
      <c r="U57" s="78"/>
      <c r="V57" s="78"/>
      <c r="W57" s="78"/>
      <c r="X57" s="78"/>
      <c r="Y57" s="19"/>
      <c r="Z57" s="19"/>
    </row>
    <row r="58">
      <c r="A58" s="85" t="s">
        <v>471</v>
      </c>
      <c r="B58" s="86" t="s">
        <v>472</v>
      </c>
      <c r="C58" s="87" t="s">
        <v>473</v>
      </c>
      <c r="D58" s="88" t="s">
        <v>474</v>
      </c>
      <c r="E58" s="88" t="s">
        <v>475</v>
      </c>
      <c r="F58" s="89"/>
      <c r="G58" s="88" t="s">
        <v>476</v>
      </c>
      <c r="H58" s="90" t="s">
        <v>446</v>
      </c>
      <c r="I58" s="78"/>
      <c r="J58" s="78"/>
      <c r="K58" s="78"/>
      <c r="L58" s="78"/>
      <c r="M58" s="78"/>
      <c r="N58" s="78"/>
      <c r="O58" s="78"/>
      <c r="P58" s="78"/>
      <c r="Q58" s="78"/>
      <c r="R58" s="78"/>
      <c r="S58" s="78"/>
      <c r="T58" s="78"/>
      <c r="U58" s="78"/>
      <c r="V58" s="78"/>
      <c r="W58" s="78"/>
      <c r="X58" s="78"/>
      <c r="Y58" s="19"/>
      <c r="Z58" s="19"/>
    </row>
    <row r="59">
      <c r="A59" s="91" t="s">
        <v>477</v>
      </c>
      <c r="B59" s="92" t="s">
        <v>478</v>
      </c>
      <c r="C59" s="93" t="s">
        <v>479</v>
      </c>
      <c r="D59" s="94" t="s">
        <v>480</v>
      </c>
      <c r="E59" s="94" t="s">
        <v>481</v>
      </c>
      <c r="F59" s="98"/>
      <c r="G59" s="94" t="s">
        <v>482</v>
      </c>
      <c r="H59" s="96" t="s">
        <v>446</v>
      </c>
      <c r="I59" s="78"/>
      <c r="J59" s="78"/>
      <c r="K59" s="78"/>
      <c r="L59" s="78"/>
      <c r="M59" s="78"/>
      <c r="N59" s="78"/>
      <c r="O59" s="78"/>
      <c r="P59" s="78"/>
      <c r="Q59" s="78"/>
      <c r="R59" s="78"/>
      <c r="S59" s="78"/>
      <c r="T59" s="78"/>
      <c r="U59" s="78"/>
      <c r="V59" s="78"/>
      <c r="W59" s="78"/>
      <c r="X59" s="78"/>
      <c r="Y59" s="19"/>
      <c r="Z59" s="19"/>
    </row>
    <row r="60">
      <c r="A60" s="85" t="s">
        <v>483</v>
      </c>
      <c r="B60" s="86" t="s">
        <v>484</v>
      </c>
      <c r="C60" s="87" t="s">
        <v>485</v>
      </c>
      <c r="D60" s="88" t="s">
        <v>486</v>
      </c>
      <c r="E60" s="88" t="s">
        <v>487</v>
      </c>
      <c r="F60" s="89"/>
      <c r="G60" s="88" t="s">
        <v>488</v>
      </c>
      <c r="H60" s="90" t="s">
        <v>446</v>
      </c>
      <c r="I60" s="78"/>
      <c r="J60" s="78"/>
      <c r="K60" s="78"/>
      <c r="L60" s="78"/>
      <c r="M60" s="78"/>
      <c r="N60" s="78"/>
      <c r="O60" s="78"/>
      <c r="P60" s="78"/>
      <c r="Q60" s="78"/>
      <c r="R60" s="78"/>
      <c r="S60" s="78"/>
      <c r="T60" s="78"/>
      <c r="U60" s="78"/>
      <c r="V60" s="78"/>
      <c r="W60" s="78"/>
      <c r="X60" s="78"/>
      <c r="Y60" s="19"/>
      <c r="Z60" s="19"/>
    </row>
    <row r="61">
      <c r="A61" s="91" t="s">
        <v>489</v>
      </c>
      <c r="B61" s="92" t="s">
        <v>490</v>
      </c>
      <c r="C61" s="93" t="s">
        <v>491</v>
      </c>
      <c r="D61" s="94" t="s">
        <v>492</v>
      </c>
      <c r="E61" s="94" t="s">
        <v>493</v>
      </c>
      <c r="F61" s="98"/>
      <c r="G61" s="94" t="s">
        <v>494</v>
      </c>
      <c r="H61" s="96" t="s">
        <v>446</v>
      </c>
      <c r="I61" s="78"/>
      <c r="J61" s="78"/>
      <c r="K61" s="78"/>
      <c r="L61" s="78"/>
      <c r="M61" s="78"/>
      <c r="N61" s="78"/>
      <c r="O61" s="78"/>
      <c r="P61" s="78"/>
      <c r="Q61" s="78"/>
      <c r="R61" s="78"/>
      <c r="S61" s="78"/>
      <c r="T61" s="78"/>
      <c r="U61" s="78"/>
      <c r="V61" s="78"/>
      <c r="W61" s="78"/>
      <c r="X61" s="78"/>
      <c r="Y61" s="19"/>
      <c r="Z61" s="19"/>
    </row>
    <row r="62">
      <c r="A62" s="85" t="s">
        <v>495</v>
      </c>
      <c r="B62" s="86" t="s">
        <v>496</v>
      </c>
      <c r="C62" s="87" t="s">
        <v>497</v>
      </c>
      <c r="D62" s="88" t="s">
        <v>498</v>
      </c>
      <c r="E62" s="88" t="s">
        <v>499</v>
      </c>
      <c r="F62" s="89"/>
      <c r="G62" s="88" t="s">
        <v>500</v>
      </c>
      <c r="H62" s="90" t="s">
        <v>446</v>
      </c>
      <c r="I62" s="78"/>
      <c r="J62" s="78"/>
      <c r="K62" s="78"/>
      <c r="L62" s="78"/>
      <c r="M62" s="78"/>
      <c r="N62" s="78"/>
      <c r="O62" s="78"/>
      <c r="P62" s="78"/>
      <c r="Q62" s="78"/>
      <c r="R62" s="78"/>
      <c r="S62" s="78"/>
      <c r="T62" s="78"/>
      <c r="U62" s="78"/>
      <c r="V62" s="78"/>
      <c r="W62" s="78"/>
      <c r="X62" s="78"/>
      <c r="Y62" s="19"/>
      <c r="Z62" s="19"/>
    </row>
    <row r="63">
      <c r="A63" s="91" t="s">
        <v>501</v>
      </c>
      <c r="B63" s="92" t="s">
        <v>502</v>
      </c>
      <c r="C63" s="93" t="s">
        <v>503</v>
      </c>
      <c r="D63" s="94" t="s">
        <v>504</v>
      </c>
      <c r="E63" s="94" t="s">
        <v>505</v>
      </c>
      <c r="F63" s="98"/>
      <c r="G63" s="94" t="s">
        <v>506</v>
      </c>
      <c r="H63" s="96" t="s">
        <v>507</v>
      </c>
      <c r="I63" s="78"/>
      <c r="J63" s="78"/>
      <c r="K63" s="78"/>
      <c r="L63" s="78"/>
      <c r="M63" s="78"/>
      <c r="N63" s="78"/>
      <c r="O63" s="78"/>
      <c r="P63" s="78"/>
      <c r="Q63" s="78"/>
      <c r="R63" s="78"/>
      <c r="S63" s="78"/>
      <c r="T63" s="78"/>
      <c r="U63" s="78"/>
      <c r="V63" s="78"/>
      <c r="W63" s="78"/>
      <c r="X63" s="78"/>
      <c r="Y63" s="19"/>
      <c r="Z63" s="19"/>
    </row>
    <row r="64">
      <c r="A64" s="85" t="s">
        <v>508</v>
      </c>
      <c r="B64" s="86" t="s">
        <v>509</v>
      </c>
      <c r="C64" s="87" t="s">
        <v>510</v>
      </c>
      <c r="D64" s="88" t="s">
        <v>511</v>
      </c>
      <c r="E64" s="88" t="s">
        <v>512</v>
      </c>
      <c r="F64" s="89"/>
      <c r="G64" s="88" t="s">
        <v>513</v>
      </c>
      <c r="H64" s="90" t="s">
        <v>507</v>
      </c>
      <c r="I64" s="78"/>
      <c r="J64" s="78"/>
      <c r="K64" s="78"/>
      <c r="L64" s="78"/>
      <c r="M64" s="78"/>
      <c r="N64" s="78"/>
      <c r="O64" s="78"/>
      <c r="P64" s="78"/>
      <c r="Q64" s="78"/>
      <c r="R64" s="78"/>
      <c r="S64" s="78"/>
      <c r="T64" s="78"/>
      <c r="U64" s="78"/>
      <c r="V64" s="78"/>
      <c r="W64" s="78"/>
      <c r="X64" s="78"/>
      <c r="Y64" s="19"/>
      <c r="Z64" s="19"/>
    </row>
    <row r="65">
      <c r="A65" s="91" t="s">
        <v>514</v>
      </c>
      <c r="B65" s="92" t="s">
        <v>515</v>
      </c>
      <c r="C65" s="93" t="s">
        <v>516</v>
      </c>
      <c r="D65" s="94" t="s">
        <v>517</v>
      </c>
      <c r="E65" s="94" t="s">
        <v>518</v>
      </c>
      <c r="F65" s="98"/>
      <c r="G65" s="94" t="s">
        <v>519</v>
      </c>
      <c r="H65" s="96" t="s">
        <v>507</v>
      </c>
      <c r="I65" s="78"/>
      <c r="J65" s="78"/>
      <c r="K65" s="78"/>
      <c r="L65" s="78"/>
      <c r="M65" s="78"/>
      <c r="N65" s="78"/>
      <c r="O65" s="78"/>
      <c r="P65" s="78"/>
      <c r="Q65" s="78"/>
      <c r="R65" s="78"/>
      <c r="S65" s="78"/>
      <c r="T65" s="78"/>
      <c r="U65" s="78"/>
      <c r="V65" s="78"/>
      <c r="W65" s="78"/>
      <c r="X65" s="78"/>
      <c r="Y65" s="19"/>
      <c r="Z65" s="19"/>
    </row>
    <row r="66">
      <c r="A66" s="85" t="s">
        <v>520</v>
      </c>
      <c r="B66" s="86" t="s">
        <v>521</v>
      </c>
      <c r="C66" s="87" t="s">
        <v>522</v>
      </c>
      <c r="D66" s="88" t="s">
        <v>523</v>
      </c>
      <c r="E66" s="88" t="s">
        <v>524</v>
      </c>
      <c r="F66" s="89"/>
      <c r="G66" s="88" t="s">
        <v>525</v>
      </c>
      <c r="H66" s="90" t="s">
        <v>507</v>
      </c>
      <c r="I66" s="78"/>
      <c r="J66" s="78"/>
      <c r="K66" s="78"/>
      <c r="L66" s="78"/>
      <c r="M66" s="78"/>
      <c r="N66" s="78"/>
      <c r="O66" s="78"/>
      <c r="P66" s="78"/>
      <c r="Q66" s="78"/>
      <c r="R66" s="78"/>
      <c r="S66" s="78"/>
      <c r="T66" s="78"/>
      <c r="U66" s="78"/>
      <c r="V66" s="78"/>
      <c r="W66" s="78"/>
      <c r="X66" s="78"/>
      <c r="Y66" s="19"/>
      <c r="Z66" s="19"/>
    </row>
    <row r="67">
      <c r="A67" s="91" t="s">
        <v>526</v>
      </c>
      <c r="B67" s="92" t="s">
        <v>527</v>
      </c>
      <c r="C67" s="93" t="s">
        <v>528</v>
      </c>
      <c r="D67" s="94" t="s">
        <v>529</v>
      </c>
      <c r="E67" s="94" t="s">
        <v>530</v>
      </c>
      <c r="F67" s="98"/>
      <c r="G67" s="94" t="s">
        <v>531</v>
      </c>
      <c r="H67" s="96" t="s">
        <v>507</v>
      </c>
      <c r="I67" s="78"/>
      <c r="J67" s="78"/>
      <c r="K67" s="78"/>
      <c r="L67" s="78"/>
      <c r="M67" s="78"/>
      <c r="N67" s="78"/>
      <c r="O67" s="78"/>
      <c r="P67" s="78"/>
      <c r="Q67" s="78"/>
      <c r="R67" s="78"/>
      <c r="S67" s="78"/>
      <c r="T67" s="78"/>
      <c r="U67" s="78"/>
      <c r="V67" s="78"/>
      <c r="W67" s="78"/>
      <c r="X67" s="78"/>
      <c r="Y67" s="19"/>
      <c r="Z67" s="19"/>
    </row>
    <row r="68">
      <c r="A68" s="85" t="s">
        <v>532</v>
      </c>
      <c r="B68" s="86" t="s">
        <v>533</v>
      </c>
      <c r="C68" s="87" t="s">
        <v>534</v>
      </c>
      <c r="D68" s="88" t="s">
        <v>535</v>
      </c>
      <c r="E68" s="88" t="s">
        <v>536</v>
      </c>
      <c r="F68" s="89"/>
      <c r="G68" s="88" t="s">
        <v>537</v>
      </c>
      <c r="H68" s="90" t="s">
        <v>507</v>
      </c>
      <c r="I68" s="78"/>
      <c r="J68" s="78"/>
      <c r="K68" s="78"/>
      <c r="L68" s="78"/>
      <c r="M68" s="78"/>
      <c r="N68" s="78"/>
      <c r="O68" s="78"/>
      <c r="P68" s="78"/>
      <c r="Q68" s="78"/>
      <c r="R68" s="78"/>
      <c r="S68" s="78"/>
      <c r="T68" s="78"/>
      <c r="U68" s="78"/>
      <c r="V68" s="78"/>
      <c r="W68" s="78"/>
      <c r="X68" s="78"/>
      <c r="Y68" s="19"/>
      <c r="Z68" s="19"/>
    </row>
    <row r="69">
      <c r="A69" s="91" t="s">
        <v>538</v>
      </c>
      <c r="B69" s="92" t="s">
        <v>539</v>
      </c>
      <c r="C69" s="93" t="s">
        <v>540</v>
      </c>
      <c r="D69" s="94" t="s">
        <v>541</v>
      </c>
      <c r="E69" s="94" t="s">
        <v>542</v>
      </c>
      <c r="F69" s="98"/>
      <c r="G69" s="94" t="s">
        <v>543</v>
      </c>
      <c r="H69" s="96" t="s">
        <v>507</v>
      </c>
      <c r="I69" s="78"/>
      <c r="J69" s="78"/>
      <c r="K69" s="78"/>
      <c r="L69" s="78"/>
      <c r="M69" s="78"/>
      <c r="N69" s="78"/>
      <c r="O69" s="78"/>
      <c r="P69" s="78"/>
      <c r="Q69" s="78"/>
      <c r="R69" s="78"/>
      <c r="S69" s="78"/>
      <c r="T69" s="78"/>
      <c r="U69" s="78"/>
      <c r="V69" s="78"/>
      <c r="W69" s="78"/>
      <c r="X69" s="78"/>
      <c r="Y69" s="19"/>
      <c r="Z69" s="19"/>
    </row>
    <row r="70">
      <c r="A70" s="85" t="s">
        <v>544</v>
      </c>
      <c r="B70" s="86" t="s">
        <v>545</v>
      </c>
      <c r="C70" s="87" t="s">
        <v>546</v>
      </c>
      <c r="D70" s="88" t="s">
        <v>547</v>
      </c>
      <c r="E70" s="88" t="s">
        <v>548</v>
      </c>
      <c r="F70" s="89"/>
      <c r="G70" s="88" t="s">
        <v>549</v>
      </c>
      <c r="H70" s="90" t="s">
        <v>507</v>
      </c>
      <c r="I70" s="78"/>
      <c r="J70" s="78"/>
      <c r="K70" s="78"/>
      <c r="L70" s="78"/>
      <c r="M70" s="78"/>
      <c r="N70" s="78"/>
      <c r="O70" s="78"/>
      <c r="P70" s="78"/>
      <c r="Q70" s="78"/>
      <c r="R70" s="78"/>
      <c r="S70" s="78"/>
      <c r="T70" s="78"/>
      <c r="U70" s="78"/>
      <c r="V70" s="78"/>
      <c r="W70" s="78"/>
      <c r="X70" s="78"/>
      <c r="Y70" s="19"/>
      <c r="Z70" s="19"/>
    </row>
    <row r="71">
      <c r="A71" s="91" t="s">
        <v>550</v>
      </c>
      <c r="B71" s="92" t="s">
        <v>551</v>
      </c>
      <c r="C71" s="93" t="s">
        <v>552</v>
      </c>
      <c r="D71" s="94" t="s">
        <v>553</v>
      </c>
      <c r="E71" s="94" t="s">
        <v>554</v>
      </c>
      <c r="F71" s="98"/>
      <c r="G71" s="94" t="s">
        <v>555</v>
      </c>
      <c r="H71" s="96" t="s">
        <v>507</v>
      </c>
      <c r="I71" s="78"/>
      <c r="J71" s="78"/>
      <c r="K71" s="78"/>
      <c r="L71" s="78"/>
      <c r="M71" s="78"/>
      <c r="N71" s="78"/>
      <c r="O71" s="78"/>
      <c r="P71" s="78"/>
      <c r="Q71" s="78"/>
      <c r="R71" s="78"/>
      <c r="S71" s="78"/>
      <c r="T71" s="78"/>
      <c r="U71" s="78"/>
      <c r="V71" s="78"/>
      <c r="W71" s="78"/>
      <c r="X71" s="78"/>
      <c r="Y71" s="19"/>
      <c r="Z71" s="19"/>
    </row>
    <row r="72">
      <c r="A72" s="85" t="s">
        <v>556</v>
      </c>
      <c r="B72" s="86" t="s">
        <v>557</v>
      </c>
      <c r="C72" s="87" t="s">
        <v>558</v>
      </c>
      <c r="D72" s="88" t="s">
        <v>559</v>
      </c>
      <c r="E72" s="88" t="s">
        <v>560</v>
      </c>
      <c r="F72" s="89"/>
      <c r="G72" s="88" t="s">
        <v>561</v>
      </c>
      <c r="H72" s="90" t="s">
        <v>507</v>
      </c>
      <c r="I72" s="78"/>
      <c r="J72" s="78"/>
      <c r="K72" s="78"/>
      <c r="L72" s="78"/>
      <c r="M72" s="78"/>
      <c r="N72" s="78"/>
      <c r="O72" s="78"/>
      <c r="P72" s="78"/>
      <c r="Q72" s="78"/>
      <c r="R72" s="78"/>
      <c r="S72" s="78"/>
      <c r="T72" s="78"/>
      <c r="U72" s="78"/>
      <c r="V72" s="78"/>
      <c r="W72" s="78"/>
      <c r="X72" s="78"/>
      <c r="Y72" s="19"/>
      <c r="Z72" s="19"/>
    </row>
    <row r="73">
      <c r="A73" s="91" t="s">
        <v>562</v>
      </c>
      <c r="B73" s="92" t="s">
        <v>563</v>
      </c>
      <c r="C73" s="93" t="s">
        <v>564</v>
      </c>
      <c r="D73" s="94" t="s">
        <v>565</v>
      </c>
      <c r="E73" s="94" t="s">
        <v>566</v>
      </c>
      <c r="F73" s="98"/>
      <c r="G73" s="94" t="s">
        <v>567</v>
      </c>
      <c r="H73" s="96" t="s">
        <v>568</v>
      </c>
      <c r="I73" s="78"/>
      <c r="J73" s="78"/>
      <c r="K73" s="78"/>
      <c r="L73" s="78"/>
      <c r="M73" s="78"/>
      <c r="N73" s="78"/>
      <c r="O73" s="78"/>
      <c r="P73" s="78"/>
      <c r="Q73" s="78"/>
      <c r="R73" s="78"/>
      <c r="S73" s="78"/>
      <c r="T73" s="78"/>
      <c r="U73" s="78"/>
      <c r="V73" s="78"/>
      <c r="W73" s="78"/>
      <c r="X73" s="78"/>
      <c r="Y73" s="19"/>
      <c r="Z73" s="19"/>
    </row>
    <row r="74">
      <c r="A74" s="85" t="s">
        <v>569</v>
      </c>
      <c r="B74" s="86" t="s">
        <v>570</v>
      </c>
      <c r="C74" s="87" t="s">
        <v>571</v>
      </c>
      <c r="D74" s="88" t="s">
        <v>572</v>
      </c>
      <c r="E74" s="88" t="s">
        <v>573</v>
      </c>
      <c r="F74" s="89"/>
      <c r="G74" s="88" t="s">
        <v>574</v>
      </c>
      <c r="H74" s="90" t="s">
        <v>568</v>
      </c>
      <c r="I74" s="78"/>
      <c r="J74" s="78"/>
      <c r="K74" s="78"/>
      <c r="L74" s="78"/>
      <c r="M74" s="78"/>
      <c r="N74" s="78"/>
      <c r="O74" s="78"/>
      <c r="P74" s="78"/>
      <c r="Q74" s="78"/>
      <c r="R74" s="78"/>
      <c r="S74" s="78"/>
      <c r="T74" s="78"/>
      <c r="U74" s="78"/>
      <c r="V74" s="78"/>
      <c r="W74" s="78"/>
      <c r="X74" s="78"/>
      <c r="Y74" s="19"/>
      <c r="Z74" s="19"/>
    </row>
    <row r="75">
      <c r="A75" s="91" t="s">
        <v>575</v>
      </c>
      <c r="B75" s="92" t="s">
        <v>576</v>
      </c>
      <c r="C75" s="93" t="s">
        <v>577</v>
      </c>
      <c r="D75" s="94" t="s">
        <v>578</v>
      </c>
      <c r="E75" s="94" t="s">
        <v>579</v>
      </c>
      <c r="F75" s="98"/>
      <c r="G75" s="94" t="s">
        <v>580</v>
      </c>
      <c r="H75" s="96" t="s">
        <v>568</v>
      </c>
      <c r="I75" s="78"/>
      <c r="J75" s="78"/>
      <c r="K75" s="78"/>
      <c r="L75" s="78"/>
      <c r="M75" s="78"/>
      <c r="N75" s="78"/>
      <c r="O75" s="78"/>
      <c r="P75" s="78"/>
      <c r="Q75" s="78"/>
      <c r="R75" s="78"/>
      <c r="S75" s="78"/>
      <c r="T75" s="78"/>
      <c r="U75" s="78"/>
      <c r="V75" s="78"/>
      <c r="W75" s="78"/>
      <c r="X75" s="78"/>
      <c r="Y75" s="19"/>
      <c r="Z75" s="19"/>
    </row>
    <row r="76">
      <c r="A76" s="85" t="s">
        <v>581</v>
      </c>
      <c r="B76" s="86" t="s">
        <v>582</v>
      </c>
      <c r="C76" s="87" t="s">
        <v>583</v>
      </c>
      <c r="D76" s="88" t="s">
        <v>584</v>
      </c>
      <c r="E76" s="88" t="s">
        <v>585</v>
      </c>
      <c r="F76" s="89"/>
      <c r="G76" s="88" t="s">
        <v>586</v>
      </c>
      <c r="H76" s="90" t="s">
        <v>568</v>
      </c>
      <c r="I76" s="78"/>
      <c r="J76" s="78"/>
      <c r="K76" s="78"/>
      <c r="L76" s="78"/>
      <c r="M76" s="78"/>
      <c r="N76" s="78"/>
      <c r="O76" s="78"/>
      <c r="P76" s="78"/>
      <c r="Q76" s="78"/>
      <c r="R76" s="78"/>
      <c r="S76" s="78"/>
      <c r="T76" s="78"/>
      <c r="U76" s="78"/>
      <c r="V76" s="78"/>
      <c r="W76" s="78"/>
      <c r="X76" s="78"/>
      <c r="Y76" s="19"/>
      <c r="Z76" s="19"/>
    </row>
    <row r="77">
      <c r="A77" s="91" t="s">
        <v>587</v>
      </c>
      <c r="B77" s="92" t="s">
        <v>588</v>
      </c>
      <c r="C77" s="93" t="s">
        <v>589</v>
      </c>
      <c r="D77" s="94" t="s">
        <v>590</v>
      </c>
      <c r="E77" s="94" t="s">
        <v>591</v>
      </c>
      <c r="F77" s="98"/>
      <c r="G77" s="94" t="s">
        <v>592</v>
      </c>
      <c r="H77" s="96" t="s">
        <v>568</v>
      </c>
      <c r="I77" s="78"/>
      <c r="J77" s="78"/>
      <c r="K77" s="78"/>
      <c r="L77" s="78"/>
      <c r="M77" s="78"/>
      <c r="N77" s="78"/>
      <c r="O77" s="78"/>
      <c r="P77" s="78"/>
      <c r="Q77" s="78"/>
      <c r="R77" s="78"/>
      <c r="S77" s="78"/>
      <c r="T77" s="78"/>
      <c r="U77" s="78"/>
      <c r="V77" s="78"/>
      <c r="W77" s="78"/>
      <c r="X77" s="78"/>
      <c r="Y77" s="19"/>
      <c r="Z77" s="19"/>
    </row>
    <row r="78">
      <c r="A78" s="85" t="s">
        <v>593</v>
      </c>
      <c r="B78" s="86" t="s">
        <v>594</v>
      </c>
      <c r="C78" s="87" t="s">
        <v>595</v>
      </c>
      <c r="D78" s="88" t="s">
        <v>596</v>
      </c>
      <c r="E78" s="88" t="s">
        <v>597</v>
      </c>
      <c r="F78" s="89"/>
      <c r="G78" s="88" t="s">
        <v>598</v>
      </c>
      <c r="H78" s="90" t="s">
        <v>568</v>
      </c>
      <c r="I78" s="78"/>
      <c r="J78" s="78"/>
      <c r="K78" s="78"/>
      <c r="L78" s="78"/>
      <c r="M78" s="78"/>
      <c r="N78" s="78"/>
      <c r="O78" s="78"/>
      <c r="P78" s="78"/>
      <c r="Q78" s="78"/>
      <c r="R78" s="78"/>
      <c r="S78" s="78"/>
      <c r="T78" s="78"/>
      <c r="U78" s="78"/>
      <c r="V78" s="78"/>
      <c r="W78" s="78"/>
      <c r="X78" s="78"/>
      <c r="Y78" s="19"/>
      <c r="Z78" s="19"/>
    </row>
    <row r="79">
      <c r="A79" s="91" t="s">
        <v>599</v>
      </c>
      <c r="B79" s="92" t="s">
        <v>600</v>
      </c>
      <c r="C79" s="93" t="s">
        <v>601</v>
      </c>
      <c r="D79" s="94" t="s">
        <v>602</v>
      </c>
      <c r="E79" s="94" t="s">
        <v>603</v>
      </c>
      <c r="F79" s="98"/>
      <c r="G79" s="94" t="s">
        <v>604</v>
      </c>
      <c r="H79" s="96" t="s">
        <v>568</v>
      </c>
      <c r="I79" s="78"/>
      <c r="J79" s="78"/>
      <c r="K79" s="78"/>
      <c r="L79" s="78"/>
      <c r="M79" s="78"/>
      <c r="N79" s="78"/>
      <c r="O79" s="78"/>
      <c r="P79" s="78"/>
      <c r="Q79" s="78"/>
      <c r="R79" s="78"/>
      <c r="S79" s="78"/>
      <c r="T79" s="78"/>
      <c r="U79" s="78"/>
      <c r="V79" s="78"/>
      <c r="W79" s="78"/>
      <c r="X79" s="78"/>
      <c r="Y79" s="19"/>
      <c r="Z79" s="19"/>
    </row>
    <row r="80">
      <c r="A80" s="85" t="s">
        <v>605</v>
      </c>
      <c r="B80" s="86" t="s">
        <v>606</v>
      </c>
      <c r="C80" s="87" t="s">
        <v>607</v>
      </c>
      <c r="D80" s="88" t="s">
        <v>608</v>
      </c>
      <c r="E80" s="88" t="s">
        <v>609</v>
      </c>
      <c r="F80" s="89"/>
      <c r="G80" s="88" t="s">
        <v>610</v>
      </c>
      <c r="H80" s="90" t="s">
        <v>568</v>
      </c>
      <c r="I80" s="78"/>
      <c r="J80" s="78"/>
      <c r="K80" s="78"/>
      <c r="L80" s="78"/>
      <c r="M80" s="78"/>
      <c r="N80" s="78"/>
      <c r="O80" s="78"/>
      <c r="P80" s="78"/>
      <c r="Q80" s="78"/>
      <c r="R80" s="78"/>
      <c r="S80" s="78"/>
      <c r="T80" s="78"/>
      <c r="U80" s="78"/>
      <c r="V80" s="78"/>
      <c r="W80" s="78"/>
      <c r="X80" s="78"/>
      <c r="Y80" s="19"/>
      <c r="Z80" s="19"/>
    </row>
    <row r="81">
      <c r="A81" s="91" t="s">
        <v>611</v>
      </c>
      <c r="B81" s="92" t="s">
        <v>612</v>
      </c>
      <c r="C81" s="93" t="s">
        <v>613</v>
      </c>
      <c r="D81" s="94" t="s">
        <v>614</v>
      </c>
      <c r="E81" s="94" t="s">
        <v>615</v>
      </c>
      <c r="F81" s="98"/>
      <c r="G81" s="94" t="s">
        <v>616</v>
      </c>
      <c r="H81" s="96" t="s">
        <v>568</v>
      </c>
      <c r="I81" s="78"/>
      <c r="J81" s="78"/>
      <c r="K81" s="78"/>
      <c r="L81" s="78"/>
      <c r="M81" s="78"/>
      <c r="N81" s="78"/>
      <c r="O81" s="78"/>
      <c r="P81" s="78"/>
      <c r="Q81" s="78"/>
      <c r="R81" s="78"/>
      <c r="S81" s="78"/>
      <c r="T81" s="78"/>
      <c r="U81" s="78"/>
      <c r="V81" s="78"/>
      <c r="W81" s="78"/>
      <c r="X81" s="78"/>
      <c r="Y81" s="19"/>
      <c r="Z81" s="19"/>
    </row>
    <row r="82">
      <c r="A82" s="85" t="s">
        <v>617</v>
      </c>
      <c r="B82" s="86" t="s">
        <v>618</v>
      </c>
      <c r="C82" s="87" t="s">
        <v>619</v>
      </c>
      <c r="D82" s="88" t="s">
        <v>620</v>
      </c>
      <c r="E82" s="88" t="s">
        <v>621</v>
      </c>
      <c r="F82" s="89"/>
      <c r="G82" s="88" t="s">
        <v>622</v>
      </c>
      <c r="H82" s="90" t="s">
        <v>568</v>
      </c>
      <c r="I82" s="78"/>
      <c r="J82" s="78"/>
      <c r="K82" s="78"/>
      <c r="L82" s="78"/>
      <c r="M82" s="78"/>
      <c r="N82" s="78"/>
      <c r="O82" s="78"/>
      <c r="P82" s="78"/>
      <c r="Q82" s="78"/>
      <c r="R82" s="78"/>
      <c r="S82" s="78"/>
      <c r="T82" s="78"/>
      <c r="U82" s="78"/>
      <c r="V82" s="78"/>
      <c r="W82" s="78"/>
      <c r="X82" s="78"/>
      <c r="Y82" s="19"/>
      <c r="Z82" s="19"/>
    </row>
    <row r="83">
      <c r="A83" s="91" t="s">
        <v>623</v>
      </c>
      <c r="B83" s="92" t="s">
        <v>624</v>
      </c>
      <c r="C83" s="93" t="s">
        <v>625</v>
      </c>
      <c r="D83" s="94" t="s">
        <v>626</v>
      </c>
      <c r="E83" s="94" t="s">
        <v>627</v>
      </c>
      <c r="F83" s="98"/>
      <c r="G83" s="94" t="s">
        <v>628</v>
      </c>
      <c r="H83" s="96" t="s">
        <v>629</v>
      </c>
      <c r="I83" s="78"/>
      <c r="J83" s="78"/>
      <c r="K83" s="78"/>
      <c r="L83" s="78"/>
      <c r="M83" s="78"/>
      <c r="N83" s="78"/>
      <c r="O83" s="78"/>
      <c r="P83" s="78"/>
      <c r="Q83" s="78"/>
      <c r="R83" s="78"/>
      <c r="S83" s="78"/>
      <c r="T83" s="78"/>
      <c r="U83" s="78"/>
      <c r="V83" s="78"/>
      <c r="W83" s="78"/>
      <c r="X83" s="78"/>
      <c r="Y83" s="19"/>
      <c r="Z83" s="19"/>
    </row>
    <row r="84">
      <c r="A84" s="85" t="s">
        <v>630</v>
      </c>
      <c r="B84" s="86" t="s">
        <v>631</v>
      </c>
      <c r="C84" s="87" t="s">
        <v>632</v>
      </c>
      <c r="D84" s="88" t="s">
        <v>633</v>
      </c>
      <c r="E84" s="88" t="s">
        <v>634</v>
      </c>
      <c r="F84" s="89"/>
      <c r="G84" s="88" t="s">
        <v>635</v>
      </c>
      <c r="H84" s="90" t="s">
        <v>629</v>
      </c>
      <c r="I84" s="78"/>
      <c r="J84" s="78"/>
      <c r="K84" s="78"/>
      <c r="L84" s="78"/>
      <c r="M84" s="78"/>
      <c r="N84" s="78"/>
      <c r="O84" s="78"/>
      <c r="P84" s="78"/>
      <c r="Q84" s="78"/>
      <c r="R84" s="78"/>
      <c r="S84" s="78"/>
      <c r="T84" s="78"/>
      <c r="U84" s="78"/>
      <c r="V84" s="78"/>
      <c r="W84" s="78"/>
      <c r="X84" s="78"/>
      <c r="Y84" s="19"/>
      <c r="Z84" s="19"/>
    </row>
    <row r="85">
      <c r="A85" s="91" t="s">
        <v>636</v>
      </c>
      <c r="B85" s="92" t="s">
        <v>637</v>
      </c>
      <c r="C85" s="93" t="s">
        <v>638</v>
      </c>
      <c r="D85" s="94" t="s">
        <v>639</v>
      </c>
      <c r="E85" s="94" t="s">
        <v>640</v>
      </c>
      <c r="F85" s="98"/>
      <c r="G85" s="94" t="s">
        <v>641</v>
      </c>
      <c r="H85" s="96" t="s">
        <v>629</v>
      </c>
      <c r="I85" s="78"/>
      <c r="J85" s="78"/>
      <c r="K85" s="78"/>
      <c r="L85" s="78"/>
      <c r="M85" s="78"/>
      <c r="N85" s="78"/>
      <c r="O85" s="78"/>
      <c r="P85" s="78"/>
      <c r="Q85" s="78"/>
      <c r="R85" s="78"/>
      <c r="S85" s="78"/>
      <c r="T85" s="78"/>
      <c r="U85" s="78"/>
      <c r="V85" s="78"/>
      <c r="W85" s="78"/>
      <c r="X85" s="78"/>
      <c r="Y85" s="19"/>
      <c r="Z85" s="19"/>
    </row>
    <row r="86">
      <c r="A86" s="85" t="s">
        <v>642</v>
      </c>
      <c r="B86" s="86" t="s">
        <v>643</v>
      </c>
      <c r="C86" s="87" t="s">
        <v>644</v>
      </c>
      <c r="D86" s="88" t="s">
        <v>645</v>
      </c>
      <c r="E86" s="88" t="s">
        <v>646</v>
      </c>
      <c r="F86" s="89"/>
      <c r="G86" s="88" t="s">
        <v>647</v>
      </c>
      <c r="H86" s="90" t="s">
        <v>629</v>
      </c>
      <c r="I86" s="78"/>
      <c r="J86" s="78"/>
      <c r="K86" s="78"/>
      <c r="L86" s="78"/>
      <c r="M86" s="78"/>
      <c r="N86" s="78"/>
      <c r="O86" s="78"/>
      <c r="P86" s="78"/>
      <c r="Q86" s="78"/>
      <c r="R86" s="78"/>
      <c r="S86" s="78"/>
      <c r="T86" s="78"/>
      <c r="U86" s="78"/>
      <c r="V86" s="78"/>
      <c r="W86" s="78"/>
      <c r="X86" s="78"/>
      <c r="Y86" s="19"/>
      <c r="Z86" s="19"/>
    </row>
    <row r="87">
      <c r="A87" s="91" t="s">
        <v>648</v>
      </c>
      <c r="B87" s="92" t="s">
        <v>649</v>
      </c>
      <c r="C87" s="93" t="s">
        <v>650</v>
      </c>
      <c r="D87" s="94" t="s">
        <v>651</v>
      </c>
      <c r="E87" s="94" t="s">
        <v>652</v>
      </c>
      <c r="F87" s="98"/>
      <c r="G87" s="94" t="s">
        <v>653</v>
      </c>
      <c r="H87" s="96" t="s">
        <v>629</v>
      </c>
      <c r="I87" s="78"/>
      <c r="J87" s="78"/>
      <c r="K87" s="78"/>
      <c r="L87" s="78"/>
      <c r="M87" s="78"/>
      <c r="N87" s="78"/>
      <c r="O87" s="78"/>
      <c r="P87" s="78"/>
      <c r="Q87" s="78"/>
      <c r="R87" s="78"/>
      <c r="S87" s="78"/>
      <c r="T87" s="78"/>
      <c r="U87" s="78"/>
      <c r="V87" s="78"/>
      <c r="W87" s="78"/>
      <c r="X87" s="78"/>
      <c r="Y87" s="19"/>
      <c r="Z87" s="19"/>
    </row>
    <row r="88">
      <c r="A88" s="85" t="s">
        <v>654</v>
      </c>
      <c r="B88" s="86" t="s">
        <v>655</v>
      </c>
      <c r="C88" s="87" t="s">
        <v>656</v>
      </c>
      <c r="D88" s="88" t="s">
        <v>657</v>
      </c>
      <c r="E88" s="88" t="s">
        <v>658</v>
      </c>
      <c r="F88" s="89"/>
      <c r="G88" s="88" t="s">
        <v>659</v>
      </c>
      <c r="H88" s="90" t="s">
        <v>629</v>
      </c>
      <c r="I88" s="78"/>
      <c r="J88" s="78"/>
      <c r="K88" s="78"/>
      <c r="L88" s="78"/>
      <c r="M88" s="78"/>
      <c r="N88" s="78"/>
      <c r="O88" s="78"/>
      <c r="P88" s="78"/>
      <c r="Q88" s="78"/>
      <c r="R88" s="78"/>
      <c r="S88" s="78"/>
      <c r="T88" s="78"/>
      <c r="U88" s="78"/>
      <c r="V88" s="78"/>
      <c r="W88" s="78"/>
      <c r="X88" s="78"/>
      <c r="Y88" s="19"/>
      <c r="Z88" s="19"/>
    </row>
    <row r="89">
      <c r="A89" s="91" t="s">
        <v>660</v>
      </c>
      <c r="B89" s="92" t="s">
        <v>661</v>
      </c>
      <c r="C89" s="93" t="s">
        <v>662</v>
      </c>
      <c r="D89" s="94" t="s">
        <v>663</v>
      </c>
      <c r="E89" s="94" t="s">
        <v>664</v>
      </c>
      <c r="F89" s="98"/>
      <c r="G89" s="94" t="s">
        <v>665</v>
      </c>
      <c r="H89" s="96" t="s">
        <v>629</v>
      </c>
      <c r="I89" s="78"/>
      <c r="J89" s="78"/>
      <c r="K89" s="78"/>
      <c r="L89" s="78"/>
      <c r="M89" s="78"/>
      <c r="N89" s="78"/>
      <c r="O89" s="78"/>
      <c r="P89" s="78"/>
      <c r="Q89" s="78"/>
      <c r="R89" s="78"/>
      <c r="S89" s="78"/>
      <c r="T89" s="78"/>
      <c r="U89" s="78"/>
      <c r="V89" s="78"/>
      <c r="W89" s="78"/>
      <c r="X89" s="78"/>
      <c r="Y89" s="19"/>
      <c r="Z89" s="19"/>
    </row>
    <row r="90">
      <c r="A90" s="85" t="s">
        <v>666</v>
      </c>
      <c r="B90" s="86" t="s">
        <v>667</v>
      </c>
      <c r="C90" s="87" t="s">
        <v>668</v>
      </c>
      <c r="D90" s="88" t="s">
        <v>669</v>
      </c>
      <c r="E90" s="88" t="s">
        <v>670</v>
      </c>
      <c r="F90" s="89"/>
      <c r="G90" s="88" t="s">
        <v>671</v>
      </c>
      <c r="H90" s="90" t="s">
        <v>629</v>
      </c>
      <c r="I90" s="78"/>
      <c r="J90" s="78"/>
      <c r="K90" s="78"/>
      <c r="L90" s="78"/>
      <c r="M90" s="78"/>
      <c r="N90" s="78"/>
      <c r="O90" s="78"/>
      <c r="P90" s="78"/>
      <c r="Q90" s="78"/>
      <c r="R90" s="78"/>
      <c r="S90" s="78"/>
      <c r="T90" s="78"/>
      <c r="U90" s="78"/>
      <c r="V90" s="78"/>
      <c r="W90" s="78"/>
      <c r="X90" s="78"/>
      <c r="Y90" s="19"/>
      <c r="Z90" s="19"/>
    </row>
    <row r="91">
      <c r="A91" s="91" t="s">
        <v>672</v>
      </c>
      <c r="B91" s="92" t="s">
        <v>673</v>
      </c>
      <c r="C91" s="93" t="s">
        <v>674</v>
      </c>
      <c r="D91" s="94" t="s">
        <v>675</v>
      </c>
      <c r="E91" s="94" t="s">
        <v>676</v>
      </c>
      <c r="F91" s="98"/>
      <c r="G91" s="94" t="s">
        <v>677</v>
      </c>
      <c r="H91" s="96" t="s">
        <v>629</v>
      </c>
      <c r="I91" s="78"/>
      <c r="J91" s="78"/>
      <c r="K91" s="78"/>
      <c r="L91" s="78"/>
      <c r="M91" s="78"/>
      <c r="N91" s="78"/>
      <c r="O91" s="78"/>
      <c r="P91" s="78"/>
      <c r="Q91" s="78"/>
      <c r="R91" s="78"/>
      <c r="S91" s="78"/>
      <c r="T91" s="78"/>
      <c r="U91" s="78"/>
      <c r="V91" s="78"/>
      <c r="W91" s="78"/>
      <c r="X91" s="78"/>
      <c r="Y91" s="19"/>
      <c r="Z91" s="19"/>
    </row>
    <row r="92">
      <c r="A92" s="85" t="s">
        <v>678</v>
      </c>
      <c r="B92" s="86" t="s">
        <v>679</v>
      </c>
      <c r="C92" s="87" t="s">
        <v>680</v>
      </c>
      <c r="D92" s="88" t="s">
        <v>681</v>
      </c>
      <c r="E92" s="88" t="s">
        <v>682</v>
      </c>
      <c r="F92" s="89"/>
      <c r="G92" s="88" t="s">
        <v>683</v>
      </c>
      <c r="H92" s="90" t="s">
        <v>629</v>
      </c>
      <c r="I92" s="78"/>
      <c r="J92" s="78"/>
      <c r="K92" s="78"/>
      <c r="L92" s="78"/>
      <c r="M92" s="78"/>
      <c r="N92" s="78"/>
      <c r="O92" s="78"/>
      <c r="P92" s="78"/>
      <c r="Q92" s="78"/>
      <c r="R92" s="78"/>
      <c r="S92" s="78"/>
      <c r="T92" s="78"/>
      <c r="U92" s="78"/>
      <c r="V92" s="78"/>
      <c r="W92" s="78"/>
      <c r="X92" s="78"/>
      <c r="Y92" s="19"/>
      <c r="Z92" s="19"/>
    </row>
    <row r="93">
      <c r="A93" s="91" t="s">
        <v>684</v>
      </c>
      <c r="B93" s="92" t="s">
        <v>685</v>
      </c>
      <c r="C93" s="93" t="s">
        <v>686</v>
      </c>
      <c r="D93" s="94" t="s">
        <v>687</v>
      </c>
      <c r="E93" s="94" t="s">
        <v>688</v>
      </c>
      <c r="F93" s="98"/>
      <c r="G93" s="94" t="s">
        <v>689</v>
      </c>
      <c r="H93" s="96" t="s">
        <v>690</v>
      </c>
      <c r="I93" s="78"/>
      <c r="J93" s="78"/>
      <c r="K93" s="78"/>
      <c r="L93" s="78"/>
      <c r="M93" s="78"/>
      <c r="N93" s="78"/>
      <c r="O93" s="78"/>
      <c r="P93" s="78"/>
      <c r="Q93" s="78"/>
      <c r="R93" s="78"/>
      <c r="S93" s="78"/>
      <c r="T93" s="78"/>
      <c r="U93" s="78"/>
      <c r="V93" s="78"/>
      <c r="W93" s="78"/>
      <c r="X93" s="78"/>
      <c r="Y93" s="19"/>
      <c r="Z93" s="19"/>
    </row>
    <row r="94">
      <c r="A94" s="85" t="s">
        <v>691</v>
      </c>
      <c r="B94" s="86" t="s">
        <v>692</v>
      </c>
      <c r="C94" s="87" t="s">
        <v>693</v>
      </c>
      <c r="D94" s="88" t="s">
        <v>694</v>
      </c>
      <c r="E94" s="88" t="s">
        <v>695</v>
      </c>
      <c r="F94" s="89"/>
      <c r="G94" s="88" t="s">
        <v>696</v>
      </c>
      <c r="H94" s="90" t="s">
        <v>690</v>
      </c>
      <c r="I94" s="78"/>
      <c r="J94" s="78"/>
      <c r="K94" s="78"/>
      <c r="L94" s="78"/>
      <c r="M94" s="78"/>
      <c r="N94" s="78"/>
      <c r="O94" s="78"/>
      <c r="P94" s="78"/>
      <c r="Q94" s="78"/>
      <c r="R94" s="78"/>
      <c r="S94" s="78"/>
      <c r="T94" s="78"/>
      <c r="U94" s="78"/>
      <c r="V94" s="78"/>
      <c r="W94" s="78"/>
      <c r="X94" s="78"/>
      <c r="Y94" s="19"/>
      <c r="Z94" s="19"/>
    </row>
    <row r="95">
      <c r="A95" s="91" t="s">
        <v>697</v>
      </c>
      <c r="B95" s="92" t="s">
        <v>698</v>
      </c>
      <c r="C95" s="93" t="s">
        <v>699</v>
      </c>
      <c r="D95" s="94" t="s">
        <v>700</v>
      </c>
      <c r="E95" s="94" t="s">
        <v>701</v>
      </c>
      <c r="F95" s="98"/>
      <c r="G95" s="94" t="s">
        <v>702</v>
      </c>
      <c r="H95" s="96" t="s">
        <v>690</v>
      </c>
      <c r="I95" s="78"/>
      <c r="J95" s="78"/>
      <c r="K95" s="78"/>
      <c r="L95" s="78"/>
      <c r="M95" s="78"/>
      <c r="N95" s="78"/>
      <c r="O95" s="78"/>
      <c r="P95" s="78"/>
      <c r="Q95" s="78"/>
      <c r="R95" s="78"/>
      <c r="S95" s="78"/>
      <c r="T95" s="78"/>
      <c r="U95" s="78"/>
      <c r="V95" s="78"/>
      <c r="W95" s="78"/>
      <c r="X95" s="78"/>
      <c r="Y95" s="19"/>
      <c r="Z95" s="19"/>
    </row>
    <row r="96">
      <c r="A96" s="85" t="s">
        <v>703</v>
      </c>
      <c r="B96" s="86" t="s">
        <v>704</v>
      </c>
      <c r="C96" s="87" t="s">
        <v>705</v>
      </c>
      <c r="D96" s="88" t="s">
        <v>706</v>
      </c>
      <c r="E96" s="88" t="s">
        <v>707</v>
      </c>
      <c r="F96" s="89"/>
      <c r="G96" s="88" t="s">
        <v>708</v>
      </c>
      <c r="H96" s="90" t="s">
        <v>690</v>
      </c>
      <c r="I96" s="78"/>
      <c r="J96" s="78"/>
      <c r="K96" s="78"/>
      <c r="L96" s="78"/>
      <c r="M96" s="78"/>
      <c r="N96" s="78"/>
      <c r="O96" s="78"/>
      <c r="P96" s="78"/>
      <c r="Q96" s="78"/>
      <c r="R96" s="78"/>
      <c r="S96" s="78"/>
      <c r="T96" s="78"/>
      <c r="U96" s="78"/>
      <c r="V96" s="78"/>
      <c r="W96" s="78"/>
      <c r="X96" s="78"/>
      <c r="Y96" s="19"/>
      <c r="Z96" s="19"/>
    </row>
    <row r="97">
      <c r="A97" s="91" t="s">
        <v>709</v>
      </c>
      <c r="B97" s="92" t="s">
        <v>710</v>
      </c>
      <c r="C97" s="93" t="s">
        <v>711</v>
      </c>
      <c r="D97" s="94" t="s">
        <v>712</v>
      </c>
      <c r="E97" s="94" t="s">
        <v>713</v>
      </c>
      <c r="F97" s="98"/>
      <c r="G97" s="94" t="s">
        <v>714</v>
      </c>
      <c r="H97" s="96" t="s">
        <v>690</v>
      </c>
      <c r="I97" s="78"/>
      <c r="J97" s="78"/>
      <c r="K97" s="78"/>
      <c r="L97" s="78"/>
      <c r="M97" s="78"/>
      <c r="N97" s="78"/>
      <c r="O97" s="78"/>
      <c r="P97" s="78"/>
      <c r="Q97" s="78"/>
      <c r="R97" s="78"/>
      <c r="S97" s="78"/>
      <c r="T97" s="78"/>
      <c r="U97" s="78"/>
      <c r="V97" s="78"/>
      <c r="W97" s="78"/>
      <c r="X97" s="78"/>
      <c r="Y97" s="19"/>
      <c r="Z97" s="19"/>
    </row>
    <row r="98">
      <c r="A98" s="85" t="s">
        <v>715</v>
      </c>
      <c r="B98" s="86" t="s">
        <v>716</v>
      </c>
      <c r="C98" s="87" t="s">
        <v>717</v>
      </c>
      <c r="D98" s="88" t="s">
        <v>718</v>
      </c>
      <c r="E98" s="88" t="s">
        <v>719</v>
      </c>
      <c r="F98" s="89"/>
      <c r="G98" s="88" t="s">
        <v>720</v>
      </c>
      <c r="H98" s="90" t="s">
        <v>690</v>
      </c>
      <c r="I98" s="78"/>
      <c r="J98" s="78"/>
      <c r="K98" s="78"/>
      <c r="L98" s="78"/>
      <c r="M98" s="78"/>
      <c r="N98" s="78"/>
      <c r="O98" s="78"/>
      <c r="P98" s="78"/>
      <c r="Q98" s="78"/>
      <c r="R98" s="78"/>
      <c r="S98" s="78"/>
      <c r="T98" s="78"/>
      <c r="U98" s="78"/>
      <c r="V98" s="78"/>
      <c r="W98" s="78"/>
      <c r="X98" s="78"/>
      <c r="Y98" s="19"/>
      <c r="Z98" s="19"/>
    </row>
    <row r="99">
      <c r="A99" s="91" t="s">
        <v>721</v>
      </c>
      <c r="B99" s="92" t="s">
        <v>722</v>
      </c>
      <c r="C99" s="93" t="s">
        <v>723</v>
      </c>
      <c r="D99" s="94" t="s">
        <v>724</v>
      </c>
      <c r="E99" s="94" t="s">
        <v>725</v>
      </c>
      <c r="F99" s="98"/>
      <c r="G99" s="94" t="s">
        <v>726</v>
      </c>
      <c r="H99" s="96" t="s">
        <v>690</v>
      </c>
      <c r="I99" s="78"/>
      <c r="J99" s="78"/>
      <c r="K99" s="78"/>
      <c r="L99" s="78"/>
      <c r="M99" s="78"/>
      <c r="N99" s="78"/>
      <c r="O99" s="78"/>
      <c r="P99" s="78"/>
      <c r="Q99" s="78"/>
      <c r="R99" s="78"/>
      <c r="S99" s="78"/>
      <c r="T99" s="78"/>
      <c r="U99" s="78"/>
      <c r="V99" s="78"/>
      <c r="W99" s="78"/>
      <c r="X99" s="78"/>
      <c r="Y99" s="19"/>
      <c r="Z99" s="19"/>
    </row>
    <row r="100">
      <c r="A100" s="85" t="s">
        <v>727</v>
      </c>
      <c r="B100" s="86" t="s">
        <v>728</v>
      </c>
      <c r="C100" s="87" t="s">
        <v>729</v>
      </c>
      <c r="D100" s="88" t="s">
        <v>730</v>
      </c>
      <c r="E100" s="88" t="s">
        <v>731</v>
      </c>
      <c r="F100" s="89"/>
      <c r="G100" s="88" t="s">
        <v>732</v>
      </c>
      <c r="H100" s="90" t="s">
        <v>690</v>
      </c>
      <c r="I100" s="78"/>
      <c r="J100" s="78"/>
      <c r="K100" s="78"/>
      <c r="L100" s="78"/>
      <c r="M100" s="78"/>
      <c r="N100" s="78"/>
      <c r="O100" s="78"/>
      <c r="P100" s="78"/>
      <c r="Q100" s="78"/>
      <c r="R100" s="78"/>
      <c r="S100" s="78"/>
      <c r="T100" s="78"/>
      <c r="U100" s="78"/>
      <c r="V100" s="78"/>
      <c r="W100" s="78"/>
      <c r="X100" s="78"/>
      <c r="Y100" s="19"/>
      <c r="Z100" s="19"/>
    </row>
    <row r="101">
      <c r="A101" s="91" t="s">
        <v>733</v>
      </c>
      <c r="B101" s="92" t="s">
        <v>734</v>
      </c>
      <c r="C101" s="93" t="s">
        <v>735</v>
      </c>
      <c r="D101" s="94" t="s">
        <v>736</v>
      </c>
      <c r="E101" s="94" t="s">
        <v>737</v>
      </c>
      <c r="F101" s="98"/>
      <c r="G101" s="94" t="s">
        <v>738</v>
      </c>
      <c r="H101" s="96" t="s">
        <v>690</v>
      </c>
      <c r="I101" s="78"/>
      <c r="J101" s="78"/>
      <c r="K101" s="78"/>
      <c r="L101" s="78"/>
      <c r="M101" s="78"/>
      <c r="N101" s="78"/>
      <c r="O101" s="78"/>
      <c r="P101" s="78"/>
      <c r="Q101" s="78"/>
      <c r="R101" s="78"/>
      <c r="S101" s="78"/>
      <c r="T101" s="78"/>
      <c r="U101" s="78"/>
      <c r="V101" s="78"/>
      <c r="W101" s="78"/>
      <c r="X101" s="78"/>
      <c r="Y101" s="19"/>
      <c r="Z101" s="19"/>
    </row>
    <row r="102">
      <c r="A102" s="99" t="s">
        <v>739</v>
      </c>
      <c r="B102" s="100" t="s">
        <v>740</v>
      </c>
      <c r="C102" s="101" t="s">
        <v>741</v>
      </c>
      <c r="D102" s="102" t="s">
        <v>742</v>
      </c>
      <c r="E102" s="102" t="s">
        <v>743</v>
      </c>
      <c r="F102" s="103"/>
      <c r="G102" s="102" t="s">
        <v>744</v>
      </c>
      <c r="H102" s="104" t="s">
        <v>690</v>
      </c>
      <c r="I102" s="78"/>
      <c r="J102" s="78"/>
      <c r="K102" s="78"/>
      <c r="L102" s="78"/>
      <c r="M102" s="78"/>
      <c r="N102" s="78"/>
      <c r="O102" s="78"/>
      <c r="P102" s="78"/>
      <c r="Q102" s="78"/>
      <c r="R102" s="78"/>
      <c r="S102" s="78"/>
      <c r="T102" s="78"/>
      <c r="U102" s="78"/>
      <c r="V102" s="78"/>
      <c r="W102" s="78"/>
      <c r="X102" s="78"/>
      <c r="Y102" s="19"/>
      <c r="Z102" s="19"/>
    </row>
    <row r="1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19"/>
      <c r="Z103" s="19"/>
    </row>
    <row r="1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19"/>
      <c r="Z104" s="19"/>
    </row>
    <row r="10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19"/>
      <c r="Z105" s="19"/>
    </row>
    <row r="106">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19"/>
      <c r="Z106" s="19"/>
    </row>
    <row r="107">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19"/>
      <c r="Z107" s="19"/>
    </row>
    <row r="108">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19"/>
      <c r="Z108" s="19"/>
    </row>
    <row r="109">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19"/>
      <c r="Z109" s="19"/>
    </row>
    <row r="110">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19"/>
      <c r="Z110" s="19"/>
    </row>
    <row r="11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19"/>
      <c r="Z111" s="19"/>
    </row>
    <row r="112">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19"/>
      <c r="Z112" s="19"/>
    </row>
    <row r="113">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19"/>
      <c r="Z113" s="19"/>
    </row>
    <row r="11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19"/>
      <c r="Z114" s="19"/>
    </row>
    <row r="11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19"/>
      <c r="Z115" s="19"/>
    </row>
    <row r="116">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19"/>
      <c r="Z116" s="19"/>
    </row>
    <row r="117">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19"/>
      <c r="Z117" s="19"/>
    </row>
    <row r="118">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19"/>
      <c r="Z118" s="19"/>
    </row>
    <row r="119">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19"/>
      <c r="Z119" s="19"/>
    </row>
    <row r="120">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19"/>
      <c r="Z120" s="19"/>
    </row>
    <row r="12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19"/>
      <c r="Z121" s="19"/>
    </row>
    <row r="12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19"/>
      <c r="Z122" s="19"/>
    </row>
    <row r="123">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19"/>
      <c r="Z123" s="19"/>
    </row>
    <row r="12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19"/>
      <c r="Z124" s="19"/>
    </row>
    <row r="1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19"/>
      <c r="Z125" s="19"/>
    </row>
    <row r="126">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19"/>
      <c r="Z126" s="19"/>
    </row>
    <row r="127">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19"/>
      <c r="Z127" s="19"/>
    </row>
    <row r="128">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19"/>
      <c r="Z128" s="19"/>
    </row>
    <row r="129">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19"/>
      <c r="Z129" s="19"/>
    </row>
    <row r="130">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19"/>
      <c r="Z130" s="19"/>
    </row>
    <row r="13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19"/>
      <c r="Z131" s="19"/>
    </row>
    <row r="13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19"/>
      <c r="Z132" s="19"/>
    </row>
    <row r="133">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19"/>
      <c r="Z133" s="19"/>
    </row>
    <row r="13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19"/>
      <c r="Z134" s="19"/>
    </row>
    <row r="13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19"/>
      <c r="Z135" s="19"/>
    </row>
    <row r="136">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19"/>
      <c r="Z136" s="19"/>
    </row>
    <row r="137">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19"/>
      <c r="Z137" s="19"/>
    </row>
    <row r="138">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19"/>
      <c r="Z138" s="19"/>
    </row>
    <row r="139">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19"/>
      <c r="Z139" s="19"/>
    </row>
    <row r="140">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19"/>
      <c r="Z140" s="19"/>
    </row>
    <row r="14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19"/>
      <c r="Z141" s="19"/>
    </row>
    <row r="14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19"/>
      <c r="Z142" s="19"/>
    </row>
    <row r="143">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19"/>
      <c r="Z143" s="19"/>
    </row>
    <row r="14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19"/>
      <c r="Z144" s="19"/>
    </row>
    <row r="14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19"/>
      <c r="Z145" s="19"/>
    </row>
    <row r="146">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19"/>
      <c r="Z146" s="19"/>
    </row>
    <row r="147">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19"/>
      <c r="Z147" s="19"/>
    </row>
    <row r="148">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19"/>
      <c r="Z148" s="19"/>
    </row>
    <row r="149">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19"/>
      <c r="Z149" s="19"/>
    </row>
    <row r="150">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19"/>
      <c r="Z150" s="19"/>
    </row>
    <row r="15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19"/>
      <c r="Z151" s="19"/>
    </row>
    <row r="15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19"/>
      <c r="Z152" s="19"/>
    </row>
    <row r="153">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19"/>
      <c r="Z153" s="19"/>
    </row>
    <row r="15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19"/>
      <c r="Z154" s="19"/>
    </row>
    <row r="15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19"/>
      <c r="Z155" s="19"/>
    </row>
    <row r="156">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19"/>
      <c r="Z156" s="19"/>
    </row>
    <row r="157">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19"/>
      <c r="Z157" s="19"/>
    </row>
    <row r="158">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19"/>
      <c r="Z158" s="19"/>
    </row>
    <row r="159">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19"/>
      <c r="Z159" s="19"/>
    </row>
    <row r="160">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19"/>
      <c r="Z160" s="19"/>
    </row>
    <row r="16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19"/>
      <c r="Z161" s="19"/>
    </row>
    <row r="16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19"/>
      <c r="Z162" s="19"/>
    </row>
    <row r="163">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19"/>
      <c r="Z163" s="19"/>
    </row>
    <row r="16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19"/>
      <c r="Z164" s="19"/>
    </row>
    <row r="16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19"/>
      <c r="Z165" s="19"/>
    </row>
    <row r="166">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19"/>
      <c r="Z166" s="19"/>
    </row>
    <row r="167">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19"/>
      <c r="Z167" s="19"/>
    </row>
    <row r="168">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19"/>
      <c r="Z168" s="19"/>
    </row>
    <row r="169">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19"/>
      <c r="Z169" s="19"/>
    </row>
    <row r="170">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19"/>
      <c r="Z170" s="19"/>
    </row>
    <row r="17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19"/>
      <c r="Z171" s="19"/>
    </row>
    <row r="17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19"/>
      <c r="Z172" s="19"/>
    </row>
    <row r="173">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19"/>
      <c r="Z173" s="19"/>
    </row>
    <row r="17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19"/>
      <c r="Z174" s="19"/>
    </row>
    <row r="17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19"/>
      <c r="Z175" s="19"/>
    </row>
    <row r="176">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19"/>
      <c r="Z176" s="19"/>
    </row>
    <row r="177">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19"/>
      <c r="Z177" s="19"/>
    </row>
    <row r="178">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19"/>
      <c r="Z178" s="19"/>
    </row>
    <row r="179">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19"/>
      <c r="Z179" s="19"/>
    </row>
    <row r="180">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19"/>
      <c r="Z180" s="19"/>
    </row>
    <row r="18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19"/>
      <c r="Z181" s="19"/>
    </row>
    <row r="18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19"/>
      <c r="Z182" s="19"/>
    </row>
    <row r="183">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19"/>
      <c r="Z183" s="19"/>
    </row>
    <row r="18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19"/>
      <c r="Z184" s="19"/>
    </row>
    <row r="18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19"/>
      <c r="Z185" s="19"/>
    </row>
    <row r="186">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19"/>
      <c r="Z186" s="19"/>
    </row>
    <row r="187">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19"/>
      <c r="Z187" s="19"/>
    </row>
    <row r="188">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19"/>
      <c r="Z188" s="19"/>
    </row>
    <row r="189">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19"/>
      <c r="Z189" s="19"/>
    </row>
    <row r="190">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19"/>
      <c r="Z190" s="19"/>
    </row>
    <row r="19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19"/>
      <c r="Z191" s="19"/>
    </row>
    <row r="19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19"/>
      <c r="Z192" s="19"/>
    </row>
    <row r="193">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19"/>
      <c r="Z193" s="19"/>
    </row>
    <row r="19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19"/>
      <c r="Z194" s="19"/>
    </row>
    <row r="19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19"/>
      <c r="Z195" s="19"/>
    </row>
    <row r="196">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19"/>
      <c r="Z196" s="19"/>
    </row>
    <row r="197">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19"/>
      <c r="Z197" s="19"/>
    </row>
    <row r="198">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19"/>
      <c r="Z198" s="19"/>
    </row>
    <row r="199">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19"/>
      <c r="Z199" s="19"/>
    </row>
    <row r="200">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19"/>
      <c r="Z200" s="19"/>
    </row>
    <row r="20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19"/>
      <c r="Z201" s="19"/>
    </row>
    <row r="2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19"/>
      <c r="Z202" s="19"/>
    </row>
    <row r="203">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19"/>
      <c r="Z203" s="19"/>
    </row>
    <row r="2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19"/>
      <c r="Z204" s="19"/>
    </row>
    <row r="20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19"/>
      <c r="Z205" s="19"/>
    </row>
    <row r="206">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19"/>
      <c r="Z206" s="19"/>
    </row>
    <row r="207">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19"/>
      <c r="Z207" s="19"/>
    </row>
    <row r="208">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19"/>
      <c r="Z208" s="19"/>
    </row>
    <row r="209">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19"/>
      <c r="Z209" s="19"/>
    </row>
    <row r="210">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19"/>
      <c r="Z210" s="19"/>
    </row>
    <row r="21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19"/>
      <c r="Z211" s="19"/>
    </row>
    <row r="21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19"/>
      <c r="Z212" s="19"/>
    </row>
    <row r="213">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19"/>
      <c r="Z213" s="19"/>
    </row>
    <row r="21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19"/>
      <c r="Z214" s="19"/>
    </row>
    <row r="21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19"/>
      <c r="Z215" s="19"/>
    </row>
    <row r="216">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19"/>
      <c r="Z216" s="19"/>
    </row>
    <row r="217">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19"/>
      <c r="Z217" s="19"/>
    </row>
    <row r="218">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19"/>
      <c r="Z218" s="19"/>
    </row>
    <row r="219">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19"/>
      <c r="Z219" s="19"/>
    </row>
    <row r="220">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19"/>
      <c r="Z220" s="19"/>
    </row>
    <row r="22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19"/>
      <c r="Z221" s="19"/>
    </row>
    <row r="22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19"/>
      <c r="Z222" s="19"/>
    </row>
    <row r="223">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19"/>
      <c r="Z223" s="19"/>
    </row>
    <row r="22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19"/>
      <c r="Z224" s="19"/>
    </row>
    <row r="2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19"/>
      <c r="Z225" s="19"/>
    </row>
    <row r="226">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19"/>
      <c r="Z226" s="19"/>
    </row>
    <row r="227">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19"/>
      <c r="Z227" s="19"/>
    </row>
    <row r="228">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19"/>
      <c r="Z228" s="19"/>
    </row>
    <row r="229">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19"/>
      <c r="Z229" s="19"/>
    </row>
    <row r="230">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19"/>
      <c r="Z230" s="19"/>
    </row>
    <row r="23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19"/>
      <c r="Z231" s="19"/>
    </row>
    <row r="23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19"/>
      <c r="Z232" s="19"/>
    </row>
    <row r="233">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19"/>
      <c r="Z233" s="19"/>
    </row>
    <row r="23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19"/>
      <c r="Z234" s="19"/>
    </row>
    <row r="23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19"/>
      <c r="Z235" s="19"/>
    </row>
    <row r="236">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19"/>
      <c r="Z236" s="19"/>
    </row>
    <row r="237">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19"/>
      <c r="Z237" s="19"/>
    </row>
    <row r="238">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19"/>
      <c r="Z238" s="19"/>
    </row>
    <row r="239">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19"/>
      <c r="Z239" s="19"/>
    </row>
    <row r="240">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19"/>
      <c r="Z240" s="19"/>
    </row>
    <row r="24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19"/>
      <c r="Z241" s="19"/>
    </row>
    <row r="24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19"/>
      <c r="Z242" s="19"/>
    </row>
    <row r="24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19"/>
      <c r="Z243" s="19"/>
    </row>
    <row r="24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19"/>
      <c r="Z244" s="19"/>
    </row>
    <row r="24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19"/>
      <c r="Z245" s="19"/>
    </row>
    <row r="246">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19"/>
      <c r="Z246" s="19"/>
    </row>
    <row r="247">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19"/>
      <c r="Z247" s="19"/>
    </row>
    <row r="248">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19"/>
      <c r="Z248" s="19"/>
    </row>
    <row r="249">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19"/>
      <c r="Z249" s="19"/>
    </row>
    <row r="250">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19"/>
      <c r="Z250" s="19"/>
    </row>
    <row r="25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19"/>
      <c r="Z251" s="19"/>
    </row>
    <row r="252">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19"/>
      <c r="Z252" s="19"/>
    </row>
    <row r="2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19"/>
      <c r="Z253" s="19"/>
    </row>
    <row r="25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19"/>
      <c r="Z254" s="19"/>
    </row>
    <row r="25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19"/>
      <c r="Z255" s="19"/>
    </row>
    <row r="256">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19"/>
      <c r="Z256" s="19"/>
    </row>
    <row r="257">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19"/>
      <c r="Z257" s="19"/>
    </row>
    <row r="258">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19"/>
      <c r="Z258" s="19"/>
    </row>
    <row r="259">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19"/>
      <c r="Z259" s="19"/>
    </row>
    <row r="260">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19"/>
      <c r="Z260" s="19"/>
    </row>
    <row r="26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19"/>
      <c r="Z261" s="19"/>
    </row>
    <row r="262">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19"/>
      <c r="Z262" s="19"/>
    </row>
    <row r="263">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19"/>
      <c r="Z263" s="19"/>
    </row>
    <row r="26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19"/>
      <c r="Z264" s="19"/>
    </row>
    <row r="26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19"/>
      <c r="Z265" s="19"/>
    </row>
    <row r="266">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19"/>
      <c r="Z266" s="19"/>
    </row>
    <row r="267">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19"/>
      <c r="Z267" s="19"/>
    </row>
    <row r="268">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19"/>
      <c r="Z268" s="19"/>
    </row>
    <row r="269">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19"/>
      <c r="Z269" s="19"/>
    </row>
    <row r="270">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19"/>
      <c r="Z270" s="19"/>
    </row>
    <row r="27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19"/>
      <c r="Z271" s="19"/>
    </row>
    <row r="272">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19"/>
      <c r="Z272" s="19"/>
    </row>
    <row r="273">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19"/>
      <c r="Z273" s="19"/>
    </row>
    <row r="27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19"/>
      <c r="Z274" s="19"/>
    </row>
    <row r="27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19"/>
      <c r="Z275" s="19"/>
    </row>
    <row r="276">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19"/>
      <c r="Z276" s="19"/>
    </row>
    <row r="277">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19"/>
      <c r="Z277" s="19"/>
    </row>
    <row r="278">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19"/>
      <c r="Z278" s="19"/>
    </row>
    <row r="279">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19"/>
      <c r="Z279" s="19"/>
    </row>
    <row r="280">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19"/>
      <c r="Z280" s="19"/>
    </row>
    <row r="28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19"/>
      <c r="Z281" s="19"/>
    </row>
    <row r="282">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19"/>
      <c r="Z282" s="19"/>
    </row>
    <row r="283">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19"/>
      <c r="Z283" s="19"/>
    </row>
    <row r="28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19"/>
      <c r="Z284" s="19"/>
    </row>
    <row r="28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19"/>
      <c r="Z285" s="19"/>
    </row>
    <row r="286">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19"/>
      <c r="Z286" s="19"/>
    </row>
    <row r="287">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19"/>
      <c r="Z287" s="19"/>
    </row>
    <row r="288">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19"/>
      <c r="Z288" s="19"/>
    </row>
    <row r="289">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19"/>
      <c r="Z289" s="19"/>
    </row>
    <row r="290">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19"/>
      <c r="Z290" s="19"/>
    </row>
    <row r="29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19"/>
      <c r="Z291" s="19"/>
    </row>
    <row r="292">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19"/>
      <c r="Z292" s="19"/>
    </row>
    <row r="293">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19"/>
      <c r="Z293" s="19"/>
    </row>
    <row r="29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19"/>
      <c r="Z294" s="19"/>
    </row>
    <row r="29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19"/>
      <c r="Z295" s="19"/>
    </row>
    <row r="296">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19"/>
      <c r="Z296" s="19"/>
    </row>
    <row r="297">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19"/>
      <c r="Z297" s="19"/>
    </row>
    <row r="298">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19"/>
      <c r="Z298" s="19"/>
    </row>
    <row r="299">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19"/>
      <c r="Z299" s="19"/>
    </row>
    <row r="300">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19"/>
      <c r="Z300" s="19"/>
    </row>
    <row r="30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19"/>
      <c r="Z301" s="19"/>
    </row>
    <row r="302">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19"/>
      <c r="Z302" s="19"/>
    </row>
    <row r="303">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19"/>
      <c r="Z303" s="19"/>
    </row>
    <row r="3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19"/>
      <c r="Z304" s="19"/>
    </row>
    <row r="30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19"/>
      <c r="Z305" s="19"/>
    </row>
    <row r="306">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19"/>
      <c r="Z306" s="19"/>
    </row>
    <row r="307">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19"/>
      <c r="Z307" s="19"/>
    </row>
    <row r="308">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19"/>
      <c r="Z308" s="19"/>
    </row>
    <row r="309">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19"/>
      <c r="Z309" s="19"/>
    </row>
    <row r="310">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19"/>
      <c r="Z310" s="19"/>
    </row>
    <row r="31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19"/>
      <c r="Z311" s="19"/>
    </row>
    <row r="312">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19"/>
      <c r="Z312" s="19"/>
    </row>
    <row r="313">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19"/>
      <c r="Z313" s="19"/>
    </row>
    <row r="31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19"/>
      <c r="Z314" s="19"/>
    </row>
    <row r="31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19"/>
      <c r="Z315" s="19"/>
    </row>
    <row r="316">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19"/>
      <c r="Z316" s="19"/>
    </row>
    <row r="317">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19"/>
      <c r="Z317" s="19"/>
    </row>
    <row r="318">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19"/>
      <c r="Z318" s="19"/>
    </row>
    <row r="319">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19"/>
      <c r="Z319" s="19"/>
    </row>
    <row r="320">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19"/>
      <c r="Z320" s="19"/>
    </row>
    <row r="32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19"/>
      <c r="Z321" s="19"/>
    </row>
    <row r="322">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19"/>
      <c r="Z322" s="19"/>
    </row>
    <row r="323">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19"/>
      <c r="Z323" s="19"/>
    </row>
    <row r="32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19"/>
      <c r="Z324" s="19"/>
    </row>
    <row r="3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19"/>
      <c r="Z325" s="19"/>
    </row>
    <row r="326">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19"/>
      <c r="Z326" s="19"/>
    </row>
    <row r="327">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19"/>
      <c r="Z327" s="19"/>
    </row>
    <row r="328">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19"/>
      <c r="Z328" s="19"/>
    </row>
    <row r="329">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19"/>
      <c r="Z329" s="19"/>
    </row>
    <row r="330">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19"/>
      <c r="Z330" s="19"/>
    </row>
    <row r="33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19"/>
      <c r="Z331" s="19"/>
    </row>
    <row r="332">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19"/>
      <c r="Z332" s="19"/>
    </row>
    <row r="333">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19"/>
      <c r="Z333" s="19"/>
    </row>
    <row r="33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19"/>
      <c r="Z334" s="19"/>
    </row>
    <row r="33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19"/>
      <c r="Z335" s="19"/>
    </row>
    <row r="336">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19"/>
      <c r="Z336" s="19"/>
    </row>
    <row r="337">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19"/>
      <c r="Z337" s="19"/>
    </row>
    <row r="338">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19"/>
      <c r="Z338" s="19"/>
    </row>
    <row r="339">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19"/>
      <c r="Z339" s="19"/>
    </row>
    <row r="340">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19"/>
      <c r="Z340" s="19"/>
    </row>
    <row r="34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19"/>
      <c r="Z341" s="19"/>
    </row>
    <row r="342">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19"/>
      <c r="Z342" s="19"/>
    </row>
    <row r="343">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19"/>
      <c r="Z343" s="19"/>
    </row>
    <row r="34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19"/>
      <c r="Z344" s="19"/>
    </row>
    <row r="34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19"/>
      <c r="Z345" s="19"/>
    </row>
    <row r="346">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19"/>
      <c r="Z346" s="19"/>
    </row>
    <row r="347">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19"/>
      <c r="Z347" s="19"/>
    </row>
    <row r="348">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19"/>
      <c r="Z348" s="19"/>
    </row>
    <row r="349">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19"/>
      <c r="Z349" s="19"/>
    </row>
    <row r="350">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19"/>
      <c r="Z350" s="19"/>
    </row>
    <row r="35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19"/>
      <c r="Z351" s="19"/>
    </row>
    <row r="352">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19"/>
      <c r="Z352" s="19"/>
    </row>
    <row r="353">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19"/>
      <c r="Z353" s="19"/>
    </row>
    <row r="35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19"/>
      <c r="Z354" s="19"/>
    </row>
    <row r="35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19"/>
      <c r="Z355" s="19"/>
    </row>
    <row r="356">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19"/>
      <c r="Z356" s="19"/>
    </row>
    <row r="357">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19"/>
      <c r="Z357" s="19"/>
    </row>
    <row r="358">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19"/>
      <c r="Z358" s="19"/>
    </row>
    <row r="359">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19"/>
      <c r="Z359" s="19"/>
    </row>
    <row r="360">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19"/>
      <c r="Z360" s="19"/>
    </row>
    <row r="36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19"/>
      <c r="Z361" s="19"/>
    </row>
    <row r="362">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19"/>
      <c r="Z362" s="19"/>
    </row>
    <row r="363">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19"/>
      <c r="Z363" s="19"/>
    </row>
    <row r="36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19"/>
      <c r="Z364" s="19"/>
    </row>
    <row r="36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19"/>
      <c r="Z365" s="19"/>
    </row>
    <row r="366">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19"/>
      <c r="Z366" s="19"/>
    </row>
    <row r="367">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19"/>
      <c r="Z367" s="19"/>
    </row>
    <row r="368">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19"/>
      <c r="Z368" s="19"/>
    </row>
    <row r="369">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19"/>
      <c r="Z369" s="19"/>
    </row>
    <row r="370">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19"/>
      <c r="Z370" s="19"/>
    </row>
    <row r="37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19"/>
      <c r="Z371" s="19"/>
    </row>
    <row r="372">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19"/>
      <c r="Z372" s="19"/>
    </row>
    <row r="373">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19"/>
      <c r="Z373" s="19"/>
    </row>
    <row r="37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19"/>
      <c r="Z374" s="19"/>
    </row>
    <row r="37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19"/>
      <c r="Z375" s="19"/>
    </row>
    <row r="376">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19"/>
      <c r="Z376" s="19"/>
    </row>
    <row r="377">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19"/>
      <c r="Z377" s="19"/>
    </row>
    <row r="378">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19"/>
      <c r="Z378" s="19"/>
    </row>
    <row r="379">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19"/>
      <c r="Z379" s="19"/>
    </row>
    <row r="380">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19"/>
      <c r="Z380" s="19"/>
    </row>
    <row r="38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19"/>
      <c r="Z381" s="19"/>
    </row>
    <row r="382">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19"/>
      <c r="Z382" s="19"/>
    </row>
    <row r="383">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19"/>
      <c r="Z383" s="19"/>
    </row>
    <row r="38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19"/>
      <c r="Z384" s="19"/>
    </row>
    <row r="38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19"/>
      <c r="Z385" s="19"/>
    </row>
    <row r="386">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19"/>
      <c r="Z386" s="19"/>
    </row>
    <row r="387">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19"/>
      <c r="Z387" s="19"/>
    </row>
    <row r="388">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19"/>
      <c r="Z388" s="19"/>
    </row>
    <row r="389">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19"/>
      <c r="Z389" s="19"/>
    </row>
    <row r="390">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19"/>
      <c r="Z390" s="19"/>
    </row>
    <row r="39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19"/>
      <c r="Z391" s="19"/>
    </row>
    <row r="392">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19"/>
      <c r="Z392" s="19"/>
    </row>
    <row r="393">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19"/>
      <c r="Z393" s="19"/>
    </row>
    <row r="39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19"/>
      <c r="Z394" s="19"/>
    </row>
    <row r="39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19"/>
      <c r="Z395" s="19"/>
    </row>
    <row r="396">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19"/>
      <c r="Z396" s="19"/>
    </row>
    <row r="397">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19"/>
      <c r="Z397" s="19"/>
    </row>
    <row r="398">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19"/>
      <c r="Z398" s="19"/>
    </row>
    <row r="399">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19"/>
      <c r="Z399" s="19"/>
    </row>
    <row r="400">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19"/>
      <c r="Z400" s="19"/>
    </row>
    <row r="40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19"/>
      <c r="Z401" s="19"/>
    </row>
    <row r="402">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19"/>
      <c r="Z402" s="19"/>
    </row>
    <row r="403">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19"/>
      <c r="Z403" s="19"/>
    </row>
    <row r="4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19"/>
      <c r="Z404" s="19"/>
    </row>
    <row r="40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19"/>
      <c r="Z405" s="19"/>
    </row>
    <row r="406">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19"/>
      <c r="Z406" s="19"/>
    </row>
    <row r="407">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19"/>
      <c r="Z407" s="19"/>
    </row>
    <row r="408">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19"/>
      <c r="Z408" s="19"/>
    </row>
    <row r="409">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19"/>
      <c r="Z409" s="19"/>
    </row>
    <row r="410">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19"/>
      <c r="Z410" s="19"/>
    </row>
    <row r="41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19"/>
      <c r="Z411" s="19"/>
    </row>
    <row r="412">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19"/>
      <c r="Z412" s="19"/>
    </row>
    <row r="413">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19"/>
      <c r="Z413" s="19"/>
    </row>
    <row r="41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19"/>
      <c r="Z414" s="19"/>
    </row>
    <row r="41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19"/>
      <c r="Z415" s="19"/>
    </row>
    <row r="416">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19"/>
      <c r="Z416" s="19"/>
    </row>
    <row r="417">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19"/>
      <c r="Z417" s="19"/>
    </row>
    <row r="418">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19"/>
      <c r="Z418" s="19"/>
    </row>
    <row r="419">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19"/>
      <c r="Z419" s="19"/>
    </row>
    <row r="420">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19"/>
      <c r="Z420" s="19"/>
    </row>
    <row r="42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19"/>
      <c r="Z421" s="19"/>
    </row>
    <row r="422">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19"/>
      <c r="Z422" s="19"/>
    </row>
    <row r="423">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19"/>
      <c r="Z423" s="19"/>
    </row>
    <row r="42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19"/>
      <c r="Z424" s="19"/>
    </row>
    <row r="4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19"/>
      <c r="Z425" s="19"/>
    </row>
    <row r="426">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19"/>
      <c r="Z426" s="19"/>
    </row>
    <row r="427">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19"/>
      <c r="Z427" s="19"/>
    </row>
    <row r="428">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19"/>
      <c r="Z428" s="19"/>
    </row>
    <row r="429">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19"/>
      <c r="Z429" s="19"/>
    </row>
    <row r="430">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19"/>
      <c r="Z430" s="19"/>
    </row>
    <row r="43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19"/>
      <c r="Z431" s="19"/>
    </row>
    <row r="432">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19"/>
      <c r="Z432" s="19"/>
    </row>
    <row r="433">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19"/>
      <c r="Z433" s="19"/>
    </row>
    <row r="43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19"/>
      <c r="Z434" s="19"/>
    </row>
    <row r="43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19"/>
      <c r="Z435" s="19"/>
    </row>
    <row r="436">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19"/>
      <c r="Z436" s="19"/>
    </row>
    <row r="437">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19"/>
      <c r="Z437" s="19"/>
    </row>
    <row r="438">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19"/>
      <c r="Z438" s="19"/>
    </row>
    <row r="439">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19"/>
      <c r="Z439" s="19"/>
    </row>
    <row r="440">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19"/>
      <c r="Z440" s="19"/>
    </row>
    <row r="44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19"/>
      <c r="Z441" s="19"/>
    </row>
    <row r="442">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19"/>
      <c r="Z442" s="19"/>
    </row>
    <row r="443">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19"/>
      <c r="Z443" s="19"/>
    </row>
    <row r="44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19"/>
      <c r="Z444" s="19"/>
    </row>
    <row r="44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19"/>
      <c r="Z445" s="19"/>
    </row>
    <row r="446">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19"/>
      <c r="Z446" s="19"/>
    </row>
    <row r="447">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19"/>
      <c r="Z447" s="19"/>
    </row>
    <row r="448">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19"/>
      <c r="Z448" s="19"/>
    </row>
    <row r="449">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19"/>
      <c r="Z449" s="19"/>
    </row>
    <row r="450">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19"/>
      <c r="Z450" s="19"/>
    </row>
    <row r="45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19"/>
      <c r="Z451" s="19"/>
    </row>
    <row r="452">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19"/>
      <c r="Z452" s="19"/>
    </row>
    <row r="453">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19"/>
      <c r="Z453" s="19"/>
    </row>
    <row r="45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19"/>
      <c r="Z454" s="19"/>
    </row>
    <row r="45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19"/>
      <c r="Z455" s="19"/>
    </row>
    <row r="456">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19"/>
      <c r="Z456" s="19"/>
    </row>
    <row r="457">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19"/>
      <c r="Z457" s="19"/>
    </row>
    <row r="458">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19"/>
      <c r="Z458" s="19"/>
    </row>
    <row r="459">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19"/>
      <c r="Z459" s="19"/>
    </row>
    <row r="460">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19"/>
      <c r="Z460" s="19"/>
    </row>
    <row r="46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19"/>
      <c r="Z461" s="19"/>
    </row>
    <row r="462">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19"/>
      <c r="Z462" s="19"/>
    </row>
    <row r="463">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19"/>
      <c r="Z463" s="19"/>
    </row>
    <row r="46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19"/>
      <c r="Z464" s="19"/>
    </row>
    <row r="46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19"/>
      <c r="Z465" s="19"/>
    </row>
    <row r="466">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19"/>
      <c r="Z466" s="19"/>
    </row>
    <row r="467">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19"/>
      <c r="Z467" s="19"/>
    </row>
    <row r="468">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19"/>
      <c r="Z468" s="19"/>
    </row>
    <row r="469">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19"/>
      <c r="Z469" s="19"/>
    </row>
    <row r="470">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19"/>
      <c r="Z470" s="19"/>
    </row>
    <row r="47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19"/>
      <c r="Z471" s="19"/>
    </row>
    <row r="472">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19"/>
      <c r="Z472" s="19"/>
    </row>
    <row r="473">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19"/>
      <c r="Z473" s="19"/>
    </row>
    <row r="47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19"/>
      <c r="Z474" s="19"/>
    </row>
    <row r="47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19"/>
      <c r="Z475" s="19"/>
    </row>
    <row r="476">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19"/>
      <c r="Z476" s="19"/>
    </row>
    <row r="477">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19"/>
      <c r="Z477" s="19"/>
    </row>
    <row r="478">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19"/>
      <c r="Z478" s="19"/>
    </row>
    <row r="479">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19"/>
      <c r="Z479" s="19"/>
    </row>
    <row r="480">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19"/>
      <c r="Z480" s="19"/>
    </row>
    <row r="48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19"/>
      <c r="Z481" s="19"/>
    </row>
    <row r="482">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19"/>
      <c r="Z482" s="19"/>
    </row>
    <row r="483">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19"/>
      <c r="Z483" s="19"/>
    </row>
    <row r="48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19"/>
      <c r="Z484" s="19"/>
    </row>
    <row r="48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19"/>
      <c r="Z485" s="19"/>
    </row>
    <row r="486">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19"/>
      <c r="Z486" s="19"/>
    </row>
    <row r="487">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19"/>
      <c r="Z487" s="19"/>
    </row>
    <row r="488">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19"/>
      <c r="Z488" s="19"/>
    </row>
    <row r="489">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19"/>
      <c r="Z489" s="19"/>
    </row>
    <row r="490">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19"/>
      <c r="Z490" s="19"/>
    </row>
    <row r="49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19"/>
      <c r="Z491" s="19"/>
    </row>
    <row r="492">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19"/>
      <c r="Z492" s="19"/>
    </row>
    <row r="493">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19"/>
      <c r="Z493" s="19"/>
    </row>
    <row r="49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19"/>
      <c r="Z494" s="19"/>
    </row>
    <row r="49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19"/>
      <c r="Z495" s="19"/>
    </row>
    <row r="496">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19"/>
      <c r="Z496" s="19"/>
    </row>
    <row r="497">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19"/>
      <c r="Z497" s="19"/>
    </row>
    <row r="498">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19"/>
      <c r="Z498" s="19"/>
    </row>
    <row r="499">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19"/>
      <c r="Z499" s="19"/>
    </row>
    <row r="500">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19"/>
      <c r="Z500" s="19"/>
    </row>
    <row r="50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19"/>
      <c r="Z501" s="19"/>
    </row>
    <row r="502">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19"/>
      <c r="Z502" s="19"/>
    </row>
    <row r="503">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19"/>
      <c r="Z503" s="19"/>
    </row>
    <row r="5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19"/>
      <c r="Z504" s="19"/>
    </row>
    <row r="50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19"/>
      <c r="Z505" s="19"/>
    </row>
    <row r="506">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19"/>
      <c r="Z506" s="19"/>
    </row>
    <row r="507">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19"/>
      <c r="Z507" s="19"/>
    </row>
    <row r="508">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19"/>
      <c r="Z508" s="19"/>
    </row>
    <row r="509">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19"/>
      <c r="Z509" s="19"/>
    </row>
    <row r="510">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19"/>
      <c r="Z510" s="19"/>
    </row>
    <row r="51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19"/>
      <c r="Z511" s="19"/>
    </row>
    <row r="512">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19"/>
      <c r="Z512" s="19"/>
    </row>
    <row r="513">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19"/>
      <c r="Z513" s="19"/>
    </row>
    <row r="51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19"/>
      <c r="Z514" s="19"/>
    </row>
    <row r="51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19"/>
      <c r="Z515" s="19"/>
    </row>
    <row r="516">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19"/>
      <c r="Z516" s="19"/>
    </row>
    <row r="517">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19"/>
      <c r="Z517" s="19"/>
    </row>
    <row r="518">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19"/>
      <c r="Z518" s="19"/>
    </row>
    <row r="519">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19"/>
      <c r="Z519" s="19"/>
    </row>
    <row r="520">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19"/>
      <c r="Z520" s="19"/>
    </row>
    <row r="52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19"/>
      <c r="Z521" s="19"/>
    </row>
    <row r="522">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19"/>
      <c r="Z522" s="19"/>
    </row>
    <row r="523">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19"/>
      <c r="Z523" s="19"/>
    </row>
    <row r="52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19"/>
      <c r="Z524" s="19"/>
    </row>
    <row r="5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19"/>
      <c r="Z525" s="19"/>
    </row>
    <row r="526">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19"/>
      <c r="Z526" s="19"/>
    </row>
    <row r="527">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19"/>
      <c r="Z527" s="19"/>
    </row>
    <row r="528">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19"/>
      <c r="Z528" s="19"/>
    </row>
    <row r="529">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19"/>
      <c r="Z529" s="19"/>
    </row>
    <row r="530">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19"/>
      <c r="Z530" s="19"/>
    </row>
    <row r="53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19"/>
      <c r="Z531" s="19"/>
    </row>
    <row r="532">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19"/>
      <c r="Z532" s="19"/>
    </row>
    <row r="533">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19"/>
      <c r="Z533" s="19"/>
    </row>
    <row r="53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19"/>
      <c r="Z534" s="19"/>
    </row>
    <row r="53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19"/>
      <c r="Z535" s="19"/>
    </row>
    <row r="536">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19"/>
      <c r="Z536" s="19"/>
    </row>
    <row r="537">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19"/>
      <c r="Z537" s="19"/>
    </row>
    <row r="538">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19"/>
      <c r="Z538" s="19"/>
    </row>
    <row r="539">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19"/>
      <c r="Z539" s="19"/>
    </row>
    <row r="540">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19"/>
      <c r="Z540" s="19"/>
    </row>
    <row r="54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19"/>
      <c r="Z541" s="19"/>
    </row>
    <row r="542">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19"/>
      <c r="Z542" s="19"/>
    </row>
    <row r="543">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19"/>
      <c r="Z543" s="19"/>
    </row>
    <row r="54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19"/>
      <c r="Z544" s="19"/>
    </row>
    <row r="54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19"/>
      <c r="Z545" s="19"/>
    </row>
    <row r="546">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19"/>
      <c r="Z546" s="19"/>
    </row>
    <row r="547">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19"/>
      <c r="Z547" s="19"/>
    </row>
    <row r="548">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19"/>
      <c r="Z548" s="19"/>
    </row>
    <row r="549">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19"/>
      <c r="Z549" s="19"/>
    </row>
    <row r="550">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19"/>
      <c r="Z550" s="19"/>
    </row>
    <row r="55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19"/>
      <c r="Z551" s="19"/>
    </row>
    <row r="552">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19"/>
      <c r="Z552" s="19"/>
    </row>
    <row r="553">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19"/>
      <c r="Z553" s="19"/>
    </row>
    <row r="55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19"/>
      <c r="Z554" s="19"/>
    </row>
    <row r="55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19"/>
      <c r="Z555" s="19"/>
    </row>
    <row r="556">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19"/>
      <c r="Z556" s="19"/>
    </row>
    <row r="557">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19"/>
      <c r="Z557" s="19"/>
    </row>
    <row r="558">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19"/>
      <c r="Z558" s="19"/>
    </row>
    <row r="559">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19"/>
      <c r="Z559" s="19"/>
    </row>
    <row r="560">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19"/>
      <c r="Z560" s="19"/>
    </row>
    <row r="56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19"/>
      <c r="Z561" s="19"/>
    </row>
    <row r="562">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19"/>
      <c r="Z562" s="19"/>
    </row>
    <row r="563">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19"/>
      <c r="Z563" s="19"/>
    </row>
    <row r="56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19"/>
      <c r="Z564" s="19"/>
    </row>
    <row r="56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19"/>
      <c r="Z565" s="19"/>
    </row>
    <row r="566">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19"/>
      <c r="Z566" s="19"/>
    </row>
    <row r="567">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19"/>
      <c r="Z567" s="19"/>
    </row>
    <row r="568">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19"/>
      <c r="Z568" s="19"/>
    </row>
    <row r="569">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19"/>
      <c r="Z569" s="19"/>
    </row>
    <row r="570">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19"/>
      <c r="Z570" s="19"/>
    </row>
    <row r="57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19"/>
      <c r="Z571" s="19"/>
    </row>
    <row r="572">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19"/>
      <c r="Z572" s="19"/>
    </row>
    <row r="573">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19"/>
      <c r="Z573" s="19"/>
    </row>
    <row r="57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19"/>
      <c r="Z574" s="19"/>
    </row>
    <row r="57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19"/>
      <c r="Z575" s="19"/>
    </row>
    <row r="576">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19"/>
      <c r="Z576" s="19"/>
    </row>
    <row r="577">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19"/>
      <c r="Z577" s="19"/>
    </row>
    <row r="578">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19"/>
      <c r="Z578" s="19"/>
    </row>
    <row r="579">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19"/>
      <c r="Z579" s="19"/>
    </row>
    <row r="580">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19"/>
      <c r="Z580" s="19"/>
    </row>
    <row r="58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19"/>
      <c r="Z581" s="19"/>
    </row>
    <row r="582">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19"/>
      <c r="Z582" s="19"/>
    </row>
    <row r="583">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19"/>
      <c r="Z583" s="19"/>
    </row>
    <row r="58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19"/>
      <c r="Z584" s="19"/>
    </row>
    <row r="58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19"/>
      <c r="Z585" s="19"/>
    </row>
    <row r="586">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19"/>
      <c r="Z586" s="19"/>
    </row>
    <row r="587">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19"/>
      <c r="Z587" s="19"/>
    </row>
    <row r="588">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19"/>
      <c r="Z588" s="19"/>
    </row>
    <row r="589">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19"/>
      <c r="Z589" s="19"/>
    </row>
    <row r="590">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19"/>
      <c r="Z590" s="19"/>
    </row>
    <row r="59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19"/>
      <c r="Z591" s="19"/>
    </row>
    <row r="592">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19"/>
      <c r="Z592" s="19"/>
    </row>
    <row r="593">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19"/>
      <c r="Z593" s="19"/>
    </row>
    <row r="59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19"/>
      <c r="Z594" s="19"/>
    </row>
    <row r="59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19"/>
      <c r="Z595" s="19"/>
    </row>
    <row r="596">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19"/>
      <c r="Z596" s="19"/>
    </row>
    <row r="597">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19"/>
      <c r="Z597" s="19"/>
    </row>
    <row r="598">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19"/>
      <c r="Z598" s="19"/>
    </row>
    <row r="599">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19"/>
      <c r="Z599" s="19"/>
    </row>
    <row r="600">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19"/>
      <c r="Z600" s="19"/>
    </row>
    <row r="60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19"/>
      <c r="Z601" s="19"/>
    </row>
    <row r="602">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19"/>
      <c r="Z602" s="19"/>
    </row>
    <row r="603">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19"/>
      <c r="Z603" s="19"/>
    </row>
    <row r="6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19"/>
      <c r="Z604" s="19"/>
    </row>
    <row r="60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19"/>
      <c r="Z605" s="19"/>
    </row>
    <row r="606">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19"/>
      <c r="Z606" s="19"/>
    </row>
    <row r="607">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19"/>
      <c r="Z607" s="19"/>
    </row>
    <row r="608">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19"/>
      <c r="Z608" s="19"/>
    </row>
    <row r="609">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19"/>
      <c r="Z609" s="19"/>
    </row>
    <row r="610">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19"/>
      <c r="Z610" s="19"/>
    </row>
    <row r="61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19"/>
      <c r="Z611" s="19"/>
    </row>
    <row r="612">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19"/>
      <c r="Z612" s="19"/>
    </row>
    <row r="613">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19"/>
      <c r="Z613" s="19"/>
    </row>
    <row r="61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19"/>
      <c r="Z614" s="19"/>
    </row>
    <row r="61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19"/>
      <c r="Z615" s="19"/>
    </row>
    <row r="616">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19"/>
      <c r="Z616" s="19"/>
    </row>
    <row r="617">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19"/>
      <c r="Z617" s="19"/>
    </row>
    <row r="618">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19"/>
      <c r="Z618" s="19"/>
    </row>
    <row r="619">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19"/>
      <c r="Z619" s="19"/>
    </row>
    <row r="620">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19"/>
      <c r="Z620" s="19"/>
    </row>
    <row r="62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19"/>
      <c r="Z621" s="19"/>
    </row>
    <row r="622">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19"/>
      <c r="Z622" s="19"/>
    </row>
    <row r="623">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19"/>
      <c r="Z623" s="19"/>
    </row>
    <row r="62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19"/>
      <c r="Z624" s="19"/>
    </row>
    <row r="6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19"/>
      <c r="Z625" s="19"/>
    </row>
    <row r="626">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19"/>
      <c r="Z626" s="19"/>
    </row>
    <row r="627">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19"/>
      <c r="Z627" s="19"/>
    </row>
    <row r="628">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19"/>
      <c r="Z628" s="19"/>
    </row>
    <row r="629">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19"/>
      <c r="Z629" s="19"/>
    </row>
    <row r="630">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19"/>
      <c r="Z630" s="19"/>
    </row>
    <row r="63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19"/>
      <c r="Z631" s="19"/>
    </row>
    <row r="632">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19"/>
      <c r="Z632" s="19"/>
    </row>
    <row r="633">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19"/>
      <c r="Z633" s="19"/>
    </row>
    <row r="63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19"/>
      <c r="Z634" s="19"/>
    </row>
    <row r="63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19"/>
      <c r="Z635" s="19"/>
    </row>
    <row r="636">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19"/>
      <c r="Z636" s="19"/>
    </row>
    <row r="637">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19"/>
      <c r="Z637" s="19"/>
    </row>
    <row r="638">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19"/>
      <c r="Z638" s="19"/>
    </row>
    <row r="639">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19"/>
      <c r="Z639" s="19"/>
    </row>
    <row r="640">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19"/>
      <c r="Z640" s="19"/>
    </row>
    <row r="64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19"/>
      <c r="Z641" s="19"/>
    </row>
    <row r="642">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19"/>
      <c r="Z642" s="19"/>
    </row>
    <row r="643">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19"/>
      <c r="Z643" s="19"/>
    </row>
    <row r="64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19"/>
      <c r="Z644" s="19"/>
    </row>
    <row r="64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19"/>
      <c r="Z645" s="19"/>
    </row>
    <row r="646">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19"/>
      <c r="Z646" s="19"/>
    </row>
    <row r="647">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19"/>
      <c r="Z647" s="19"/>
    </row>
    <row r="648">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19"/>
      <c r="Z648" s="19"/>
    </row>
    <row r="649">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19"/>
      <c r="Z649" s="19"/>
    </row>
    <row r="650">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19"/>
      <c r="Z650" s="19"/>
    </row>
    <row r="65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19"/>
      <c r="Z651" s="19"/>
    </row>
    <row r="652">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19"/>
      <c r="Z652" s="19"/>
    </row>
    <row r="653">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19"/>
      <c r="Z653" s="19"/>
    </row>
    <row r="65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19"/>
      <c r="Z654" s="19"/>
    </row>
    <row r="65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19"/>
      <c r="Z655" s="19"/>
    </row>
    <row r="656">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19"/>
      <c r="Z656" s="19"/>
    </row>
    <row r="657">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19"/>
      <c r="Z657" s="19"/>
    </row>
    <row r="658">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19"/>
      <c r="Z658" s="19"/>
    </row>
    <row r="659">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19"/>
      <c r="Z659" s="19"/>
    </row>
    <row r="660">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19"/>
      <c r="Z660" s="19"/>
    </row>
    <row r="66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19"/>
      <c r="Z661" s="19"/>
    </row>
    <row r="662">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19"/>
      <c r="Z662" s="19"/>
    </row>
    <row r="663">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19"/>
      <c r="Z663" s="19"/>
    </row>
    <row r="66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19"/>
      <c r="Z664" s="19"/>
    </row>
    <row r="66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19"/>
      <c r="Z665" s="19"/>
    </row>
    <row r="666">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19"/>
      <c r="Z666" s="19"/>
    </row>
    <row r="667">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19"/>
      <c r="Z667" s="19"/>
    </row>
    <row r="668">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19"/>
      <c r="Z668" s="19"/>
    </row>
    <row r="669">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19"/>
      <c r="Z669" s="19"/>
    </row>
    <row r="670">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19"/>
      <c r="Z670" s="19"/>
    </row>
    <row r="67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19"/>
      <c r="Z671" s="19"/>
    </row>
    <row r="672">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19"/>
      <c r="Z672" s="19"/>
    </row>
    <row r="673">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19"/>
      <c r="Z673" s="19"/>
    </row>
    <row r="67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19"/>
      <c r="Z674" s="19"/>
    </row>
    <row r="67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19"/>
      <c r="Z675" s="19"/>
    </row>
    <row r="676">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19"/>
      <c r="Z676" s="19"/>
    </row>
    <row r="677">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19"/>
      <c r="Z677" s="19"/>
    </row>
    <row r="678">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19"/>
      <c r="Z678" s="19"/>
    </row>
    <row r="679">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19"/>
      <c r="Z679" s="19"/>
    </row>
    <row r="680">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19"/>
      <c r="Z680" s="19"/>
    </row>
    <row r="68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19"/>
      <c r="Z681" s="19"/>
    </row>
    <row r="682">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19"/>
      <c r="Z682" s="19"/>
    </row>
    <row r="683">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19"/>
      <c r="Z683" s="19"/>
    </row>
    <row r="68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19"/>
      <c r="Z684" s="19"/>
    </row>
    <row r="68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19"/>
      <c r="Z685" s="19"/>
    </row>
    <row r="686">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19"/>
      <c r="Z686" s="19"/>
    </row>
    <row r="687">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19"/>
      <c r="Z687" s="19"/>
    </row>
    <row r="688">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19"/>
      <c r="Z688" s="19"/>
    </row>
    <row r="689">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19"/>
      <c r="Z689" s="19"/>
    </row>
    <row r="690">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19"/>
      <c r="Z690" s="19"/>
    </row>
    <row r="69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19"/>
      <c r="Z691" s="19"/>
    </row>
    <row r="692">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19"/>
      <c r="Z692" s="19"/>
    </row>
    <row r="693">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19"/>
      <c r="Z693" s="19"/>
    </row>
    <row r="69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19"/>
      <c r="Z694" s="19"/>
    </row>
    <row r="69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19"/>
      <c r="Z695" s="19"/>
    </row>
    <row r="696">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19"/>
      <c r="Z696" s="19"/>
    </row>
    <row r="697">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19"/>
      <c r="Z697" s="19"/>
    </row>
    <row r="698">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19"/>
      <c r="Z698" s="19"/>
    </row>
    <row r="699">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19"/>
      <c r="Z699" s="19"/>
    </row>
    <row r="700">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19"/>
      <c r="Z700" s="19"/>
    </row>
    <row r="70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19"/>
      <c r="Z701" s="19"/>
    </row>
    <row r="702">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19"/>
      <c r="Z702" s="19"/>
    </row>
    <row r="703">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19"/>
      <c r="Z703" s="19"/>
    </row>
    <row r="7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19"/>
      <c r="Z704" s="19"/>
    </row>
    <row r="70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19"/>
      <c r="Z705" s="19"/>
    </row>
    <row r="706">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19"/>
      <c r="Z706" s="19"/>
    </row>
    <row r="707">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19"/>
      <c r="Z707" s="19"/>
    </row>
    <row r="708">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19"/>
      <c r="Z708" s="19"/>
    </row>
    <row r="709">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19"/>
      <c r="Z709" s="19"/>
    </row>
    <row r="710">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19"/>
      <c r="Z710" s="19"/>
    </row>
    <row r="71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19"/>
      <c r="Z711" s="19"/>
    </row>
    <row r="712">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19"/>
      <c r="Z712" s="19"/>
    </row>
    <row r="713">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19"/>
      <c r="Z713" s="19"/>
    </row>
    <row r="71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19"/>
      <c r="Z714" s="19"/>
    </row>
    <row r="71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19"/>
      <c r="Z715" s="19"/>
    </row>
    <row r="716">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19"/>
      <c r="Z716" s="19"/>
    </row>
    <row r="717">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19"/>
      <c r="Z717" s="19"/>
    </row>
    <row r="718">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19"/>
      <c r="Z718" s="19"/>
    </row>
    <row r="719">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19"/>
      <c r="Z719" s="19"/>
    </row>
    <row r="720">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19"/>
      <c r="Z720" s="19"/>
    </row>
    <row r="72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19"/>
      <c r="Z721" s="19"/>
    </row>
    <row r="722">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19"/>
      <c r="Z722" s="19"/>
    </row>
    <row r="723">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19"/>
      <c r="Z723" s="19"/>
    </row>
    <row r="72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19"/>
      <c r="Z724" s="19"/>
    </row>
    <row r="7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19"/>
      <c r="Z725" s="19"/>
    </row>
    <row r="726">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19"/>
      <c r="Z726" s="19"/>
    </row>
    <row r="727">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19"/>
      <c r="Z727" s="19"/>
    </row>
    <row r="728">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19"/>
      <c r="Z728" s="19"/>
    </row>
    <row r="729">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19"/>
      <c r="Z729" s="19"/>
    </row>
    <row r="730">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19"/>
      <c r="Z730" s="19"/>
    </row>
    <row r="73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19"/>
      <c r="Z731" s="19"/>
    </row>
    <row r="732">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19"/>
      <c r="Z732" s="19"/>
    </row>
    <row r="733">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19"/>
      <c r="Z733" s="19"/>
    </row>
    <row r="73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19"/>
      <c r="Z734" s="19"/>
    </row>
    <row r="73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19"/>
      <c r="Z735" s="19"/>
    </row>
    <row r="736">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19"/>
      <c r="Z736" s="19"/>
    </row>
    <row r="737">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19"/>
      <c r="Z737" s="19"/>
    </row>
    <row r="738">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19"/>
      <c r="Z738" s="19"/>
    </row>
    <row r="739">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19"/>
      <c r="Z739" s="19"/>
    </row>
    <row r="740">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19"/>
      <c r="Z740" s="19"/>
    </row>
    <row r="74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19"/>
      <c r="Z741" s="19"/>
    </row>
    <row r="742">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19"/>
      <c r="Z742" s="19"/>
    </row>
    <row r="743">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19"/>
      <c r="Z743" s="19"/>
    </row>
    <row r="74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19"/>
      <c r="Z744" s="19"/>
    </row>
    <row r="74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19"/>
      <c r="Z745" s="19"/>
    </row>
    <row r="746">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19"/>
      <c r="Z746" s="19"/>
    </row>
    <row r="747">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19"/>
      <c r="Z747" s="19"/>
    </row>
    <row r="748">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19"/>
      <c r="Z748" s="19"/>
    </row>
    <row r="749">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19"/>
      <c r="Z749" s="19"/>
    </row>
    <row r="750">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19"/>
      <c r="Z750" s="19"/>
    </row>
    <row r="75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19"/>
      <c r="Z751" s="19"/>
    </row>
    <row r="752">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19"/>
      <c r="Z752" s="19"/>
    </row>
    <row r="753">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19"/>
      <c r="Z753" s="19"/>
    </row>
    <row r="75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19"/>
      <c r="Z754" s="19"/>
    </row>
    <row r="75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19"/>
      <c r="Z755" s="19"/>
    </row>
    <row r="756">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19"/>
      <c r="Z756" s="19"/>
    </row>
    <row r="757">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19"/>
      <c r="Z757" s="19"/>
    </row>
    <row r="758">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19"/>
      <c r="Z758" s="19"/>
    </row>
    <row r="759">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19"/>
      <c r="Z759" s="19"/>
    </row>
    <row r="760">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19"/>
      <c r="Z760" s="19"/>
    </row>
    <row r="76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19"/>
      <c r="Z761" s="19"/>
    </row>
    <row r="762">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19"/>
      <c r="Z762" s="19"/>
    </row>
    <row r="763">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19"/>
      <c r="Z763" s="19"/>
    </row>
    <row r="76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19"/>
      <c r="Z764" s="19"/>
    </row>
    <row r="76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19"/>
      <c r="Z765" s="19"/>
    </row>
    <row r="766">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19"/>
      <c r="Z766" s="19"/>
    </row>
    <row r="767">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19"/>
      <c r="Z767" s="19"/>
    </row>
    <row r="768">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19"/>
      <c r="Z768" s="19"/>
    </row>
    <row r="769">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19"/>
      <c r="Z769" s="19"/>
    </row>
    <row r="770">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19"/>
      <c r="Z770" s="19"/>
    </row>
    <row r="77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19"/>
      <c r="Z771" s="19"/>
    </row>
    <row r="772">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19"/>
      <c r="Z772" s="19"/>
    </row>
    <row r="773">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19"/>
      <c r="Z773" s="19"/>
    </row>
    <row r="77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19"/>
      <c r="Z774" s="19"/>
    </row>
    <row r="77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19"/>
      <c r="Z775" s="19"/>
    </row>
    <row r="776">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19"/>
      <c r="Z776" s="19"/>
    </row>
    <row r="777">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19"/>
      <c r="Z777" s="19"/>
    </row>
    <row r="778">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19"/>
      <c r="Z778" s="19"/>
    </row>
    <row r="779">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19"/>
      <c r="Z779" s="19"/>
    </row>
    <row r="780">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19"/>
      <c r="Z780" s="19"/>
    </row>
    <row r="78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19"/>
      <c r="Z781" s="19"/>
    </row>
    <row r="782">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19"/>
      <c r="Z782" s="19"/>
    </row>
    <row r="783">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19"/>
      <c r="Z783" s="19"/>
    </row>
    <row r="78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19"/>
      <c r="Z784" s="19"/>
    </row>
    <row r="78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19"/>
      <c r="Z785" s="19"/>
    </row>
    <row r="786">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19"/>
      <c r="Z786" s="19"/>
    </row>
    <row r="787">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19"/>
      <c r="Z787" s="19"/>
    </row>
    <row r="788">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19"/>
      <c r="Z788" s="19"/>
    </row>
    <row r="789">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19"/>
      <c r="Z789" s="19"/>
    </row>
    <row r="790">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19"/>
      <c r="Z790" s="19"/>
    </row>
    <row r="79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19"/>
      <c r="Z791" s="19"/>
    </row>
    <row r="792">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19"/>
      <c r="Z792" s="19"/>
    </row>
    <row r="793">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19"/>
      <c r="Z793" s="19"/>
    </row>
    <row r="79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19"/>
      <c r="Z794" s="19"/>
    </row>
    <row r="79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19"/>
      <c r="Z795" s="19"/>
    </row>
    <row r="796">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19"/>
      <c r="Z796" s="19"/>
    </row>
    <row r="797">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19"/>
      <c r="Z797" s="19"/>
    </row>
    <row r="798">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19"/>
      <c r="Z798" s="19"/>
    </row>
    <row r="799">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19"/>
      <c r="Z799" s="19"/>
    </row>
    <row r="800">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19"/>
      <c r="Z800" s="19"/>
    </row>
    <row r="80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19"/>
      <c r="Z801" s="19"/>
    </row>
    <row r="802">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19"/>
      <c r="Z802" s="19"/>
    </row>
    <row r="803">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19"/>
      <c r="Z803" s="19"/>
    </row>
    <row r="8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19"/>
      <c r="Z804" s="19"/>
    </row>
    <row r="80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19"/>
      <c r="Z805" s="19"/>
    </row>
    <row r="806">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19"/>
      <c r="Z806" s="19"/>
    </row>
    <row r="807">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19"/>
      <c r="Z807" s="19"/>
    </row>
    <row r="808">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19"/>
      <c r="Z808" s="19"/>
    </row>
    <row r="809">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19"/>
      <c r="Z809" s="19"/>
    </row>
    <row r="810">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19"/>
      <c r="Z810" s="19"/>
    </row>
    <row r="81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19"/>
      <c r="Z811" s="19"/>
    </row>
    <row r="812">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19"/>
      <c r="Z812" s="19"/>
    </row>
    <row r="813">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19"/>
      <c r="Z813" s="19"/>
    </row>
    <row r="81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19"/>
      <c r="Z814" s="19"/>
    </row>
    <row r="81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19"/>
      <c r="Z815" s="19"/>
    </row>
    <row r="816">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19"/>
      <c r="Z816" s="19"/>
    </row>
    <row r="817">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19"/>
      <c r="Z817" s="19"/>
    </row>
    <row r="818">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19"/>
      <c r="Z818" s="19"/>
    </row>
    <row r="819">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19"/>
      <c r="Z819" s="19"/>
    </row>
    <row r="820">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19"/>
      <c r="Z820" s="19"/>
    </row>
    <row r="82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19"/>
      <c r="Z821" s="19"/>
    </row>
    <row r="822">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19"/>
      <c r="Z822" s="19"/>
    </row>
    <row r="823">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19"/>
      <c r="Z823" s="19"/>
    </row>
    <row r="82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19"/>
      <c r="Z824" s="19"/>
    </row>
    <row r="8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19"/>
      <c r="Z825" s="19"/>
    </row>
    <row r="826">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19"/>
      <c r="Z826" s="19"/>
    </row>
    <row r="827">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19"/>
      <c r="Z827" s="19"/>
    </row>
    <row r="828">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19"/>
      <c r="Z828" s="19"/>
    </row>
    <row r="829">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19"/>
      <c r="Z829" s="19"/>
    </row>
    <row r="830">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19"/>
      <c r="Z830" s="19"/>
    </row>
    <row r="83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19"/>
      <c r="Z831" s="19"/>
    </row>
    <row r="832">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19"/>
      <c r="Z832" s="19"/>
    </row>
    <row r="833">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19"/>
      <c r="Z833" s="19"/>
    </row>
    <row r="83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19"/>
      <c r="Z834" s="19"/>
    </row>
    <row r="83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19"/>
      <c r="Z835" s="19"/>
    </row>
    <row r="836">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19"/>
      <c r="Z836" s="19"/>
    </row>
    <row r="837">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19"/>
      <c r="Z837" s="19"/>
    </row>
    <row r="838">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19"/>
      <c r="Z838" s="19"/>
    </row>
    <row r="839">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19"/>
      <c r="Z839" s="19"/>
    </row>
    <row r="840">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19"/>
      <c r="Z840" s="19"/>
    </row>
    <row r="84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19"/>
      <c r="Z841" s="19"/>
    </row>
    <row r="842">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19"/>
      <c r="Z842" s="19"/>
    </row>
    <row r="843">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19"/>
      <c r="Z843" s="19"/>
    </row>
    <row r="84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19"/>
      <c r="Z844" s="19"/>
    </row>
    <row r="84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19"/>
      <c r="Z845" s="19"/>
    </row>
    <row r="846">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19"/>
      <c r="Z846" s="19"/>
    </row>
    <row r="847">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19"/>
      <c r="Z847" s="19"/>
    </row>
    <row r="848">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19"/>
      <c r="Z848" s="19"/>
    </row>
    <row r="849">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19"/>
      <c r="Z849" s="19"/>
    </row>
    <row r="850">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19"/>
      <c r="Z850" s="19"/>
    </row>
    <row r="85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19"/>
      <c r="Z851" s="19"/>
    </row>
    <row r="852">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19"/>
      <c r="Z852" s="19"/>
    </row>
    <row r="853">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19"/>
      <c r="Z853" s="19"/>
    </row>
    <row r="85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19"/>
      <c r="Z854" s="19"/>
    </row>
    <row r="85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19"/>
      <c r="Z855" s="19"/>
    </row>
    <row r="856">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19"/>
      <c r="Z856" s="19"/>
    </row>
    <row r="857">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19"/>
      <c r="Z857" s="19"/>
    </row>
    <row r="858">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19"/>
      <c r="Z858" s="19"/>
    </row>
    <row r="859">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19"/>
      <c r="Z859" s="19"/>
    </row>
    <row r="860">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19"/>
      <c r="Z860" s="19"/>
    </row>
    <row r="86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19"/>
      <c r="Z861" s="19"/>
    </row>
    <row r="862">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19"/>
      <c r="Z862" s="19"/>
    </row>
    <row r="863">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19"/>
      <c r="Z863" s="19"/>
    </row>
    <row r="86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19"/>
      <c r="Z864" s="19"/>
    </row>
    <row r="86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19"/>
      <c r="Z865" s="19"/>
    </row>
    <row r="866">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19"/>
      <c r="Z866" s="19"/>
    </row>
    <row r="867">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19"/>
      <c r="Z867" s="19"/>
    </row>
    <row r="868">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19"/>
      <c r="Z868" s="19"/>
    </row>
    <row r="869">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19"/>
      <c r="Z869" s="19"/>
    </row>
    <row r="870">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19"/>
      <c r="Z870" s="19"/>
    </row>
    <row r="87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19"/>
      <c r="Z871" s="19"/>
    </row>
    <row r="872">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19"/>
      <c r="Z872" s="19"/>
    </row>
    <row r="873">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19"/>
      <c r="Z873" s="19"/>
    </row>
    <row r="87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19"/>
      <c r="Z874" s="19"/>
    </row>
    <row r="87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19"/>
      <c r="Z875" s="19"/>
    </row>
    <row r="876">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19"/>
      <c r="Z876" s="19"/>
    </row>
    <row r="877">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19"/>
      <c r="Z877" s="19"/>
    </row>
    <row r="878">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19"/>
      <c r="Z878" s="19"/>
    </row>
    <row r="879">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19"/>
      <c r="Z879" s="19"/>
    </row>
    <row r="880">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19"/>
      <c r="Z880" s="19"/>
    </row>
    <row r="88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19"/>
      <c r="Z881" s="19"/>
    </row>
    <row r="882">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19"/>
      <c r="Z882" s="19"/>
    </row>
    <row r="883">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19"/>
      <c r="Z883" s="19"/>
    </row>
    <row r="88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19"/>
      <c r="Z884" s="19"/>
    </row>
    <row r="88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19"/>
      <c r="Z885" s="19"/>
    </row>
    <row r="886">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19"/>
      <c r="Z886" s="19"/>
    </row>
    <row r="887">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19"/>
      <c r="Z887" s="19"/>
    </row>
    <row r="888">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19"/>
      <c r="Z888" s="19"/>
    </row>
    <row r="889">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19"/>
      <c r="Z889" s="19"/>
    </row>
    <row r="890">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19"/>
      <c r="Z890" s="19"/>
    </row>
    <row r="89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19"/>
      <c r="Z891" s="19"/>
    </row>
    <row r="892">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19"/>
      <c r="Z892" s="19"/>
    </row>
    <row r="893">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19"/>
      <c r="Z893" s="19"/>
    </row>
    <row r="89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19"/>
      <c r="Z894" s="19"/>
    </row>
    <row r="89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19"/>
      <c r="Z895" s="19"/>
    </row>
    <row r="896">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19"/>
      <c r="Z896" s="19"/>
    </row>
    <row r="897">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19"/>
      <c r="Z897" s="19"/>
    </row>
    <row r="898">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19"/>
      <c r="Z898" s="19"/>
    </row>
    <row r="899">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19"/>
      <c r="Z899" s="19"/>
    </row>
    <row r="900">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19"/>
      <c r="Z900" s="19"/>
    </row>
    <row r="90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19"/>
      <c r="Z901" s="19"/>
    </row>
    <row r="902">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19"/>
      <c r="Z902" s="19"/>
    </row>
    <row r="903">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19"/>
      <c r="Z903" s="19"/>
    </row>
    <row r="9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19"/>
      <c r="Z904" s="19"/>
    </row>
    <row r="90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19"/>
      <c r="Z905" s="19"/>
    </row>
    <row r="906">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19"/>
      <c r="Z906" s="19"/>
    </row>
    <row r="907">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19"/>
      <c r="Z907" s="19"/>
    </row>
    <row r="908">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19"/>
      <c r="Z908" s="19"/>
    </row>
    <row r="909">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19"/>
      <c r="Z909" s="19"/>
    </row>
    <row r="910">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19"/>
      <c r="Z910" s="19"/>
    </row>
    <row r="91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19"/>
      <c r="Z911" s="19"/>
    </row>
    <row r="912">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19"/>
      <c r="Z912" s="19"/>
    </row>
    <row r="913">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19"/>
      <c r="Z913" s="19"/>
    </row>
    <row r="91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19"/>
      <c r="Z914" s="19"/>
    </row>
    <row r="91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19"/>
      <c r="Z915" s="19"/>
    </row>
    <row r="916">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19"/>
      <c r="Z916" s="19"/>
    </row>
    <row r="917">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19"/>
      <c r="Z917" s="19"/>
    </row>
    <row r="918">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19"/>
      <c r="Z918" s="19"/>
    </row>
    <row r="919">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19"/>
      <c r="Z919" s="19"/>
    </row>
    <row r="920">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19"/>
      <c r="Z920" s="19"/>
    </row>
    <row r="92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19"/>
      <c r="Z921" s="19"/>
    </row>
    <row r="922">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19"/>
      <c r="Z922" s="19"/>
    </row>
    <row r="923">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19"/>
      <c r="Z923" s="19"/>
    </row>
    <row r="92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19"/>
      <c r="Z924" s="19"/>
    </row>
    <row r="9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19"/>
      <c r="Z925" s="19"/>
    </row>
    <row r="926">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19"/>
      <c r="Z926" s="19"/>
    </row>
    <row r="927">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19"/>
      <c r="Z927" s="19"/>
    </row>
    <row r="928">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19"/>
      <c r="Z928" s="19"/>
    </row>
    <row r="929">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19"/>
      <c r="Z929" s="19"/>
    </row>
    <row r="930">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19"/>
      <c r="Z930" s="19"/>
    </row>
    <row r="93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19"/>
      <c r="Z931" s="19"/>
    </row>
    <row r="93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19"/>
      <c r="Z932" s="19"/>
    </row>
    <row r="933">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19"/>
      <c r="Z933" s="19"/>
    </row>
    <row r="93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19"/>
      <c r="Z934" s="19"/>
    </row>
    <row r="93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19"/>
      <c r="Z935" s="19"/>
    </row>
    <row r="936">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19"/>
      <c r="Z936" s="19"/>
    </row>
    <row r="937">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19"/>
      <c r="Z937" s="19"/>
    </row>
    <row r="938">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19"/>
      <c r="Z938" s="19"/>
    </row>
    <row r="939">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19"/>
      <c r="Z939" s="19"/>
    </row>
    <row r="940">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19"/>
      <c r="Z940" s="19"/>
    </row>
    <row r="94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19"/>
      <c r="Z941" s="19"/>
    </row>
    <row r="94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19"/>
      <c r="Z942" s="19"/>
    </row>
    <row r="943">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19"/>
      <c r="Z943" s="19"/>
    </row>
    <row r="94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19"/>
      <c r="Z944" s="19"/>
    </row>
    <row r="94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19"/>
      <c r="Z945" s="19"/>
    </row>
    <row r="946">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19"/>
      <c r="Z946" s="19"/>
    </row>
    <row r="947">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19"/>
      <c r="Z947" s="19"/>
    </row>
    <row r="948">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19"/>
      <c r="Z948" s="19"/>
    </row>
    <row r="949">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19"/>
      <c r="Z949" s="19"/>
    </row>
    <row r="950">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19"/>
      <c r="Z950" s="19"/>
    </row>
    <row r="95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19"/>
      <c r="Z951" s="19"/>
    </row>
    <row r="95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19"/>
      <c r="Z952" s="19"/>
    </row>
    <row r="953">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19"/>
      <c r="Z953" s="19"/>
    </row>
    <row r="95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19"/>
      <c r="Z954" s="19"/>
    </row>
    <row r="95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19"/>
      <c r="Z955" s="19"/>
    </row>
    <row r="956">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19"/>
      <c r="Z956" s="19"/>
    </row>
    <row r="957">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19"/>
      <c r="Z957" s="19"/>
    </row>
    <row r="958">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19"/>
      <c r="Z958" s="19"/>
    </row>
    <row r="959">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19"/>
      <c r="Z959" s="19"/>
    </row>
    <row r="960">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19"/>
      <c r="Z960" s="19"/>
    </row>
    <row r="96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19"/>
      <c r="Z961" s="19"/>
    </row>
    <row r="96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19"/>
      <c r="Z962" s="19"/>
    </row>
    <row r="963">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19"/>
      <c r="Z963" s="19"/>
    </row>
    <row r="96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19"/>
      <c r="Z964" s="19"/>
    </row>
    <row r="96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19"/>
      <c r="Z965" s="19"/>
    </row>
    <row r="966">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19"/>
      <c r="Z966" s="19"/>
    </row>
    <row r="967">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19"/>
      <c r="Z967" s="19"/>
    </row>
    <row r="968">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19"/>
      <c r="Z968" s="19"/>
    </row>
    <row r="969">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19"/>
      <c r="Z969" s="19"/>
    </row>
    <row r="970">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19"/>
      <c r="Z970" s="19"/>
    </row>
    <row r="97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19"/>
      <c r="Z971" s="19"/>
    </row>
    <row r="97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19"/>
      <c r="Z972" s="19"/>
    </row>
    <row r="973">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19"/>
      <c r="Z973" s="19"/>
    </row>
    <row r="97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19"/>
      <c r="Z974" s="19"/>
    </row>
    <row r="97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19"/>
      <c r="Z975" s="19"/>
    </row>
    <row r="976">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19"/>
      <c r="Z976" s="19"/>
    </row>
    <row r="977">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19"/>
      <c r="Z977" s="19"/>
    </row>
    <row r="978">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19"/>
      <c r="Z978" s="19"/>
    </row>
    <row r="979">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19"/>
      <c r="Z979" s="19"/>
    </row>
    <row r="980">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19"/>
      <c r="Z980" s="19"/>
    </row>
    <row r="98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19"/>
      <c r="Z981" s="19"/>
    </row>
    <row r="98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19"/>
      <c r="Z982" s="19"/>
    </row>
    <row r="983">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19"/>
      <c r="Z983" s="19"/>
    </row>
    <row r="98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19"/>
      <c r="Z984" s="19"/>
    </row>
    <row r="98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19"/>
      <c r="Z985" s="19"/>
    </row>
    <row r="986">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19"/>
      <c r="Z986" s="19"/>
    </row>
    <row r="987">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19"/>
      <c r="Z987" s="19"/>
    </row>
    <row r="988">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19"/>
      <c r="Z988" s="19"/>
    </row>
    <row r="989">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19"/>
      <c r="Z989" s="19"/>
    </row>
    <row r="990">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19"/>
      <c r="Z990" s="19"/>
    </row>
    <row r="99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19"/>
      <c r="Z991" s="19"/>
    </row>
    <row r="99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19"/>
      <c r="Z992" s="19"/>
    </row>
    <row r="993">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19"/>
      <c r="Z993" s="19"/>
    </row>
    <row r="99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19"/>
      <c r="Z994" s="19"/>
    </row>
    <row r="99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19"/>
      <c r="Z995" s="19"/>
    </row>
    <row r="996">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19"/>
      <c r="Z996" s="19"/>
    </row>
    <row r="997">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19"/>
      <c r="Z997" s="19"/>
    </row>
    <row r="998">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19"/>
      <c r="Z998" s="19"/>
    </row>
    <row r="999">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19"/>
      <c r="Z999" s="19"/>
    </row>
    <row r="1000">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19"/>
      <c r="Z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sheetData>
  <mergeCells count="1">
    <mergeCell ref="C1:E1"/>
  </mergeCells>
  <dataValidations>
    <dataValidation type="list" allowBlank="1" showErrorMessage="1" sqref="F3:F102">
      <formula1>"Always worth addressing,Only worth addressing if the relationship provides other values,Only worth addressing if it doesn't reoccur,Never worth addressing. Dealbreaker. Relationship ender"</formula1>
    </dataValidation>
  </dataValidations>
  <drawing r:id="rId1"/>
</worksheet>
</file>