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\Documents\Liz's\04Professional\masters_degree\CS598_DeepLearningHealthcare\proj\"/>
    </mc:Choice>
  </mc:AlternateContent>
  <xr:revisionPtr revIDLastSave="0" documentId="13_ncr:2001_{38C68C32-D3FF-4D78-AA38-600B45909DD5}" xr6:coauthVersionLast="47" xr6:coauthVersionMax="47" xr10:uidLastSave="{00000000-0000-0000-0000-000000000000}"/>
  <bookViews>
    <workbookView xWindow="-120" yWindow="-120" windowWidth="29040" windowHeight="15720" activeTab="1" xr2:uid="{2541D035-E2E5-417B-9773-EC7670085913}"/>
  </bookViews>
  <sheets>
    <sheet name="notes" sheetId="1" r:id="rId1"/>
    <sheet name="combinations" sheetId="3" r:id="rId2"/>
    <sheet name="checklist" sheetId="9" r:id="rId3"/>
    <sheet name="runtimes" sheetId="14" r:id="rId4"/>
    <sheet name="Tuning_LogR_B" sheetId="5" r:id="rId5"/>
    <sheet name="Tuning_LogR_L" sheetId="10" r:id="rId6"/>
    <sheet name="Tuning_LogREnc_B" sheetId="6" r:id="rId7"/>
    <sheet name="Tuning_LogREnc_L" sheetId="11" r:id="rId8"/>
    <sheet name="Tuning_MLP_B" sheetId="7" r:id="rId9"/>
    <sheet name="Tuning_MLP_L" sheetId="12" r:id="rId10"/>
    <sheet name="Tuning_MLPEnc_B" sheetId="8" r:id="rId11"/>
    <sheet name="Tuning_MLPEnc_L" sheetId="13" r:id="rId12"/>
    <sheet name="Tuning_MLPEmbEnc_B" sheetId="15" r:id="rId13"/>
    <sheet name="Tuning_MLPEmbEnc_L" sheetId="16" r:id="rId1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" l="1"/>
  <c r="D11" i="3"/>
  <c r="E11" i="3"/>
  <c r="F11" i="3"/>
  <c r="I44" i="14"/>
  <c r="I37" i="14"/>
  <c r="I30" i="14"/>
  <c r="H46" i="14"/>
  <c r="E43" i="14"/>
  <c r="E42" i="14"/>
  <c r="E41" i="14"/>
  <c r="E40" i="14"/>
  <c r="E36" i="14"/>
  <c r="E35" i="14"/>
  <c r="K43" i="3"/>
  <c r="E43" i="3"/>
  <c r="H30" i="14"/>
  <c r="H23" i="14"/>
  <c r="E12" i="14"/>
  <c r="E13" i="14"/>
  <c r="D44" i="14"/>
  <c r="E34" i="14"/>
  <c r="E33" i="14"/>
  <c r="D37" i="14"/>
  <c r="E29" i="14"/>
  <c r="E28" i="14"/>
  <c r="E27" i="14"/>
  <c r="E26" i="14"/>
  <c r="D30" i="14"/>
  <c r="D23" i="14"/>
  <c r="E22" i="14"/>
  <c r="E21" i="14"/>
  <c r="E20" i="14"/>
  <c r="E19" i="14"/>
  <c r="E15" i="14"/>
  <c r="E14" i="14"/>
  <c r="D16" i="14"/>
  <c r="K28" i="3"/>
  <c r="E28" i="3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2" i="10"/>
  <c r="T14" i="10"/>
  <c r="T13" i="10"/>
  <c r="T12" i="10"/>
  <c r="T11" i="10"/>
  <c r="T10" i="10"/>
  <c r="T9" i="10"/>
  <c r="T8" i="10"/>
  <c r="T7" i="10"/>
  <c r="T6" i="10"/>
  <c r="T5" i="10"/>
  <c r="T4" i="10"/>
  <c r="T3" i="10"/>
  <c r="T18" i="6"/>
  <c r="T19" i="6"/>
  <c r="T20" i="6"/>
  <c r="T21" i="6"/>
  <c r="T22" i="6"/>
  <c r="T23" i="6"/>
  <c r="T24" i="6"/>
  <c r="T25" i="6"/>
  <c r="T26" i="6"/>
  <c r="T27" i="6"/>
  <c r="T28" i="6"/>
  <c r="T29" i="6"/>
  <c r="T17" i="6"/>
  <c r="T3" i="6"/>
  <c r="T4" i="6"/>
  <c r="T5" i="6"/>
  <c r="T6" i="6"/>
  <c r="T7" i="6"/>
  <c r="T8" i="6"/>
  <c r="T9" i="6"/>
  <c r="T10" i="6"/>
  <c r="T11" i="6"/>
  <c r="T12" i="6"/>
  <c r="T13" i="6"/>
  <c r="T14" i="6"/>
  <c r="T2" i="6"/>
  <c r="T3" i="5"/>
  <c r="E9" i="3"/>
  <c r="E10" i="3" s="1"/>
  <c r="T4" i="5"/>
  <c r="T5" i="5"/>
  <c r="T6" i="5"/>
  <c r="T7" i="5"/>
  <c r="T8" i="5"/>
  <c r="T9" i="5"/>
  <c r="T10" i="5"/>
  <c r="T11" i="5"/>
  <c r="T12" i="5"/>
  <c r="T13" i="5"/>
  <c r="T14" i="5"/>
  <c r="T2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F9" i="3"/>
  <c r="F10" i="3" s="1"/>
  <c r="D9" i="3"/>
  <c r="D10" i="3" s="1"/>
  <c r="C9" i="3"/>
  <c r="C10" i="3" s="1"/>
  <c r="E44" i="14" l="1"/>
  <c r="E37" i="14"/>
  <c r="E30" i="14"/>
  <c r="F30" i="14" s="1"/>
  <c r="E23" i="14"/>
  <c r="F23" i="14" s="1"/>
  <c r="E16" i="14"/>
  <c r="F44" i="14" l="1"/>
  <c r="H44" i="14"/>
  <c r="F37" i="14"/>
  <c r="H37" i="14"/>
  <c r="F16" i="14"/>
  <c r="H16" i="14"/>
</calcChain>
</file>

<file path=xl/sharedStrings.xml><?xml version="1.0" encoding="utf-8"?>
<sst xmlns="http://schemas.openxmlformats.org/spreadsheetml/2006/main" count="8417" uniqueCount="2685">
  <si>
    <t>options:</t>
  </si>
  <si>
    <t xml:space="preserve">  -h, --help            show this help message and exit</t>
  </si>
  <si>
    <t xml:space="preserve">  -out OUTPUT, --output OUTPUT</t>
  </si>
  <si>
    <t xml:space="preserve">                        Output directory for the results folder.</t>
  </si>
  <si>
    <t xml:space="preserve">  -inc INCIDENCES, --incidences INCIDENCES</t>
  </si>
  <si>
    <t xml:space="preserve">                        SEER incidences TXT file (e.g. RESPIR.TXT).</t>
  </si>
  <si>
    <t xml:space="preserve">  -spec SPECIFICATIONS, --specifications SPECIFICATIONS</t>
  </si>
  <si>
    <t xml:space="preserve">                        SEER sas field specifications (e.g. read.seer.research.nov16.sas).</t>
  </si>
  <si>
    <t xml:space="preserve">  -cas CASES, --cases CASES</t>
  </si>
  <si>
    <t xml:space="preserve">                        SEER*Stat matrix export csv file containing the fields Patient ID, Record number.</t>
  </si>
  <si>
    <t xml:space="preserve">  -plotData, --plotData</t>
  </si>
  <si>
    <t xml:space="preserve">                        Plot data descriptions and save them in the output directory.</t>
  </si>
  <si>
    <t xml:space="preserve">  -plotResults, --plotResults</t>
  </si>
  <si>
    <t xml:space="preserve">                        Plot results and save them in the output directory.</t>
  </si>
  <si>
    <t xml:space="preserve">  -task {survival12,survival60,mort12,mort60}, --task {survival12,survival60,mort12,mort60}</t>
  </si>
  <si>
    <t xml:space="preserve">                        Select survival or mortality prediction for 12 or 60 months.</t>
  </si>
  <si>
    <t xml:space="preserve">  -ohe, --oneHotEncoding</t>
  </si>
  <si>
    <t xml:space="preserve">                        Option to encode categorical inputs and special codes for continuous variables as one hot</t>
  </si>
  <si>
    <t xml:space="preserve">                        vectors.</t>
  </si>
  <si>
    <t xml:space="preserve">  -test, --test         Run validation on separate hold-out test data. Careful: do not use to tune model.</t>
  </si>
  <si>
    <t xml:space="preserve">  -imp, --importance    Analyse the importance of inputs. So far only for LinR/LogR and MLP* models.</t>
  </si>
  <si>
    <t xml:space="preserve">  -mod {LogR,LinR,SVM,MLP,MLPEmb,NAIVE}, --model {LogR,LinR,SVM,MLP,MLPEmb,NAIVE}</t>
  </si>
  <si>
    <t xml:space="preserve">                        Model for recognition. MLPEmb is MLP with embedding of encoded features.</t>
  </si>
  <si>
    <t xml:space="preserve">  -logrC LOGRC, --logrC LOGRC</t>
  </si>
  <si>
    <t xml:space="preserve">                        Regularization parameter for logistic regression.</t>
  </si>
  <si>
    <t xml:space="preserve">  -svmg SVMGAMMA, --svmGamma SVMGAMMA</t>
  </si>
  <si>
    <t xml:space="preserve">                        Gamma kernel coefficient for SVM.</t>
  </si>
  <si>
    <t xml:space="preserve">  -svmC SVMC, --svmC SVMC</t>
  </si>
  <si>
    <t xml:space="preserve">                        Penalty parameter C of the error term for SVM.</t>
  </si>
  <si>
    <t xml:space="preserve">  -lay MLPLAYERS, --mlpLayers MLPLAYERS</t>
  </si>
  <si>
    <t xml:space="preserve">                        Number of layers for MLP*. For MLPEmb embedding counts as first layer.</t>
  </si>
  <si>
    <t xml:space="preserve">  -wid MLPWIDTH, --mlpWidth MLPWIDTH</t>
  </si>
  <si>
    <t xml:space="preserve">                        Number of nodes/layer for MLP*. For MLPEmb, first layer width depends on number ofembedding</t>
  </si>
  <si>
    <t xml:space="preserve">                        neurons.</t>
  </si>
  <si>
    <t xml:space="preserve">  -drop MLPDROPOUT, --mlpDropout MLPDROPOUT</t>
  </si>
  <si>
    <t xml:space="preserve">                        Dropout for MLP* models.</t>
  </si>
  <si>
    <t xml:space="preserve">  -epo MLPEPOCHS, --mlpEpochs MLPEPOCHS</t>
  </si>
  <si>
    <t xml:space="preserve">                        Epochs for MLP* models.</t>
  </si>
  <si>
    <t xml:space="preserve">  -eneu MLPEMBNEURONS, --mlpEmbNeurons MLPEMBNEURONS</t>
  </si>
  <si>
    <t xml:space="preserve">                        Number of neurons used for the embedding of the MLPEmb model.</t>
  </si>
  <si>
    <t>help options notes</t>
  </si>
  <si>
    <t>models/target</t>
  </si>
  <si>
    <t>MLP</t>
  </si>
  <si>
    <t>tuning</t>
  </si>
  <si>
    <t>MLPEmb</t>
  </si>
  <si>
    <t>LogR</t>
  </si>
  <si>
    <t>folder</t>
  </si>
  <si>
    <t>task</t>
  </si>
  <si>
    <t>model</t>
  </si>
  <si>
    <t>oneHotEncoding</t>
  </si>
  <si>
    <t>mlpLayers</t>
  </si>
  <si>
    <t>mlpWidth</t>
  </si>
  <si>
    <t>mlpDropout</t>
  </si>
  <si>
    <t>mlpEpochs</t>
  </si>
  <si>
    <t>mlpEmbNeurons</t>
  </si>
  <si>
    <t>logrC</t>
  </si>
  <si>
    <t>auc</t>
  </si>
  <si>
    <t>f1</t>
  </si>
  <si>
    <t>acc</t>
  </si>
  <si>
    <t>set</t>
  </si>
  <si>
    <t>test_auc</t>
  </si>
  <si>
    <t>test_f1</t>
  </si>
  <si>
    <t>test_acc</t>
  </si>
  <si>
    <t>test_set</t>
  </si>
  <si>
    <t>auc+f1</t>
  </si>
  <si>
    <t>2025-4-10_19-54-15_experiment-0</t>
  </si>
  <si>
    <t>survival12</t>
  </si>
  <si>
    <t>2025-4-10_19-53-52_experiment-0</t>
  </si>
  <si>
    <t>2025-4-10_19-55-47_experiment-0</t>
  </si>
  <si>
    <t>2025-4-10_19-56-55_experiment-0</t>
  </si>
  <si>
    <t>2025-4-10_19-57-42_experiment-0</t>
  </si>
  <si>
    <t>2025-4-10_19-58-27_experiment-0</t>
  </si>
  <si>
    <t>2025-4-10_19-58-5_experiment-0</t>
  </si>
  <si>
    <t>2025-4-10_19-56-10_experiment-0</t>
  </si>
  <si>
    <t>2025-4-10_19-57-19_experiment-0</t>
  </si>
  <si>
    <t>2025-4-10_19-56-33_experiment-0</t>
  </si>
  <si>
    <t>2025-4-10_19-55-24_experiment-0</t>
  </si>
  <si>
    <t>2025-4-10_19-54-37_experiment-0</t>
  </si>
  <si>
    <t>2025-4-10_19-55-1_experiment-0</t>
  </si>
  <si>
    <t>2025-4-10_19-42-0_experiment-0</t>
  </si>
  <si>
    <t>survival60</t>
  </si>
  <si>
    <t>2025-4-10_19-43-33_experiment-0</t>
  </si>
  <si>
    <t>2025-4-10_19-42-24_experiment-0</t>
  </si>
  <si>
    <t>2025-4-10_19-45-5_experiment-0</t>
  </si>
  <si>
    <t>2025-4-10_19-42-46_experiment-0</t>
  </si>
  <si>
    <t>2025-4-10_19-43-9_experiment-0</t>
  </si>
  <si>
    <t>2025-4-10_19-43-55_experiment-0</t>
  </si>
  <si>
    <t>2025-4-10_19-45-50_experiment-0</t>
  </si>
  <si>
    <t>2025-4-10_19-46-13_experiment-0</t>
  </si>
  <si>
    <t>2025-4-10_19-46-35_experiment-0</t>
  </si>
  <si>
    <t>2025-4-10_19-45-27_experiment-0</t>
  </si>
  <si>
    <t>2025-4-10_19-44-41_experiment-0</t>
  </si>
  <si>
    <t>2025-4-10_19-44-19_experiment-0</t>
  </si>
  <si>
    <t>MLPEmb Enc</t>
  </si>
  <si>
    <t>MLP Enc</t>
  </si>
  <si>
    <t>2025-4-10_20-46-22_experiment-0</t>
  </si>
  <si>
    <t>2025-4-10_20-47-19_experiment-0</t>
  </si>
  <si>
    <t>2025-4-10_20-48-17_experiment-0</t>
  </si>
  <si>
    <t>2025-4-10_20-45-23_experiment-0</t>
  </si>
  <si>
    <t>2025-4-10_20-50-12_experiment-0</t>
  </si>
  <si>
    <t>2025-4-10_20-51-9_experiment-0</t>
  </si>
  <si>
    <t>2025-4-10_20-49-14_experiment-0</t>
  </si>
  <si>
    <t>2025-4-10_20-55-3_experiment-0</t>
  </si>
  <si>
    <t>2025-4-10_20-57-2_experiment-0</t>
  </si>
  <si>
    <t>2025-4-10_20-56-3_experiment-0</t>
  </si>
  <si>
    <t>2025-4-10_20-54-4_experiment-0</t>
  </si>
  <si>
    <t>2025-4-10_20-53-5_experiment-0</t>
  </si>
  <si>
    <t>2025-4-10_20-52-7_experiment-0</t>
  </si>
  <si>
    <t>2025-4-10_21-1-28_experiment-0</t>
  </si>
  <si>
    <t>2025-4-10_21-0-29_experiment-0</t>
  </si>
  <si>
    <t>2025-4-10_21-3-28_experiment-0</t>
  </si>
  <si>
    <t>2025-4-10_21-5-27_experiment-0</t>
  </si>
  <si>
    <t>2025-4-10_21-2-28_experiment-0</t>
  </si>
  <si>
    <t>2025-4-10_21-6-28_experiment-0</t>
  </si>
  <si>
    <t>2025-4-10_21-7-33_experiment-0</t>
  </si>
  <si>
    <t>2025-4-10_21-10-46_experiment-0</t>
  </si>
  <si>
    <t>2025-4-10_21-11-51_experiment-0</t>
  </si>
  <si>
    <t>2025-4-10_21-12-54_experiment-0</t>
  </si>
  <si>
    <t>2025-4-10_21-9-42_experiment-0</t>
  </si>
  <si>
    <t>2025-4-10_21-8-37_experiment-0</t>
  </si>
  <si>
    <t>2025-4-10_21-4-28_experiment-0</t>
  </si>
  <si>
    <t>BASE</t>
  </si>
  <si>
    <t>LOG REG</t>
  </si>
  <si>
    <t>LOG REG + 1-N ENC</t>
  </si>
  <si>
    <t>MLP + 1-N ENC</t>
  </si>
  <si>
    <t>MLPEmb + 1-N ENC</t>
  </si>
  <si>
    <t>Breast Cancer</t>
  </si>
  <si>
    <t>1-year survival</t>
  </si>
  <si>
    <t>5-year survival</t>
  </si>
  <si>
    <t>Lung Cancer</t>
  </si>
  <si>
    <t>n/a</t>
  </si>
  <si>
    <t>X</t>
  </si>
  <si>
    <t>2025-4-11_10-18-55_experiment-0</t>
  </si>
  <si>
    <t>2025-4-11_10-18-13_experiment-0</t>
  </si>
  <si>
    <t>2025-4-11_10-18-34_experiment-0</t>
  </si>
  <si>
    <t>2025-4-11_10-17-53_experiment-0</t>
  </si>
  <si>
    <t>2025-4-11_10-17-34_experiment-0</t>
  </si>
  <si>
    <t>2025-4-11_10-17-14_experiment-0</t>
  </si>
  <si>
    <t>2025-4-11_10-15-51_experiment-0</t>
  </si>
  <si>
    <t>2025-4-11_10-16-32_experiment-0</t>
  </si>
  <si>
    <t>2025-4-11_10-16-53_experiment-0</t>
  </si>
  <si>
    <t>2025-4-11_10-16-11_experiment-0</t>
  </si>
  <si>
    <t>2025-4-11_10-15-8_experiment-0</t>
  </si>
  <si>
    <t>2025-4-11_10-15-29_experiment-0</t>
  </si>
  <si>
    <t>2025-4-11_10-14-48_experiment-0</t>
  </si>
  <si>
    <t>2025-4-11_10-5-4_experiment-0</t>
  </si>
  <si>
    <t>2025-4-11_10-5-25_experiment-0</t>
  </si>
  <si>
    <t>2025-4-11_10-6-8_experiment-0</t>
  </si>
  <si>
    <t>2025-4-11_10-4-1_experiment-0</t>
  </si>
  <si>
    <t>2025-4-11_10-6-29_experiment-0</t>
  </si>
  <si>
    <t>2025-4-11_10-6-49_experiment-0</t>
  </si>
  <si>
    <t>2025-4-11_10-7-9_experiment-0</t>
  </si>
  <si>
    <t>2025-4-11_10-5-47_experiment-0</t>
  </si>
  <si>
    <t>2025-4-11_10-4-21_experiment-0</t>
  </si>
  <si>
    <t>2025-4-11_10-4-42_experiment-0</t>
  </si>
  <si>
    <t>2025-4-11_10-3-41_experiment-0</t>
  </si>
  <si>
    <t>2025-4-11_10-3-20_experiment-0</t>
  </si>
  <si>
    <t>2025-4-11_10-2-58_experiment-0</t>
  </si>
  <si>
    <t>2025-4-11_10-33-16_experiment-0</t>
  </si>
  <si>
    <t>2025-4-11_10-39-5_experiment-0</t>
  </si>
  <si>
    <t>2025-4-11_10-34-57_experiment-0</t>
  </si>
  <si>
    <t>2025-4-11_10-34-7_experiment-0</t>
  </si>
  <si>
    <t>2025-4-11_10-37-27_experiment-0</t>
  </si>
  <si>
    <t>2025-4-11_10-38-17_experiment-0</t>
  </si>
  <si>
    <t>2025-4-11_10-36-37_experiment-0</t>
  </si>
  <si>
    <t>2025-4-11_10-39-55_experiment-0</t>
  </si>
  <si>
    <t>2025-4-11_10-40-46_experiment-0</t>
  </si>
  <si>
    <t>2025-4-11_10-35-48_experiment-0</t>
  </si>
  <si>
    <t>2025-4-11_10-41-36_experiment-0</t>
  </si>
  <si>
    <t>2025-4-11_10-32-25_experiment-0</t>
  </si>
  <si>
    <t>2025-4-11_10-31-36_experiment-0</t>
  </si>
  <si>
    <t>2025-4-11_10-21-9_experiment-0</t>
  </si>
  <si>
    <t>2025-4-11_10-26-11_experiment-0</t>
  </si>
  <si>
    <t>2025-4-11_10-22-0_experiment-0</t>
  </si>
  <si>
    <t>2025-4-11_10-24-31_experiment-0</t>
  </si>
  <si>
    <t>2025-4-11_10-27-49_experiment-0</t>
  </si>
  <si>
    <t>2025-4-11_10-25-21_experiment-0</t>
  </si>
  <si>
    <t>2025-4-11_10-22-51_experiment-0</t>
  </si>
  <si>
    <t>2025-4-11_10-27-1_experiment-0</t>
  </si>
  <si>
    <t>2025-4-11_10-23-42_experiment-0</t>
  </si>
  <si>
    <t>2025-4-11_10-30-20_experiment-0</t>
  </si>
  <si>
    <t>2025-4-11_10-29-30_experiment-0</t>
  </si>
  <si>
    <t>2025-4-11_10-28-40_experiment-0</t>
  </si>
  <si>
    <t>2025-4-11_10-20-18_experiment-0</t>
  </si>
  <si>
    <t>2025-4-11_1-15-35_experiment-0</t>
  </si>
  <si>
    <t>2025-4-11_8-28-23_experiment-0</t>
  </si>
  <si>
    <t>2025-4-10_23-35-46_experiment-0</t>
  </si>
  <si>
    <t>2025-4-10_21-46-17_experiment-0</t>
  </si>
  <si>
    <t>2025-4-10_23-54-56_experiment-0</t>
  </si>
  <si>
    <t>2025-4-12_0-39-33_experiment-0</t>
  </si>
  <si>
    <t>2025-4-10_21-29-10_experiment-0</t>
  </si>
  <si>
    <t>2025-4-10_23-52-28_experiment-0</t>
  </si>
  <si>
    <t>2025-4-10_23-38-13_experiment-0</t>
  </si>
  <si>
    <t>2025-4-11_8-48-55_experiment-0</t>
  </si>
  <si>
    <t>2025-4-10_21-59-41_experiment-0</t>
  </si>
  <si>
    <t>2025-4-11_14-34-16_experiment-0</t>
  </si>
  <si>
    <t>2025-4-10_21-43-58_experiment-0</t>
  </si>
  <si>
    <t>2025-4-12_6-4-47_experiment-0</t>
  </si>
  <si>
    <t>2025-4-10_22-15-32_experiment-0</t>
  </si>
  <si>
    <t>2025-4-11_1-50-4_experiment-0</t>
  </si>
  <si>
    <t>2025-4-10_22-17-52_experiment-0</t>
  </si>
  <si>
    <t>2025-4-10_23-19-4_experiment-0</t>
  </si>
  <si>
    <t>2025-4-11_0-11-37_experiment-0</t>
  </si>
  <si>
    <t>2025-4-11_6-36-59_experiment-0</t>
  </si>
  <si>
    <t>2025-4-10_22-22-37_experiment-0</t>
  </si>
  <si>
    <t>2025-4-11_21-48-12_experiment-0</t>
  </si>
  <si>
    <t>2025-4-10_23-43-12_experiment-0</t>
  </si>
  <si>
    <t>2025-4-10_21-50-59_experiment-0</t>
  </si>
  <si>
    <t>2025-4-11_0-9-11_experiment-0</t>
  </si>
  <si>
    <t>2025-4-11_6-18-21_experiment-0</t>
  </si>
  <si>
    <t>2025-4-10_22-2-1_experiment-0</t>
  </si>
  <si>
    <t>2025-4-11_7-17-0_experiment-0</t>
  </si>
  <si>
    <t>2025-4-11_2-15-21_experiment-0</t>
  </si>
  <si>
    <t>2025-4-11_3-38-34_experiment-1</t>
  </si>
  <si>
    <t>2025-4-11_7-35-35_experiment-0</t>
  </si>
  <si>
    <t>2025-4-10_23-59-56_experiment-0</t>
  </si>
  <si>
    <t>2025-4-11_8-7-45_experiment-0</t>
  </si>
  <si>
    <t>2025-4-10_22-38-21_experiment-0</t>
  </si>
  <si>
    <t>2025-4-11_0-16-39_experiment-0</t>
  </si>
  <si>
    <t>2025-4-11_15-18-38_experiment-0</t>
  </si>
  <si>
    <t>2025-4-11_14-37-23_experiment-0</t>
  </si>
  <si>
    <t>2025-4-11_22-6-51_experiment-0</t>
  </si>
  <si>
    <t>2025-4-11_3-19-25_experiment-0</t>
  </si>
  <si>
    <t>2025-4-11_22-31-44_experiment-0</t>
  </si>
  <si>
    <t>2025-4-10_22-33-38_experiment-0</t>
  </si>
  <si>
    <t>2025-4-11_2-10-8_experiment-0</t>
  </si>
  <si>
    <t>2025-4-12_1-4-1_experiment-0</t>
  </si>
  <si>
    <t>2025-4-11_1-32-57_experiment-0</t>
  </si>
  <si>
    <t>2025-4-12_5-26-43_experiment-0</t>
  </si>
  <si>
    <t>2025-4-11_0-28-24_experiment-0</t>
  </si>
  <si>
    <t>2025-4-11_14-56-31_experiment-0</t>
  </si>
  <si>
    <t>2025-4-11_12-16-53_experiment-0</t>
  </si>
  <si>
    <t>2025-4-11_9-9-29_experiment-0</t>
  </si>
  <si>
    <t>2025-4-11_17-32-5_experiment-0</t>
  </si>
  <si>
    <t>2025-4-11_4-17-7_experiment-0</t>
  </si>
  <si>
    <t>2025-4-11_6-2-27_experiment-0</t>
  </si>
  <si>
    <t>2025-4-11_2-7-34_experiment-0</t>
  </si>
  <si>
    <t>2025-4-11_15-21-46_experiment-0</t>
  </si>
  <si>
    <t>2025-4-10_22-31-17_experiment-0</t>
  </si>
  <si>
    <t>2025-4-12_2-38-36_experiment-0</t>
  </si>
  <si>
    <t>2025-4-11_7-22-35_experiment-0</t>
  </si>
  <si>
    <t>2025-4-11_4-53-54_experiment-0</t>
  </si>
  <si>
    <t>2025-4-11_12-37-17_experiment-0</t>
  </si>
  <si>
    <t>2025-4-11_4-33-18_experiment-0</t>
  </si>
  <si>
    <t>2025-4-11_12-34-21_experiment-0</t>
  </si>
  <si>
    <t>2025-4-11_0-33-23_experiment-0</t>
  </si>
  <si>
    <t>2025-4-11_4-59-14_experiment-0</t>
  </si>
  <si>
    <t>2025-4-11_14-15-45_experiment-0</t>
  </si>
  <si>
    <t>2025-4-11_10-8-50_experiment-0</t>
  </si>
  <si>
    <t>2025-4-11_0-25-56_experiment-0</t>
  </si>
  <si>
    <t>2025-4-10_21-31-23_experiment-0</t>
  </si>
  <si>
    <t>2025-4-11_7-14-19_experiment-0</t>
  </si>
  <si>
    <t>2025-4-11_3-57-48_experiment-0</t>
  </si>
  <si>
    <t>2025-4-11_1-35-28_experiment-0</t>
  </si>
  <si>
    <t>2025-4-11_8-31-18_experiment-0</t>
  </si>
  <si>
    <t>2025-4-11_19-39-26_experiment-0</t>
  </si>
  <si>
    <t>2025-4-10_22-6-47_experiment-0</t>
  </si>
  <si>
    <t>2025-4-12_1-7-22_experiment-0</t>
  </si>
  <si>
    <t>2025-4-11_14-59-37_experiment-0</t>
  </si>
  <si>
    <t>2025-4-11_1-52-33_experiment-0</t>
  </si>
  <si>
    <t>2025-4-11_22-9-55_experiment-0</t>
  </si>
  <si>
    <t>2025-4-11_8-51-49_experiment-0</t>
  </si>
  <si>
    <t>2025-4-11_23-55-54_experiment-0</t>
  </si>
  <si>
    <t>2025-4-10_23-21-30_experiment-0</t>
  </si>
  <si>
    <t>2025-4-11_4-51-18_experiment-0</t>
  </si>
  <si>
    <t>2025-4-11_22-28-33_experiment-1</t>
  </si>
  <si>
    <t>2025-4-10_21-35-47_experiment-0</t>
  </si>
  <si>
    <t>2025-4-12_0-18-41_experiment-0</t>
  </si>
  <si>
    <t>2025-4-11_22-38-15_experiment-0</t>
  </si>
  <si>
    <t>2025-4-11_6-55-39_experiment-0</t>
  </si>
  <si>
    <t>2025-4-11_18-21-6_experiment-0</t>
  </si>
  <si>
    <t>2025-4-11_17-56-45_experiment-0</t>
  </si>
  <si>
    <t>2025-4-11_0-58-10_experiment-0</t>
  </si>
  <si>
    <t>2025-4-11_4-35-54_experiment-0</t>
  </si>
  <si>
    <t>2025-4-11_12-43-19_experiment-0</t>
  </si>
  <si>
    <t>2025-4-11_17-35-31_experiment-0</t>
  </si>
  <si>
    <t>2025-4-11_1-57-44_experiment-0</t>
  </si>
  <si>
    <t>2025-4-11_9-12-26_experiment-0</t>
  </si>
  <si>
    <t>2025-4-11_6-58-21_experiment-0</t>
  </si>
  <si>
    <t>2025-4-11_9-32-56_experiment-0</t>
  </si>
  <si>
    <t>2025-4-11_3-41-18_experiment-0</t>
  </si>
  <si>
    <t>2025-4-12_0-42-59_experiment-0</t>
  </si>
  <si>
    <t>2025-4-11_11-25-5_experiment-0</t>
  </si>
  <si>
    <t>2025-4-12_0-25-50_experiment-0</t>
  </si>
  <si>
    <t>2025-4-11_6-39-41_experiment-0</t>
  </si>
  <si>
    <t>2025-4-10_22-47-19_experiment-0</t>
  </si>
  <si>
    <t>2025-4-10_22-49-42_experiment-0</t>
  </si>
  <si>
    <t>2025-4-11_4-0-32_experiment-0</t>
  </si>
  <si>
    <t>2025-4-11_5-29-36_experiment-0</t>
  </si>
  <si>
    <t>2025-4-11_12-19-25_experiment-0</t>
  </si>
  <si>
    <t>2025-4-11_2-41-15_experiment-0</t>
  </si>
  <si>
    <t>2025-4-11_7-51-5_experiment-0</t>
  </si>
  <si>
    <t>2025-4-11_3-0-19_experiment-0</t>
  </si>
  <si>
    <t>2025-4-12_0-15-21_experiment-0</t>
  </si>
  <si>
    <t>2025-4-12_3-35-1_experiment-0</t>
  </si>
  <si>
    <t>2025-4-11_4-19-31_experiment-0</t>
  </si>
  <si>
    <t>2025-4-11_4-6-19_experiment-0</t>
  </si>
  <si>
    <t>2025-4-11_15-6-12_experiment-0</t>
  </si>
  <si>
    <t>2025-4-11_4-41-16_experiment-0</t>
  </si>
  <si>
    <t>2025-4-10_22-54-33_experiment-0</t>
  </si>
  <si>
    <t>2025-4-11_12-54-45_experiment-0</t>
  </si>
  <si>
    <t>2025-4-12_5-31-42_experiment-0</t>
  </si>
  <si>
    <t>2025-4-11_22-16-24_experiment-0</t>
  </si>
  <si>
    <t>2025-4-11_17-42-54_experiment-0</t>
  </si>
  <si>
    <t>2025-4-11_17-8-28_experiment-0</t>
  </si>
  <si>
    <t>2025-4-11_10-59-50_experiment-0</t>
  </si>
  <si>
    <t>2025-4-11_16-44-8_experiment-0</t>
  </si>
  <si>
    <t>2025-4-11_20-11-25_experiment-0</t>
  </si>
  <si>
    <t>2025-4-11_5-9-9_experiment-0</t>
  </si>
  <si>
    <t>2025-4-11_3-22-9_experiment-0</t>
  </si>
  <si>
    <t>2025-4-11_19-11-46_experiment-0</t>
  </si>
  <si>
    <t>2025-4-11_5-34-57_experiment-0</t>
  </si>
  <si>
    <t>2025-4-11_15-40-46_experiment-0</t>
  </si>
  <si>
    <t>2025-4-11_6-20-59_experiment-0</t>
  </si>
  <si>
    <t>2025-4-10_23-26-30_experiment-0</t>
  </si>
  <si>
    <t>2025-4-10_23-3-32_experiment-0</t>
  </si>
  <si>
    <t>2025-4-11_5-17-7_experiment-0</t>
  </si>
  <si>
    <t>2025-4-11_9-30-2_experiment-0</t>
  </si>
  <si>
    <t>2025-4-11_11-3-8_experiment-0</t>
  </si>
  <si>
    <t>2025-4-11_1-18-8_experiment-0</t>
  </si>
  <si>
    <t>2025-4-12_0-50-19_experiment-0</t>
  </si>
  <si>
    <t>2025-4-12_3-6-45_experiment-0</t>
  </si>
  <si>
    <t>2025-4-11_9-18-38_experiment-0</t>
  </si>
  <si>
    <t>2025-4-11_12-57-42_experiment-0</t>
  </si>
  <si>
    <t>2025-4-11_7-32-59_experiment-0</t>
  </si>
  <si>
    <t>2025-4-11_13-14-54_experiment-0</t>
  </si>
  <si>
    <t>2025-4-11_15-43-52_experiment-0</t>
  </si>
  <si>
    <t>2025-4-11_19-43-39_experiment-0</t>
  </si>
  <si>
    <t>2025-4-11_5-11-45_experiment-0</t>
  </si>
  <si>
    <t>2025-4-11_1-23-23_experiment-0</t>
  </si>
  <si>
    <t>2025-4-11_6-45-13_experiment-0</t>
  </si>
  <si>
    <t>2025-4-11_9-50-13_experiment-0</t>
  </si>
  <si>
    <t>2025-4-11_0-42-36_experiment-0</t>
  </si>
  <si>
    <t>2025-4-11_11-54-35_experiment-0</t>
  </si>
  <si>
    <t>2025-4-11_13-17-44_experiment-0</t>
  </si>
  <si>
    <t>2025-4-11_18-0-8_experiment-0</t>
  </si>
  <si>
    <t>2025-4-11_5-26-59_experiment-0</t>
  </si>
  <si>
    <t>2025-4-11_8-10-40_experiment-0</t>
  </si>
  <si>
    <t>2025-4-11_4-24-23_experiment-0</t>
  </si>
  <si>
    <t>2025-4-11_13-3-45_experiment-0</t>
  </si>
  <si>
    <t>2025-4-11_6-4-49_experiment-0</t>
  </si>
  <si>
    <t>2025-4-12_1-28-8_experiment-0</t>
  </si>
  <si>
    <t>2025-4-11_5-45-0_experiment-0</t>
  </si>
  <si>
    <t>2025-4-11_22-50-21_experiment-0</t>
  </si>
  <si>
    <t>2025-4-11_21-50-55_experiment-0</t>
  </si>
  <si>
    <t>2025-4-12_1-31-31_experiment-0</t>
  </si>
  <si>
    <t>2025-4-11_15-28-26_experiment-0</t>
  </si>
  <si>
    <t>2025-4-11_18-24-27_experiment-0</t>
  </si>
  <si>
    <t>2025-4-11_13-37-42_experiment-0</t>
  </si>
  <si>
    <t>2025-4-11_7-3-55_experiment-0</t>
  </si>
  <si>
    <t>2025-4-11_5-52-47_experiment-0</t>
  </si>
  <si>
    <t>2025-4-12_3-19-3_experiment-0</t>
  </si>
  <si>
    <t>2025-4-12_1-52-14_experiment-0</t>
  </si>
  <si>
    <t>2025-4-12_3-38-51_experiment-0</t>
  </si>
  <si>
    <t>2025-4-11_1-40-34_experiment-0</t>
  </si>
  <si>
    <t>2025-4-11_13-34-49_experiment-0</t>
  </si>
  <si>
    <t>2025-4-11_1-0-41_experiment-0</t>
  </si>
  <si>
    <t>2025-4-11_3-47-1_experiment-0</t>
  </si>
  <si>
    <t>2025-4-11_19-7-34_experiment-0</t>
  </si>
  <si>
    <t>2025-4-11_5-47-34_experiment-0</t>
  </si>
  <si>
    <t>2025-4-12_3-10-41_experiment-0</t>
  </si>
  <si>
    <t>2025-4-11_3-3-5_experiment-0</t>
  </si>
  <si>
    <t>2025-4-11_13-23-43_experiment-0</t>
  </si>
  <si>
    <t>2025-4-12_4-3-24_experiment-0</t>
  </si>
  <si>
    <t>2025-4-11_13-55-9_experiment-0</t>
  </si>
  <si>
    <t>2025-4-11_22-53-25_experiment-0</t>
  </si>
  <si>
    <t>2025-4-10_23-5-48_experiment-0</t>
  </si>
  <si>
    <t>2025-4-11_13-58-5_experiment-0</t>
  </si>
  <si>
    <t>2025-4-11_2-25-9_experiment-0</t>
  </si>
  <si>
    <t>2025-4-11_20-43-51_experiment-0</t>
  </si>
  <si>
    <t>2025-4-11_8-37-27_experiment-0</t>
  </si>
  <si>
    <t>2025-4-11_2-43-59_experiment-0</t>
  </si>
  <si>
    <t>2025-4-11_17-11-46_experiment-0</t>
  </si>
  <si>
    <t>2025-4-12_2-42-30_experiment-0</t>
  </si>
  <si>
    <t>2025-4-11_13-43-36_experiment-0</t>
  </si>
  <si>
    <t>2025-4-11_11-50-59_experiment-0</t>
  </si>
  <si>
    <t>2025-4-11_8-57-59_experiment-0</t>
  </si>
  <si>
    <t>2025-4-11_20-15-49_experiment-0</t>
  </si>
  <si>
    <t>2025-4-11_22-59-54_experiment-0</t>
  </si>
  <si>
    <t>2025-4-11_16-24-31_experiment-0</t>
  </si>
  <si>
    <t>2025-4-11_18-7-26_experiment-0</t>
  </si>
  <si>
    <t>2025-4-12_7-16-13_experiment-0</t>
  </si>
  <si>
    <t>2025-4-11_1-5-54_experiment-0</t>
  </si>
  <si>
    <t>2025-4-11_16-2-39_experiment-0</t>
  </si>
  <si>
    <t>2025-4-11_7-40-59_experiment-0</t>
  </si>
  <si>
    <t>2025-4-12_2-16-46_experiment-0</t>
  </si>
  <si>
    <t>2025-4-11_18-45-2_experiment-0</t>
  </si>
  <si>
    <t>2025-4-11_14-4-12_experiment-0</t>
  </si>
  <si>
    <t>2025-4-11_9-39-1_experiment-0</t>
  </si>
  <si>
    <t>2025-4-12_1-14-37_experiment-0</t>
  </si>
  <si>
    <t>2025-4-11_23-12-8_experiment-0</t>
  </si>
  <si>
    <t>2025-4-11_10-38-21_experiment-0</t>
  </si>
  <si>
    <t>2025-4-12_4-31-47_experiment-0</t>
  </si>
  <si>
    <t>2025-4-12_3-47-21_experiment-0</t>
  </si>
  <si>
    <t>2025-4-11_23-15-15_experiment-0</t>
  </si>
  <si>
    <t>2025-4-11_17-18-52_experiment-0</t>
  </si>
  <si>
    <t>2025-4-11_16-5-45_experiment-0</t>
  </si>
  <si>
    <t>2025-4-12_4-59-50_experiment-0</t>
  </si>
  <si>
    <t>2025-4-11_3-27-52_experiment-0</t>
  </si>
  <si>
    <t>2025-4-11_10-34-40_experiment-0</t>
  </si>
  <si>
    <t>2025-4-11_23-21-57_experiment-0</t>
  </si>
  <si>
    <t>2025-4-12_6-56-30_experiment-0</t>
  </si>
  <si>
    <t>2025-4-11_19-52-57_experiment-0</t>
  </si>
  <si>
    <t>2025-4-12_4-7-19_experiment-0</t>
  </si>
  <si>
    <t>2025-4-11_10-12-13_experiment-0</t>
  </si>
  <si>
    <t>2025-4-11_23-43-40_experiment-0</t>
  </si>
  <si>
    <t>2025-4-11_12-24-36_experiment-0</t>
  </si>
  <si>
    <t>2025-4-11_23-37-9_experiment-0</t>
  </si>
  <si>
    <t>2025-4-11_20-25-42_experiment-0</t>
  </si>
  <si>
    <t>2025-4-11_14-44-3_experiment-0</t>
  </si>
  <si>
    <t>2025-4-12_2-50-59_experiment-0</t>
  </si>
  <si>
    <t>2025-4-11_0-44-54_experiment-0</t>
  </si>
  <si>
    <t>2025-4-11_23-34-5_experiment-0</t>
  </si>
  <si>
    <t>2025-4-11_21-15-26_experiment-0</t>
  </si>
  <si>
    <t>2025-4-11_15-50-27_experiment-0</t>
  </si>
  <si>
    <t>2025-4-12_1-55-33_experiment-0</t>
  </si>
  <si>
    <t>2025-4-10_23-10-26_experiment-0</t>
  </si>
  <si>
    <t>2025-4-11_11-28-38_experiment-0</t>
  </si>
  <si>
    <t>2025-4-11_18-31-38_experiment-0</t>
  </si>
  <si>
    <t>2025-4-12_4-35-41_experiment-0</t>
  </si>
  <si>
    <t>2025-4-11_3-8-51_experiment-0</t>
  </si>
  <si>
    <t>2025-4-11_10-45-58_experiment-0</t>
  </si>
  <si>
    <t>2025-4-11_16-12-18_experiment-0</t>
  </si>
  <si>
    <t>2025-4-11_6-26-34_experiment-0</t>
  </si>
  <si>
    <t>2025-4-11_11-36-19_experiment-0</t>
  </si>
  <si>
    <t>2025-4-11_20-57-22_experiment-0</t>
  </si>
  <si>
    <t>2025-4-11_20-48-9_experiment-0</t>
  </si>
  <si>
    <t>2025-4-11_16-47-35_experiment-0</t>
  </si>
  <si>
    <t>2025-4-12_7-54-29_experiment-0</t>
  </si>
  <si>
    <t>2025-4-11_21-19-44_experiment-0</t>
  </si>
  <si>
    <t>2025-4-11_16-54-56_experiment-0</t>
  </si>
  <si>
    <t>2025-4-11_23-58-41_experiment-0</t>
  </si>
  <si>
    <t>2025-4-11_21-56-30_experiment-0</t>
  </si>
  <si>
    <t>2025-4-12_7-49-51_experiment-0</t>
  </si>
  <si>
    <t>2025-4-12_6-41-38_experiment-0</t>
  </si>
  <si>
    <t>2025-4-11_2-49-41_experiment-0</t>
  </si>
  <si>
    <t>2025-4-12_7-20-40_experiment-0</t>
  </si>
  <si>
    <t>2025-4-12_1-38-41_experiment-0</t>
  </si>
  <si>
    <t>2025-4-11_12-2-18_experiment-0</t>
  </si>
  <si>
    <t>2025-4-12_7-30-40_experiment-0</t>
  </si>
  <si>
    <t>2025-4-11_11-10-32_experiment-0</t>
  </si>
  <si>
    <t>2025-4-11_19-21-12_experiment-0</t>
  </si>
  <si>
    <t>2025-4-12_8-4-52_experiment-0</t>
  </si>
  <si>
    <t>2025-4-12_4-15-41_experiment-0</t>
  </si>
  <si>
    <t>2025-4-11_8-16-48_experiment-0</t>
  </si>
  <si>
    <t>2025-4-11_0-49-33_experiment-0</t>
  </si>
  <si>
    <t>2025-4-11_2-27-31_experiment-0</t>
  </si>
  <si>
    <t>2025-4-11_14-18-27_experiment-0</t>
  </si>
  <si>
    <t>2025-4-11_6-9-34_experiment-0</t>
  </si>
  <si>
    <t>2025-4-12_6-9-47_experiment-0</t>
  </si>
  <si>
    <t>2025-4-12_2-2-53_experiment-0</t>
  </si>
  <si>
    <t>2025-4-11_21-29-28_experiment-0</t>
  </si>
  <si>
    <t>2025-4-11_7-53-31_experiment-0</t>
  </si>
  <si>
    <t>2025-4-12_4-43-59_experiment-0</t>
  </si>
  <si>
    <t>2025-4-11_10-19-40_experiment-0</t>
  </si>
  <si>
    <t>2025-4-11_16-27-22_experiment-0</t>
  </si>
  <si>
    <t>2025-4-11_9-52-52_experiment-0</t>
  </si>
  <si>
    <t>2025-4-12_6-46-15_experiment-0</t>
  </si>
  <si>
    <t>2025-4-11_2-32-21_experiment-0</t>
  </si>
  <si>
    <t>2025-4-12_5-3-31_experiment-0</t>
  </si>
  <si>
    <t>2025-4-12_2-19-52_experiment-0</t>
  </si>
  <si>
    <t>2025-4-11_18-48-14_experiment-0</t>
  </si>
  <si>
    <t>2025-4-11_14-23-59_experiment-0</t>
  </si>
  <si>
    <t>2025-4-12_5-43-5_experiment-0</t>
  </si>
  <si>
    <t>2025-4-12_0-4-33_experiment-0</t>
  </si>
  <si>
    <t>2025-4-11_7-58-29_experiment-0</t>
  </si>
  <si>
    <t>2025-4-12_5-11-30_experiment-0</t>
  </si>
  <si>
    <t>2025-4-12_6-20-59_experiment-0</t>
  </si>
  <si>
    <t>2025-4-11_9-58-23_experiment-0</t>
  </si>
  <si>
    <t>2025-4-12_2-26-23_experiment-0</t>
  </si>
  <si>
    <t>2025-4-11_16-33-15_experiment-0</t>
  </si>
  <si>
    <t>2025-4-11_18-54-54_experiment-0</t>
  </si>
  <si>
    <t>2025-4-11_1-2-57_experiment-0</t>
  </si>
  <si>
    <t>2025-4-11_2-23-29_experiment-0</t>
  </si>
  <si>
    <t>2025-4-10_23-35-31_experiment-0</t>
  </si>
  <si>
    <t>2025-4-11_13-32-27_experiment-0</t>
  </si>
  <si>
    <t>2025-4-11_5-49-23_experiment-0</t>
  </si>
  <si>
    <t>2025-4-11_3-17-43_experiment-0</t>
  </si>
  <si>
    <t>2025-4-11_1-26-53_experiment-0</t>
  </si>
  <si>
    <t>2025-4-11_4-16-55_experiment-0</t>
  </si>
  <si>
    <t>2025-4-11_2-41-35_experiment-0</t>
  </si>
  <si>
    <t>2025-4-10_23-28-28_experiment-0</t>
  </si>
  <si>
    <t>2025-4-11_0-46-27_experiment-0</t>
  </si>
  <si>
    <t>2025-4-11_2-59-40_experiment-0</t>
  </si>
  <si>
    <t>2025-4-11_3-43-59_experiment-0</t>
  </si>
  <si>
    <t>2025-4-10_22-58-4_experiment-0</t>
  </si>
  <si>
    <t>2025-4-11_7-32-55_experiment-0</t>
  </si>
  <si>
    <t>2025-4-11_7-51-40_experiment-0</t>
  </si>
  <si>
    <t>2025-4-10_23-15-1_experiment-0</t>
  </si>
  <si>
    <t>2025-4-11_22-48-25_experiment-0</t>
  </si>
  <si>
    <t>2025-4-10_23-30-48_experiment-0</t>
  </si>
  <si>
    <t>2025-4-11_5-33-52_experiment-0</t>
  </si>
  <si>
    <t>2025-4-10_23-19-44_experiment-0</t>
  </si>
  <si>
    <t>2025-4-11_2-8-19_experiment-0</t>
  </si>
  <si>
    <t>2025-4-10_23-12-41_experiment-0</t>
  </si>
  <si>
    <t>2025-4-11_22-38-39_experiment-0</t>
  </si>
  <si>
    <t>2025-4-11_1-38-7_experiment-0</t>
  </si>
  <si>
    <t>2025-4-12_0-51-45_experiment-0</t>
  </si>
  <si>
    <t>2025-4-11_22-41-45_experiment-0</t>
  </si>
  <si>
    <t>2025-4-11_1-42-55_experiment-0</t>
  </si>
  <si>
    <t>2025-4-12_1-22-35_experiment-0</t>
  </si>
  <si>
    <t>2025-4-11_13-15-23_experiment-0</t>
  </si>
  <si>
    <t>2025-4-12_3-32-6_experiment-0</t>
  </si>
  <si>
    <t>2025-4-11_4-11-51_experiment-0</t>
  </si>
  <si>
    <t>2025-4-11_3-54-11_experiment-0</t>
  </si>
  <si>
    <t>2025-4-11_15-58-33_experiment-0</t>
  </si>
  <si>
    <t>2025-4-11_6-31-45_experiment-0</t>
  </si>
  <si>
    <t>2025-4-11_3-20-19_experiment-0</t>
  </si>
  <si>
    <t>2025-4-11_3-35-56_experiment-0</t>
  </si>
  <si>
    <t>2025-4-11_6-14-15_experiment-0</t>
  </si>
  <si>
    <t>2025-4-11_17-52-11_experiment-0</t>
  </si>
  <si>
    <t>2025-4-11_23-4-3_experiment-0</t>
  </si>
  <si>
    <t>2025-4-11_11-24-41_experiment-0</t>
  </si>
  <si>
    <t>2025-4-11_16-24-57_experiment-0</t>
  </si>
  <si>
    <t>2025-4-11_9-49-25_experiment-0</t>
  </si>
  <si>
    <t>2025-4-11_1-21-55_experiment-0</t>
  </si>
  <si>
    <t>2025-4-10_21-29-12_experiment-0</t>
  </si>
  <si>
    <t>2025-4-10_21-43-9_experiment-0</t>
  </si>
  <si>
    <t>2025-4-11_1-10-17_experiment-0</t>
  </si>
  <si>
    <t>2025-4-11_1-59-2_experiment-0</t>
  </si>
  <si>
    <t>2025-4-11_1-35-47_experiment-0</t>
  </si>
  <si>
    <t>2025-4-12_4-13-2_experiment-0</t>
  </si>
  <si>
    <t>2025-4-11_15-35-8_experiment-0</t>
  </si>
  <si>
    <t>2025-4-12_1-18-52_experiment-0</t>
  </si>
  <si>
    <t>2025-4-11_13-35-19_experiment-0</t>
  </si>
  <si>
    <t>2025-4-10_21-45-22_experiment-0</t>
  </si>
  <si>
    <t>2025-4-11_8-13-22_experiment-0</t>
  </si>
  <si>
    <t>2025-4-11_7-54-21_experiment-0</t>
  </si>
  <si>
    <t>2025-4-11_0-7-5_experiment-0</t>
  </si>
  <si>
    <t>2025-4-10_21-49-47_experiment-0</t>
  </si>
  <si>
    <t>2025-4-11_6-26-28_experiment-0</t>
  </si>
  <si>
    <t>2025-4-11_0-31-36_experiment-0</t>
  </si>
  <si>
    <t>2025-4-11_0-48-51_experiment-0</t>
  </si>
  <si>
    <t>2025-4-11_0-53-47_experiment-0</t>
  </si>
  <si>
    <t>2025-4-10_23-46-31_experiment-0</t>
  </si>
  <si>
    <t>2025-4-11_8-32-44_experiment-0</t>
  </si>
  <si>
    <t>2025-4-11_11-49-2_experiment-0</t>
  </si>
  <si>
    <t>2025-4-11_22-20-27_experiment-0</t>
  </si>
  <si>
    <t>2025-4-11_14-2-8_experiment-0</t>
  </si>
  <si>
    <t>2025-4-11_3-38-34_experiment-0</t>
  </si>
  <si>
    <t>2025-4-11_3-25-47_experiment-0</t>
  </si>
  <si>
    <t>2025-4-10_21-35-31_experiment-0</t>
  </si>
  <si>
    <t>2025-4-10_23-44-11_experiment-0</t>
  </si>
  <si>
    <t>2025-4-10_23-51-17_experiment-0</t>
  </si>
  <si>
    <t>2025-4-11_6-6-35_experiment-0</t>
  </si>
  <si>
    <t>2025-4-11_13-52-56_experiment-0</t>
  </si>
  <si>
    <t>2025-4-11_6-9-6_experiment-0</t>
  </si>
  <si>
    <t>2025-4-11_13-55-53_experiment-0</t>
  </si>
  <si>
    <t>2025-4-11_13-41-19_experiment-0</t>
  </si>
  <si>
    <t>2025-4-10_22-4-38_experiment-0</t>
  </si>
  <si>
    <t>2025-4-11_3-7-43_experiment-0</t>
  </si>
  <si>
    <t>2025-4-11_8-0-0_experiment-0</t>
  </si>
  <si>
    <t>2025-4-11_6-49-24_experiment-0</t>
  </si>
  <si>
    <t>2025-4-10_21-31-20_experiment-0</t>
  </si>
  <si>
    <t>2025-4-11_8-10-36_experiment-0</t>
  </si>
  <si>
    <t>2025-4-11_1-5-22_experiment-0</t>
  </si>
  <si>
    <t>2025-4-10_23-4-38_experiment-0</t>
  </si>
  <si>
    <t>2025-4-11_3-2-15_experiment-0</t>
  </si>
  <si>
    <t>2025-4-11_1-19-31_experiment-0</t>
  </si>
  <si>
    <t>2025-4-11_14-23-2_experiment-0</t>
  </si>
  <si>
    <t>2025-4-11_11-31-58_experiment-0</t>
  </si>
  <si>
    <t>2025-4-11_5-51-53_experiment-0</t>
  </si>
  <si>
    <t>2025-4-11_16-32-1_experiment-0</t>
  </si>
  <si>
    <t>2025-4-11_0-2-18_experiment-0</t>
  </si>
  <si>
    <t>2025-4-11_3-56-26_experiment-0</t>
  </si>
  <si>
    <t>2025-4-10_22-0-11_experiment-0</t>
  </si>
  <si>
    <t>2025-4-11_4-1-0_experiment-0</t>
  </si>
  <si>
    <t>2025-4-10_23-59-58_experiment-0</t>
  </si>
  <si>
    <t>2025-4-11_8-29-58_experiment-0</t>
  </si>
  <si>
    <t>2025-4-11_4-33-46_experiment-0</t>
  </si>
  <si>
    <t>2025-4-11_20-21-49_experiment-0</t>
  </si>
  <si>
    <t>2025-4-11_16-1-47_experiment-0</t>
  </si>
  <si>
    <t>2025-4-11_6-44-7_experiment-0</t>
  </si>
  <si>
    <t>2025-4-12_1-45-47_experiment-0</t>
  </si>
  <si>
    <t>2025-4-11_8-52-3_experiment-0</t>
  </si>
  <si>
    <t>2025-4-11_1-54-8_experiment-0</t>
  </si>
  <si>
    <t>2025-4-11_11-27-5_experiment-0</t>
  </si>
  <si>
    <t>2025-4-11_18-22-17_experiment-0</t>
  </si>
  <si>
    <t>2025-4-11_1-51-48_experiment-0</t>
  </si>
  <si>
    <t>2025-4-11_6-23-55_experiment-0</t>
  </si>
  <si>
    <t>2025-4-11_18-55-41_experiment-0</t>
  </si>
  <si>
    <t>2025-4-11_2-44-12_experiment-0</t>
  </si>
  <si>
    <t>2025-4-11_9-26-29_experiment-0</t>
  </si>
  <si>
    <t>2025-4-11_16-8-45_experiment-0</t>
  </si>
  <si>
    <t>2025-4-11_17-56-15_experiment-0</t>
  </si>
  <si>
    <t>2025-4-11_23-26-40_experiment-0</t>
  </si>
  <si>
    <t>2025-4-11_23-23-32_experiment-0</t>
  </si>
  <si>
    <t>2025-4-10_23-0-16_experiment-0</t>
  </si>
  <si>
    <t>2025-4-11_14-13-51_experiment-0</t>
  </si>
  <si>
    <t>2025-4-11_10-15-55_experiment-0</t>
  </si>
  <si>
    <t>2025-4-12_4-8-9_experiment-0</t>
  </si>
  <si>
    <t>2025-4-11_0-22-52_experiment-0</t>
  </si>
  <si>
    <t>2025-4-12_0-55-27_experiment-0</t>
  </si>
  <si>
    <t>2025-4-12_3-36-52_experiment-0</t>
  </si>
  <si>
    <t>2025-4-11_0-18-11_experiment-0</t>
  </si>
  <si>
    <t>2025-4-11_8-19-9_experiment-0</t>
  </si>
  <si>
    <t>2025-4-11_5-57-3_experiment-0</t>
  </si>
  <si>
    <t>2025-4-11_23-0-54_experiment-0</t>
  </si>
  <si>
    <t>2025-4-11_15-38-22_experiment-0</t>
  </si>
  <si>
    <t>2025-4-11_4-9-23_experiment-0</t>
  </si>
  <si>
    <t>2025-4-11_12-26-20_experiment-0</t>
  </si>
  <si>
    <t>2025-4-11_14-16-47_experiment-0</t>
  </si>
  <si>
    <t>2025-4-11_7-16-48_experiment-0</t>
  </si>
  <si>
    <t>2025-4-12_0-31-10_experiment-0</t>
  </si>
  <si>
    <t>2025-4-11_15-16-29_experiment-0</t>
  </si>
  <si>
    <t>2025-4-11_10-12-39_experiment-0</t>
  </si>
  <si>
    <t>2025-4-11_8-38-29_experiment-0</t>
  </si>
  <si>
    <t>2025-4-11_9-52-35_experiment-0</t>
  </si>
  <si>
    <t>2025-4-11_23-10-45_experiment-0</t>
  </si>
  <si>
    <t>2025-4-10_21-57-59_experiment-0</t>
  </si>
  <si>
    <t>2025-4-11_23-33-18_experiment-0</t>
  </si>
  <si>
    <t>2025-4-12_1-30-33_experiment-0</t>
  </si>
  <si>
    <t>2025-4-11_14-43-58_experiment-0</t>
  </si>
  <si>
    <t>2025-4-11_20-29-42_experiment-0</t>
  </si>
  <si>
    <t>2025-4-11_11-43-35_experiment-0</t>
  </si>
  <si>
    <t>2025-4-11_7-35-34_experiment-0</t>
  </si>
  <si>
    <t>2025-4-11_16-21-41_experiment-0</t>
  </si>
  <si>
    <t>2025-4-11_18-5-24_experiment-0</t>
  </si>
  <si>
    <t>2025-4-12_3-47-31_experiment-0</t>
  </si>
  <si>
    <t>2025-4-11_6-41-33_experiment-0</t>
  </si>
  <si>
    <t>2025-4-11_20-24-24_experiment-0</t>
  </si>
  <si>
    <t>2025-4-11_18-26-16_experiment-0</t>
  </si>
  <si>
    <t>2025-4-11_7-7-0_experiment-0</t>
  </si>
  <si>
    <t>2025-4-11_2-49-36_experiment-0</t>
  </si>
  <si>
    <t>2025-4-11_20-48-4_experiment-0</t>
  </si>
  <si>
    <t>2025-4-11_16-48-16_experiment-0</t>
  </si>
  <si>
    <t>2025-4-11_12-2-4_experiment-0</t>
  </si>
  <si>
    <t>2025-4-12_1-49-23_experiment-0</t>
  </si>
  <si>
    <t>2025-4-11_18-35-10_experiment-0</t>
  </si>
  <si>
    <t>2025-4-11_8-57-51_experiment-0</t>
  </si>
  <si>
    <t>2025-4-11_12-20-45_experiment-0</t>
  </si>
  <si>
    <t>2025-4-10_22-19-34_experiment-0</t>
  </si>
  <si>
    <t>2025-4-12_4-23-50_experiment-0</t>
  </si>
  <si>
    <t>2025-4-11_16-45-1_experiment-0</t>
  </si>
  <si>
    <t>2025-4-12_4-49-0_experiment-0</t>
  </si>
  <si>
    <t>2025-4-10_22-15-5_experiment-0</t>
  </si>
  <si>
    <t>2025-4-11_9-8-40_experiment-0</t>
  </si>
  <si>
    <t>2025-4-11_7-1-44_experiment-0</t>
  </si>
  <si>
    <t>2025-4-11_8-49-17_experiment-0</t>
  </si>
  <si>
    <t>2025-4-11_16-55-12_experiment-0</t>
  </si>
  <si>
    <t>2025-4-11_0-15-51_experiment-0</t>
  </si>
  <si>
    <t>2025-4-11_19-4-42_experiment-0</t>
  </si>
  <si>
    <t>2025-4-11_14-34-42_experiment-0</t>
  </si>
  <si>
    <t>2025-4-11_4-50-44_experiment-0</t>
  </si>
  <si>
    <t>2025-4-11_21-7-47_experiment-0</t>
  </si>
  <si>
    <t>2025-4-11_12-7-38_experiment-0</t>
  </si>
  <si>
    <t>2025-4-11_4-28-43_experiment-0</t>
  </si>
  <si>
    <t>2025-4-11_2-26-4_experiment-0</t>
  </si>
  <si>
    <t>2025-4-11_11-40-56_experiment-0</t>
  </si>
  <si>
    <t>2025-4-11_20-42-6_experiment-0</t>
  </si>
  <si>
    <t>2025-4-12_1-57-25_experiment-0</t>
  </si>
  <si>
    <t>2025-4-11_10-40-53_experiment-0</t>
  </si>
  <si>
    <t>2025-4-11_15-45-23_experiment-0</t>
  </si>
  <si>
    <t>2025-4-11_11-3-59_experiment-0</t>
  </si>
  <si>
    <t>2025-4-11_18-51-44_experiment-0</t>
  </si>
  <si>
    <t>2025-4-12_2-12-36_experiment-0</t>
  </si>
  <si>
    <t>2025-4-11_4-45-40_experiment-0</t>
  </si>
  <si>
    <t>2025-4-11_23-46-3_experiment-0</t>
  </si>
  <si>
    <t>2025-4-11_17-7-51_experiment-0</t>
  </si>
  <si>
    <t>2025-4-11_14-58-28_experiment-0</t>
  </si>
  <si>
    <t>2025-4-11_21-1-48_experiment-0</t>
  </si>
  <si>
    <t>2025-4-12_3-6-27_experiment-0</t>
  </si>
  <si>
    <t>2025-4-11_11-59-21_experiment-0</t>
  </si>
  <si>
    <t>2025-4-11_23-49-12_experiment-0</t>
  </si>
  <si>
    <t>2025-4-11_21-27-59_experiment-0</t>
  </si>
  <si>
    <t>2025-4-11_17-10-59_experiment-0</t>
  </si>
  <si>
    <t>2025-4-10_22-12-53_experiment-0</t>
  </si>
  <si>
    <t>2025-4-10_22-34-26_experiment-0</t>
  </si>
  <si>
    <t>2025-4-11_14-55-32_experiment-0</t>
  </si>
  <si>
    <t>2025-4-11_6-59-13_experiment-0</t>
  </si>
  <si>
    <t>2025-4-11_15-4-40_experiment-0</t>
  </si>
  <si>
    <t>2025-4-12_2-39-34_experiment-0</t>
  </si>
  <si>
    <t>2025-4-11_14-37-42_experiment-0</t>
  </si>
  <si>
    <t>2025-4-11_9-59-28_experiment-0</t>
  </si>
  <si>
    <t>2025-4-10_22-29-57_experiment-0</t>
  </si>
  <si>
    <t>2025-4-11_5-36-12_experiment-0</t>
  </si>
  <si>
    <t>2025-4-12_1-3-34_experiment-0</t>
  </si>
  <si>
    <t>2025-4-11_2-31-30_experiment-0</t>
  </si>
  <si>
    <t>2025-4-12_0-11-51_experiment-0</t>
  </si>
  <si>
    <t>2025-4-11_12-45-31_experiment-0</t>
  </si>
  <si>
    <t>2025-4-11_11-0-50_experiment-0</t>
  </si>
  <si>
    <t>2025-4-12_0-8-43_experiment-0</t>
  </si>
  <si>
    <t>2025-4-11_12-39-50_experiment-0</t>
  </si>
  <si>
    <t>2025-4-12_2-16-19_experiment-0</t>
  </si>
  <si>
    <t>2025-4-11_19-25-43_experiment-0</t>
  </si>
  <si>
    <t>2025-4-11_4-26-18_experiment-0</t>
  </si>
  <si>
    <t>2025-4-11_17-30-15_experiment-0</t>
  </si>
  <si>
    <t>2025-4-11_21-48-37_experiment-0</t>
  </si>
  <si>
    <t>2025-4-11_10-23-10_experiment-0</t>
  </si>
  <si>
    <t>2025-4-11_21-21-50_experiment-0</t>
  </si>
  <si>
    <t>2025-4-11_0-33-47_experiment-0</t>
  </si>
  <si>
    <t>2025-4-11_21-18-55_experiment-0</t>
  </si>
  <si>
    <t>2025-4-11_20-39-19_experiment-0</t>
  </si>
  <si>
    <t>2025-4-11_12-18-2_experiment-0</t>
  </si>
  <si>
    <t>2025-4-11_0-38-16_experiment-0</t>
  </si>
  <si>
    <t>2025-4-11_5-7-38_experiment-0</t>
  </si>
  <si>
    <t>2025-4-11_17-17-40_experiment-0</t>
  </si>
  <si>
    <t>2025-4-11_20-59-1_experiment-0</t>
  </si>
  <si>
    <t>2025-4-11_7-41-9_experiment-0</t>
  </si>
  <si>
    <t>2025-4-10_22-27-46_experiment-0</t>
  </si>
  <si>
    <t>2025-4-11_13-4-49_experiment-0</t>
  </si>
  <si>
    <t>2025-4-11_5-24-29_experiment-0</t>
  </si>
  <si>
    <t>2025-4-12_4-44-17_experiment-0</t>
  </si>
  <si>
    <t>2025-4-12_2-24-24_experiment-0</t>
  </si>
  <si>
    <t>2025-4-11_19-34-37_experiment-0</t>
  </si>
  <si>
    <t>2025-4-12_5-56-5_experiment-0</t>
  </si>
  <si>
    <t>2025-4-11_5-2-35_experiment-0</t>
  </si>
  <si>
    <t>2025-4-11_4-43-11_experiment-0</t>
  </si>
  <si>
    <t>2025-4-11_23-55-58_experiment-0</t>
  </si>
  <si>
    <t>2025-4-10_22-49-38_experiment-0</t>
  </si>
  <si>
    <t>2025-4-12_5-25-0_experiment-0</t>
  </si>
  <si>
    <t>2025-4-11_10-47-49_experiment-0</t>
  </si>
  <si>
    <t>2025-4-11_21-42-24_experiment-0</t>
  </si>
  <si>
    <t>2025-4-11_19-21-35_experiment-0</t>
  </si>
  <si>
    <t>2025-4-11_22-23-6_experiment-0</t>
  </si>
  <si>
    <t>2025-4-11_5-19-27_experiment-0</t>
  </si>
  <si>
    <t>2025-4-12_2-43-15_experiment-0</t>
  </si>
  <si>
    <t>2025-4-10_22-45-3_experiment-0</t>
  </si>
  <si>
    <t>2025-4-11_5-17-4_experiment-0</t>
  </si>
  <si>
    <t>2025-4-11_5-0-6_experiment-0</t>
  </si>
  <si>
    <t>2025-4-12_0-18-36_experiment-0</t>
  </si>
  <si>
    <t>2025-4-11_19-55-3_experiment-0</t>
  </si>
  <si>
    <t>2025-4-11_12-37-7_experiment-0</t>
  </si>
  <si>
    <t>2025-4-12_4-59-37_experiment-0</t>
  </si>
  <si>
    <t>2025-4-11_21-39-28_experiment-0</t>
  </si>
  <si>
    <t>2025-4-11_12-59-4_experiment-0</t>
  </si>
  <si>
    <t>2025-4-11_11-10-59_experiment-0</t>
  </si>
  <si>
    <t>2025-4-11_13-17-50_experiment-0</t>
  </si>
  <si>
    <t>2025-4-11_9-29-37_experiment-0</t>
  </si>
  <si>
    <t>2025-4-11_19-51-2_experiment-0</t>
  </si>
  <si>
    <t>2025-4-10_22-42-47_experiment-0</t>
  </si>
  <si>
    <t>2025-4-12_6-0-53_experiment-0</t>
  </si>
  <si>
    <t>2025-4-12_5-20-11_experiment-0</t>
  </si>
  <si>
    <t>2025-4-12_5-35-40_experiment-0</t>
  </si>
  <si>
    <t>2025-4-11_2-10-35_experiment-0</t>
  </si>
  <si>
    <t>2025-4-11_5-40-52_experiment-0</t>
  </si>
  <si>
    <t>2025-4-11_12-56-16_experiment-0</t>
  </si>
  <si>
    <t>2025-4-12_0-34-8_experiment-0</t>
  </si>
  <si>
    <t>2025-4-11_22-28-33_experiment-0</t>
  </si>
  <si>
    <t>2025-4-11_2-15-6_experiment-0</t>
  </si>
  <si>
    <t>2025-4-11_20-4-8_experiment-0</t>
  </si>
  <si>
    <t>2025-4-11_13-22-55_experiment-0</t>
  </si>
  <si>
    <t>2025-4-12_6-11-23_experiment-0</t>
  </si>
  <si>
    <t>2025-4-11_9-36-35_experiment-0</t>
  </si>
  <si>
    <t>2025-4-11_7-19-11_experiment-0</t>
  </si>
  <si>
    <t>2025-4-11_15-19-14_experiment-0</t>
  </si>
  <si>
    <t>2025-4-11_22-9-5_experiment-0</t>
  </si>
  <si>
    <t>2025-4-12_3-10-4_experiment-0</t>
  </si>
  <si>
    <t>2025-4-11_22-3-0_experiment-0</t>
  </si>
  <si>
    <t>2025-4-12_2-51-15_experiment-0</t>
  </si>
  <si>
    <t>2025-4-11_9-11-16_experiment-0</t>
  </si>
  <si>
    <t>2025-4-11_22-0-7_experiment-0</t>
  </si>
  <si>
    <t>2025-4-12_0-40-19_experiment-0</t>
  </si>
  <si>
    <t>2025-4-11_7-24-1_experiment-0</t>
  </si>
  <si>
    <t>2025-4-11_15-24-49_experiment-0</t>
  </si>
  <si>
    <t>2025-4-11_17-33-18_experiment-0</t>
  </si>
  <si>
    <t>2025-4-11_9-16-38_experiment-0</t>
  </si>
  <si>
    <t>2025-4-12_3-17-38_experiment-0</t>
  </si>
  <si>
    <t>2025-4-11_17-39-52_experiment-0</t>
  </si>
  <si>
    <t>*</t>
  </si>
  <si>
    <t>2025-4-10_23-0-48_experiment-0</t>
  </si>
  <si>
    <t>2025-4-10_22-41-54_experiment-0</t>
  </si>
  <si>
    <t>2025-4-10_22-23-28_experiment-0</t>
  </si>
  <si>
    <t>2025-4-11_7-32-54_experiment-0</t>
  </si>
  <si>
    <t>2025-4-11_7-12-7_experiment-0</t>
  </si>
  <si>
    <t>2025-4-11_17-39-5_experiment-0</t>
  </si>
  <si>
    <t>2025-4-11_0-39-21_experiment-0</t>
  </si>
  <si>
    <t>2025-4-11_3-9-2_experiment-0</t>
  </si>
  <si>
    <t>2025-4-11_0-59-31_experiment-0</t>
  </si>
  <si>
    <t>2025-4-11_7-53-8_experiment-0</t>
  </si>
  <si>
    <t>2025-4-12_5-25-13_experiment-0</t>
  </si>
  <si>
    <t>2025-4-10_22-44-59_experiment-0</t>
  </si>
  <si>
    <t>2025-4-10_23-3-52_experiment-0</t>
  </si>
  <si>
    <t>2025-4-10_22-5-4_experiment-0</t>
  </si>
  <si>
    <t>2025-4-10_23-9-33_experiment-0</t>
  </si>
  <si>
    <t>2025-4-11_7-36-4_experiment-0</t>
  </si>
  <si>
    <t>2025-4-11_6-51-22_experiment-0</t>
  </si>
  <si>
    <t>2025-4-11_7-56-22_experiment-0</t>
  </si>
  <si>
    <t>2025-4-11_17-42-47_experiment-0</t>
  </si>
  <si>
    <t>2025-4-10_22-26-26_experiment-0</t>
  </si>
  <si>
    <t>2025-4-12_4-59-5_experiment-0</t>
  </si>
  <si>
    <t>2025-4-11_9-41-20_experiment-0</t>
  </si>
  <si>
    <t>2025-4-11_5-45-34_experiment-0</t>
  </si>
  <si>
    <t>2025-4-10_21-46-39_experiment-0</t>
  </si>
  <si>
    <t>2025-4-11_17-15-46_experiment-0</t>
  </si>
  <si>
    <t>2025-4-11_1-2-45_experiment-0</t>
  </si>
  <si>
    <t>2025-4-11_2-46-39_experiment-0</t>
  </si>
  <si>
    <t>2025-4-10_22-50-40_experiment-0</t>
  </si>
  <si>
    <t>2025-4-11_7-15-28_experiment-0</t>
  </si>
  <si>
    <t>2025-4-12_6-17-16_experiment-0</t>
  </si>
  <si>
    <t>2025-4-11_6-30-39_experiment-0</t>
  </si>
  <si>
    <t>2025-4-11_16-52-35_experiment-0</t>
  </si>
  <si>
    <t>2025-4-11_3-12-33_experiment-0</t>
  </si>
  <si>
    <t>2025-4-11_5-18-2_experiment-0</t>
  </si>
  <si>
    <t>2025-4-10_21-29-11_experiment-0</t>
  </si>
  <si>
    <t>2025-4-12_5-51-13_experiment-0</t>
  </si>
  <si>
    <t>2025-4-11_9-18-53_experiment-0</t>
  </si>
  <si>
    <t>2025-4-11_0-19-13_experiment-0</t>
  </si>
  <si>
    <t>2025-4-11_2-24-10_experiment-0</t>
  </si>
  <si>
    <t>2025-4-11_6-11-53_experiment-0</t>
  </si>
  <si>
    <t>2025-4-11_0-42-35_experiment-0</t>
  </si>
  <si>
    <t>2025-4-11_18-2-48_experiment-0</t>
  </si>
  <si>
    <t>2025-4-10_22-32-1_experiment-0</t>
  </si>
  <si>
    <t>2025-4-10_22-8-8_experiment-0</t>
  </si>
  <si>
    <t>2025-4-12_4-36-53_experiment-0</t>
  </si>
  <si>
    <t>2025-4-11_7-21-46_experiment-0</t>
  </si>
  <si>
    <t>2025-4-11_18-26-4_experiment-0</t>
  </si>
  <si>
    <t>2025-4-11_8-2-24_experiment-0</t>
  </si>
  <si>
    <t>2025-4-11_1-8-50_experiment-0</t>
  </si>
  <si>
    <t>2025-4-11_6-54-42_experiment-0</t>
  </si>
  <si>
    <t>2025-4-11_10-3-34_experiment-0</t>
  </si>
  <si>
    <t>2025-4-11_17-19-19_experiment-0</t>
  </si>
  <si>
    <t>2025-4-12_6-42-22_experiment-0</t>
  </si>
  <si>
    <t>2025-4-11_2-50-10_experiment-0</t>
  </si>
  <si>
    <t>2025-4-11_7-42-11_experiment-0</t>
  </si>
  <si>
    <t>2025-4-11_5-49-36_experiment-0</t>
  </si>
  <si>
    <t>2025-4-12_5-29-8_experiment-0</t>
  </si>
  <si>
    <t>2025-4-11_18-29-42_experiment-0</t>
  </si>
  <si>
    <t>2025-4-11_12-10-0_experiment-0</t>
  </si>
  <si>
    <t>2025-4-10_23-38-53_experiment-0</t>
  </si>
  <si>
    <t>2025-4-10_23-59-7_experiment-0</t>
  </si>
  <si>
    <t>2025-4-11_18-6-30_experiment-0</t>
  </si>
  <si>
    <t>2025-4-11_12-37-12_experiment-0</t>
  </si>
  <si>
    <t>2025-4-11_7-0-56_experiment-0</t>
  </si>
  <si>
    <t>2025-4-11_4-50-32_experiment-0</t>
  </si>
  <si>
    <t>2025-4-12_6-21-11_experiment-0</t>
  </si>
  <si>
    <t>2025-4-12_5-55-11_experiment-0</t>
  </si>
  <si>
    <t>2025-4-11_8-56-18_experiment-0</t>
  </si>
  <si>
    <t>2025-4-10_21-49-39_experiment-0</t>
  </si>
  <si>
    <t>2025-4-11_6-33-56_experiment-0</t>
  </si>
  <si>
    <t>2025-4-11_16-31-31_experiment-0</t>
  </si>
  <si>
    <t>2025-4-11_11-43-16_experiment-0</t>
  </si>
  <si>
    <t>2025-4-11_0-22-26_experiment-0</t>
  </si>
  <si>
    <t>2025-4-11_16-56-14_experiment-0</t>
  </si>
  <si>
    <t>2025-4-11_18-13-30_experiment-0</t>
  </si>
  <si>
    <t>2025-4-12_8-49-35_experiment-0</t>
  </si>
  <si>
    <t>2025-4-11_2-1-45_experiment-0</t>
  </si>
  <si>
    <t>2025-4-11_5-22-8_experiment-0</t>
  </si>
  <si>
    <t>2025-4-11_0-48-42_experiment-0</t>
  </si>
  <si>
    <t>2025-4-10_22-13-41_experiment-0</t>
  </si>
  <si>
    <t>2025-4-11_15-20-58_experiment-0</t>
  </si>
  <si>
    <t>2025-4-11_2-27-41_experiment-0</t>
  </si>
  <si>
    <t>2025-4-12_5-3-1_experiment-0</t>
  </si>
  <si>
    <t>2025-4-11_19-37-56_experiment-0</t>
  </si>
  <si>
    <t>2025-4-11_23-56-55_experiment-0</t>
  </si>
  <si>
    <t>2025-4-12_9-17-28_experiment-0</t>
  </si>
  <si>
    <t>2025-4-11_19-12-5_experiment-0</t>
  </si>
  <si>
    <t>2025-4-12_8-22-30_experiment-0</t>
  </si>
  <si>
    <t>2025-4-10_21-32-4_experiment-0</t>
  </si>
  <si>
    <t>2025-4-11_3-19-17_experiment-0</t>
  </si>
  <si>
    <t>2025-4-11_20-56-5_experiment-0</t>
  </si>
  <si>
    <t>2025-4-10_23-19-40_experiment-0</t>
  </si>
  <si>
    <t>2025-4-11_14-44-42_experiment-0</t>
  </si>
  <si>
    <t>2025-4-11_15-56-17_experiment-0</t>
  </si>
  <si>
    <t>2025-4-11_20-3-43_experiment-0</t>
  </si>
  <si>
    <t>2025-4-11_8-33-41_experiment-0</t>
  </si>
  <si>
    <t>2025-4-11_9-44-48_experiment-0</t>
  </si>
  <si>
    <t>2025-4-12_6-46-5_experiment-0</t>
  </si>
  <si>
    <t>2025-4-11_20-30-12_experiment-0</t>
  </si>
  <si>
    <t>2025-4-11_18-36-41_experiment-0</t>
  </si>
  <si>
    <t>2025-4-11_5-57-31_experiment-0</t>
  </si>
  <si>
    <t>2025-4-12_7-55-38_experiment-0</t>
  </si>
  <si>
    <t>2025-4-11_6-40-15_experiment-0</t>
  </si>
  <si>
    <t>2025-4-12_7-28-57_experiment-0</t>
  </si>
  <si>
    <t>2025-4-11_10-7-10_experiment-0</t>
  </si>
  <si>
    <t>2025-4-11_0-2-20_experiment-0</t>
  </si>
  <si>
    <t>2025-4-12_3-11-45_experiment-0</t>
  </si>
  <si>
    <t>2025-4-11_17-49-57_experiment-0</t>
  </si>
  <si>
    <t>2025-4-12_11-59-57_experiment-0</t>
  </si>
  <si>
    <t>2025-4-12_15-19-49_experiment-0</t>
  </si>
  <si>
    <t>2025-4-12_6-29-2_experiment-0</t>
  </si>
  <si>
    <t>2025-4-11_2-56-55_experiment-0</t>
  </si>
  <si>
    <t>2025-4-11_17-26-14_experiment-1</t>
  </si>
  <si>
    <t>2025-4-11_4-23-6_experiment-0</t>
  </si>
  <si>
    <t>2025-4-11_23-24-31_experiment-0</t>
  </si>
  <si>
    <t>2025-4-11_4-54-38_experiment-0</t>
  </si>
  <si>
    <t>2025-4-12_3-54-28_experiment-0</t>
  </si>
  <si>
    <t>2025-4-11_12-14-2_experiment-0</t>
  </si>
  <si>
    <t>2025-4-11_9-22-26_experiment-0</t>
  </si>
  <si>
    <t>2025-4-11_17-3-20_experiment-0</t>
  </si>
  <si>
    <t>2025-4-11_14-8-50_experiment-0</t>
  </si>
  <si>
    <t>2025-4-12_5-10-51_experiment-0</t>
  </si>
  <si>
    <t>2025-4-12_2-28-46_experiment-0</t>
  </si>
  <si>
    <t>2025-4-12_14-36-48_experiment-0</t>
  </si>
  <si>
    <t>2025-4-12_12-36-24_experiment-0</t>
  </si>
  <si>
    <t>2025-4-11_0-28-32_experiment-0</t>
  </si>
  <si>
    <t>2025-4-12_5-37-0_experiment-0</t>
  </si>
  <si>
    <t>2025-4-11_5-30-25_experiment-0</t>
  </si>
  <si>
    <t>2025-4-11_22-52-4_experiment-0</t>
  </si>
  <si>
    <t>2025-4-11_1-39-52_experiment-0</t>
  </si>
  <si>
    <t>2025-4-11_11-16-34_experiment-0</t>
  </si>
  <si>
    <t>2025-4-12_6-53-18_experiment-0</t>
  </si>
  <si>
    <t>2025-4-11_8-59-50_experiment-0</t>
  </si>
  <si>
    <t>2025-4-12_1-46-1_experiment-0</t>
  </si>
  <si>
    <t>2025-4-12_10-49-5_experiment-0</t>
  </si>
  <si>
    <t>2025-4-11_22-20-11_experiment-0</t>
  </si>
  <si>
    <t>2025-4-10_21-55-14_experiment-0</t>
  </si>
  <si>
    <t>2025-4-12_11-24-18_experiment-0</t>
  </si>
  <si>
    <t>2025-4-11_1-19-38_experiment-0</t>
  </si>
  <si>
    <t>2025-4-11_3-55-39_experiment-0</t>
  </si>
  <si>
    <t>2025-4-10_23-42-7_experiment-0</t>
  </si>
  <si>
    <t>2025-4-11_12-41-19_experiment-0</t>
  </si>
  <si>
    <t>2025-4-10_21-37-22_experiment-0</t>
  </si>
  <si>
    <t>2025-4-11_11-47-18_experiment-0</t>
  </si>
  <si>
    <t>2025-4-11_10-50-47_experiment-0</t>
  </si>
  <si>
    <t>2025-4-12_9-21-38_experiment-0</t>
  </si>
  <si>
    <t>2025-4-12_16-45-0_experiment-0</t>
  </si>
  <si>
    <t>2025-4-11_20-59-59_experiment-0</t>
  </si>
  <si>
    <t>2025-4-12_7-6-30_experiment-0</t>
  </si>
  <si>
    <t>2025-4-12_16-1-33_experiment-0</t>
  </si>
  <si>
    <t>2025-4-11_6-14-54_experiment-0</t>
  </si>
  <si>
    <t>2025-4-12_10-14-28_experiment-0</t>
  </si>
  <si>
    <t>2025-4-11_8-37-14_experiment-0</t>
  </si>
  <si>
    <t>2025-4-11_20-34-10_experiment-0</t>
  </si>
  <si>
    <t>2025-4-10_23-22-46_experiment-0</t>
  </si>
  <si>
    <t>2025-4-12_8-53-49_experiment-0</t>
  </si>
  <si>
    <t>2025-4-11_2-34-24_experiment-0</t>
  </si>
  <si>
    <t>2025-4-11_2-5-17_experiment-0</t>
  </si>
  <si>
    <t>2025-4-11_9-51-26_experiment-0</t>
  </si>
  <si>
    <t>2025-4-12_8-26-20_experiment-0</t>
  </si>
  <si>
    <t>2025-4-12_12-41-27_experiment-0</t>
  </si>
  <si>
    <t>2025-4-11_21-48-28_experiment-0</t>
  </si>
  <si>
    <t>2025-4-12_0-1-41_experiment-0</t>
  </si>
  <si>
    <t>2025-4-11_10-13-52_experiment-0</t>
  </si>
  <si>
    <t>2025-4-11_19-41-47_experiment-0</t>
  </si>
  <si>
    <t>2025-4-12_13-50-15_experiment-0</t>
  </si>
  <si>
    <t>2025-4-12_1-3-33_experiment-0</t>
  </si>
  <si>
    <t>2025-4-11_13-33-35_experiment-0</t>
  </si>
  <si>
    <t>2025-4-11_5-2-58_experiment-0</t>
  </si>
  <si>
    <t>2025-4-11_16-1-23_experiment-0</t>
  </si>
  <si>
    <t>2025-4-11_8-13-33_experiment-0</t>
  </si>
  <si>
    <t>2025-4-11_20-7-43_experiment-0</t>
  </si>
  <si>
    <t>2025-4-11_15-26-12_experiment-0</t>
  </si>
  <si>
    <t>2025-4-12_7-59-47_experiment-0</t>
  </si>
  <si>
    <t>2025-4-11_3-31-33_experiment-0</t>
  </si>
  <si>
    <t>2025-4-11_0-8-25_experiment-0</t>
  </si>
  <si>
    <t>2025-4-12_4-0-32_experiment-0</t>
  </si>
  <si>
    <t>2025-4-11_14-49-55_experiment-0</t>
  </si>
  <si>
    <t>2025-4-12_4-40-22_experiment-0</t>
  </si>
  <si>
    <t>2025-4-11_23-29-14_experiment-0</t>
  </si>
  <si>
    <t>2025-4-12_12-5-1_experiment-0</t>
  </si>
  <si>
    <t>2025-4-12_16-7-37_experiment-0</t>
  </si>
  <si>
    <t>2025-4-11_4-27-10_experiment-0</t>
  </si>
  <si>
    <t>2025-4-11_12-22-5_experiment-0</t>
  </si>
  <si>
    <t>2025-4-11_16-34-52_experiment-0</t>
  </si>
  <si>
    <t>2025-4-11_9-6-36_experiment-0</t>
  </si>
  <si>
    <t>2025-4-11_1-43-16_experiment-0</t>
  </si>
  <si>
    <t>2025-4-11_18-49-20_experiment-0</t>
  </si>
  <si>
    <t>2025-4-12_11-29-33_experiment-0</t>
  </si>
  <si>
    <t>2025-4-11_11-20-36_experiment-0</t>
  </si>
  <si>
    <t>2025-4-12_6-3-2_experiment-0</t>
  </si>
  <si>
    <t>2025-4-11_21-7-43_experiment-0</t>
  </si>
  <si>
    <t>2025-4-11_14-14-1_experiment-0</t>
  </si>
  <si>
    <t>2025-4-11_19-15-58_experiment-0</t>
  </si>
  <si>
    <t>2025-4-12_7-32-51_experiment-0</t>
  </si>
  <si>
    <t>2025-4-11_22-56-46_experiment-0</t>
  </si>
  <si>
    <t>2025-4-12_3-17-42_experiment-0</t>
  </si>
  <si>
    <t>2025-4-11_10-54-40_experiment-0</t>
  </si>
  <si>
    <t>2025-4-12_8-34-15_experiment-0</t>
  </si>
  <si>
    <t>2025-4-11_10-26-53_experiment-0</t>
  </si>
  <si>
    <t>2025-4-11_2-12-0_experiment-0</t>
  </si>
  <si>
    <t>2025-4-11_1-22-54_experiment-0</t>
  </si>
  <si>
    <t>2025-4-12_9-2-6_experiment-0</t>
  </si>
  <si>
    <t>2025-4-11_9-29-12_experiment-0</t>
  </si>
  <si>
    <t>2025-4-12_11-40-21_experiment-0</t>
  </si>
  <si>
    <t>2025-4-12_14-42-45_experiment-0</t>
  </si>
  <si>
    <t>2025-4-11_20-41-49_experiment-0</t>
  </si>
  <si>
    <t>2025-4-12_9-45-52_experiment-0</t>
  </si>
  <si>
    <t>2025-4-11_11-55-23_experiment-0</t>
  </si>
  <si>
    <t>2025-4-11_12-49-43_experiment-0</t>
  </si>
  <si>
    <t>2025-4-10_23-48-13_experiment-0</t>
  </si>
  <si>
    <t>2025-4-11_6-20-30_experiment-0</t>
  </si>
  <si>
    <t>2025-4-11_13-38-31_experiment-0</t>
  </si>
  <si>
    <t>2025-4-12_9-30-13_experiment-0</t>
  </si>
  <si>
    <t>2025-4-11_20-15-39_experiment-0</t>
  </si>
  <si>
    <t>2025-4-12_8-7-57_experiment-0</t>
  </si>
  <si>
    <t>2025-4-11_11-28-33_experiment-0</t>
  </si>
  <si>
    <t>2025-4-11_3-59-46_experiment-0</t>
  </si>
  <si>
    <t>2025-4-10_23-28-36_experiment-0</t>
  </si>
  <si>
    <t>2025-4-12_12-15-53_experiment-0</t>
  </si>
  <si>
    <t>2025-4-11_8-44-0_experiment-0</t>
  </si>
  <si>
    <t>2025-4-12_0-29-25_experiment-0</t>
  </si>
  <si>
    <t>2025-4-12_16-20-20_experiment-0</t>
  </si>
  <si>
    <t>2025-4-12_0-11-24_experiment-0</t>
  </si>
  <si>
    <t>2025-4-12_2-35-0_experiment-0</t>
  </si>
  <si>
    <t>2025-4-11_21-21-45_experiment-0</t>
  </si>
  <si>
    <t>2025-4-11_22-24-54_experiment-0</t>
  </si>
  <si>
    <t>2025-4-12_1-51-57_experiment-0</t>
  </si>
  <si>
    <t>2025-4-12_13-11-26_experiment-0</t>
  </si>
  <si>
    <t>2025-4-12_15-25-39_experiment-0</t>
  </si>
  <si>
    <t>2025-4-11_4-35-22_experiment-0</t>
  </si>
  <si>
    <t>2025-4-11_23-38-55_experiment-0</t>
  </si>
  <si>
    <t>2025-4-11_21-53-11_experiment-0</t>
  </si>
  <si>
    <t>2025-4-11_19-49-33_experiment-0</t>
  </si>
  <si>
    <t>2025-4-12_16-51-1_experiment-0</t>
  </si>
  <si>
    <t>2025-4-12_1-9-25_experiment-0</t>
  </si>
  <si>
    <t>2025-4-12_10-54-3_experiment-0</t>
  </si>
  <si>
    <t>2025-4-11_14-24-37_experiment-0</t>
  </si>
  <si>
    <t>2025-4-11_13-5-0_experiment-0</t>
  </si>
  <si>
    <t>2025-4-11_16-11-51_experiment-0</t>
  </si>
  <si>
    <t>2025-4-12_4-13-16_experiment-0</t>
  </si>
  <si>
    <t>2025-4-11_15-36-46_experiment-0</t>
  </si>
  <si>
    <t>2025-4-11_1-49-50_experiment-0</t>
  </si>
  <si>
    <t>2025-4-12_4-47-3_experiment-0</t>
  </si>
  <si>
    <t>2025-4-11_15-0-33_experiment-0</t>
  </si>
  <si>
    <t>2025-4-12_13-57-7_experiment-0</t>
  </si>
  <si>
    <t>2025-4-12_7-40-42_experiment-0</t>
  </si>
  <si>
    <t>2025-4-11_3-35-16_experiment-0</t>
  </si>
  <si>
    <t>2025-4-12_14-55-33_experiment-0</t>
  </si>
  <si>
    <t>2025-4-11_4-7-58_experiment-0</t>
  </si>
  <si>
    <t>2025-4-12_11-4-19_experiment-0</t>
  </si>
  <si>
    <t>2025-4-11_23-6-33_experiment-0</t>
  </si>
  <si>
    <t>2025-4-12_3-30-37_experiment-0</t>
  </si>
  <si>
    <t>2025-4-11_11-2-14_experiment-0</t>
  </si>
  <si>
    <t>2025-4-12_7-10-6_experiment-0</t>
  </si>
  <si>
    <t>2025-4-12_12-51-53_experiment-0</t>
  </si>
  <si>
    <t>2025-4-12_2-4-41_experiment-0</t>
  </si>
  <si>
    <t>2025-4-12_15-37-51_experiment-0</t>
  </si>
  <si>
    <t>2025-4-11_8-16-47_experiment-0</t>
  </si>
  <si>
    <t>2025-4-11_22-34-32_experiment-0</t>
  </si>
  <si>
    <t>2025-4-10_22-3-18_experiment-0</t>
  </si>
  <si>
    <t>2025-4-11_0-10-43_experiment-0</t>
  </si>
  <si>
    <t>2025-4-10_21-45-48_experiment-0</t>
  </si>
  <si>
    <t>2025-4-10_22-23-40_experiment-0</t>
  </si>
  <si>
    <t>2025-4-12_10-19-30_experiment-0</t>
  </si>
  <si>
    <t>2025-4-10_22-46-31_experiment-0</t>
  </si>
  <si>
    <t>2025-4-11_2-51-33_experiment-0</t>
  </si>
  <si>
    <t>2025-4-11_0-29-54_experiment-0</t>
  </si>
  <si>
    <t>2025-4-10_22-28-54_experiment-0</t>
  </si>
  <si>
    <t>2025-4-10_22-20-47_experiment-0</t>
  </si>
  <si>
    <t>2025-4-10_23-51-32_experiment-0</t>
  </si>
  <si>
    <t>2025-4-10_21-29-13_experiment-0</t>
  </si>
  <si>
    <t>2025-4-10_22-41-6_experiment-0</t>
  </si>
  <si>
    <t>2025-4-11_0-49-10_experiment-0</t>
  </si>
  <si>
    <t>2025-4-10_22-38-10_experiment-0</t>
  </si>
  <si>
    <t>2025-4-11_0-52-16_experiment-0</t>
  </si>
  <si>
    <t>2025-4-11_2-30-24_experiment-0</t>
  </si>
  <si>
    <t>2025-4-10_22-6-12_experiment-0</t>
  </si>
  <si>
    <t>2025-4-11_5-18-36_experiment-0</t>
  </si>
  <si>
    <t>2025-4-11_1-29-2_experiment-0</t>
  </si>
  <si>
    <t>2025-4-11_6-44-3_experiment-0</t>
  </si>
  <si>
    <t>2025-4-10_23-4-30_experiment-0</t>
  </si>
  <si>
    <t>2025-4-11_9-2-9_experiment-0</t>
  </si>
  <si>
    <t>2025-4-11_0-58-5_experiment-0</t>
  </si>
  <si>
    <t>2025-4-11_16-31-44_experiment-0</t>
  </si>
  <si>
    <t>2025-4-11_16-9-2_experiment-0</t>
  </si>
  <si>
    <t>2025-4-12_2-51-2_experiment-0</t>
  </si>
  <si>
    <t>2025-4-10_22-59-5_experiment-0</t>
  </si>
  <si>
    <t>2025-4-11_9-23-37_experiment-0</t>
  </si>
  <si>
    <t>2025-4-11_7-23-30_experiment-0</t>
  </si>
  <si>
    <t>2025-4-11_15-26-6_experiment-0</t>
  </si>
  <si>
    <t>2025-4-10_22-11-32_experiment-0</t>
  </si>
  <si>
    <t>2025-4-11_16-35-13_experiment-0</t>
  </si>
  <si>
    <t>2025-4-11_6-40-54_experiment-0</t>
  </si>
  <si>
    <t>2025-4-11_6-21-15_experiment-0</t>
  </si>
  <si>
    <t>2025-4-11_7-29-29_experiment-0</t>
  </si>
  <si>
    <t>2025-4-11_7-20-21_experiment-0</t>
  </si>
  <si>
    <t>2025-4-10_22-56-7_experiment-0</t>
  </si>
  <si>
    <t>2025-4-12_3-12-16_experiment-0</t>
  </si>
  <si>
    <t>2025-4-12_4-2-1_experiment-0</t>
  </si>
  <si>
    <t>2025-4-12_3-37-5_experiment-0</t>
  </si>
  <si>
    <t>2025-4-11_16-54-21_experiment-0</t>
  </si>
  <si>
    <t>2025-4-11_6-2-6_experiment-0</t>
  </si>
  <si>
    <t>2025-4-12_4-5-50_experiment-0</t>
  </si>
  <si>
    <t>2025-4-11_7-3-49_experiment-0</t>
  </si>
  <si>
    <t>2025-4-11_15-46-15_experiment-0</t>
  </si>
  <si>
    <t>2025-4-11_6-50-0_experiment-0</t>
  </si>
  <si>
    <t>2025-4-11_7-0-40_experiment-0</t>
  </si>
  <si>
    <t>2025-4-11_19-23-56_experiment-0</t>
  </si>
  <si>
    <t>2025-4-11_16-41-12_experiment-0</t>
  </si>
  <si>
    <t>2025-4-11_16-12-32_experiment-0</t>
  </si>
  <si>
    <t>2025-4-11_0-33-1_experiment-0</t>
  </si>
  <si>
    <t>2025-4-11_7-9-46_experiment-0</t>
  </si>
  <si>
    <t>2025-4-12_4-13-21_experiment-0</t>
  </si>
  <si>
    <t>2025-4-12_6-35-19_experiment-0</t>
  </si>
  <si>
    <t>2025-4-10_21-48-40_experiment-0</t>
  </si>
  <si>
    <t>2025-4-11_16-57-51_experiment-0</t>
  </si>
  <si>
    <t>2025-4-11_18-48-48_experiment-0</t>
  </si>
  <si>
    <t>2025-4-11_22-2-45_experiment-0</t>
  </si>
  <si>
    <t>2025-4-11_11-46-19_experiment-0</t>
  </si>
  <si>
    <t>2025-4-11_2-9-13_experiment-0</t>
  </si>
  <si>
    <t>2025-4-11_5-44-33_experiment-0</t>
  </si>
  <si>
    <t>2025-4-11_6-24-24_experiment-0</t>
  </si>
  <si>
    <t>2025-4-11_17-4-31_experiment-0</t>
  </si>
  <si>
    <t>2025-4-11_17-16-16_experiment-0</t>
  </si>
  <si>
    <t>2025-4-11_19-37-46_experiment-0</t>
  </si>
  <si>
    <t>2025-4-11_17-26-14_experiment-0</t>
  </si>
  <si>
    <t>2025-4-11_8-40-47_experiment-0</t>
  </si>
  <si>
    <t>2025-4-11_0-13-48_experiment-0</t>
  </si>
  <si>
    <t>2025-4-11_9-26-59_experiment-0</t>
  </si>
  <si>
    <t>2025-4-12_3-40-52_experiment-0</t>
  </si>
  <si>
    <t>2025-4-11_0-38-48_experiment-0</t>
  </si>
  <si>
    <t>2025-4-11_18-24-32_experiment-0</t>
  </si>
  <si>
    <t>2025-4-11_4-52-36_experiment-0</t>
  </si>
  <si>
    <t>2025-4-11_10-56-31_experiment-0</t>
  </si>
  <si>
    <t>2025-4-11_17-19-39_experiment-0</t>
  </si>
  <si>
    <t>2025-4-12_3-16-5_experiment-0</t>
  </si>
  <si>
    <t>2025-4-11_1-48-18_experiment-0</t>
  </si>
  <si>
    <t>2025-4-12_6-7-49_experiment-0</t>
  </si>
  <si>
    <t>2025-4-11_2-54-55_experiment-0</t>
  </si>
  <si>
    <t>2025-4-11_11-21-3_experiment-0</t>
  </si>
  <si>
    <t>2025-4-12_4-30-53_experiment-0</t>
  </si>
  <si>
    <t>2025-4-11_19-13-2_experiment-0</t>
  </si>
  <si>
    <t>2025-4-11_16-42-3_experiment-0</t>
  </si>
  <si>
    <t>2025-4-11_6-30-24_experiment-0</t>
  </si>
  <si>
    <t>2025-4-12_10-29-57_experiment-0</t>
  </si>
  <si>
    <t>2025-4-12_9-52-27_experiment-0</t>
  </si>
  <si>
    <t>2025-4-12_7-0-54_experiment-0</t>
  </si>
  <si>
    <t>2025-4-12_10-25-27_experiment-0</t>
  </si>
  <si>
    <t>2025-4-12_3-48-20_experiment-0</t>
  </si>
  <si>
    <t>2025-4-10_21-53-58_experiment-0</t>
  </si>
  <si>
    <t>2025-4-11_8-19-20_experiment-0</t>
  </si>
  <si>
    <t>2025-4-11_15-49-52_experiment-0</t>
  </si>
  <si>
    <t>2025-4-11_0-19-35_experiment-0</t>
  </si>
  <si>
    <t>2025-4-11_21-26-7_experiment-0</t>
  </si>
  <si>
    <t>2025-4-10_23-32-17_experiment-0</t>
  </si>
  <si>
    <t>2025-4-11_21-56-27_experiment-0</t>
  </si>
  <si>
    <t>2025-4-11_6-5-11_experiment-0</t>
  </si>
  <si>
    <t>2025-4-11_18-0-13_experiment-0</t>
  </si>
  <si>
    <t>2025-4-11_9-5-32_experiment-0</t>
  </si>
  <si>
    <t>2025-4-11_5-22-27_experiment-0</t>
  </si>
  <si>
    <t>2025-4-11_4-26-40_experiment-0</t>
  </si>
  <si>
    <t>2025-4-11_13-48-58_experiment-0</t>
  </si>
  <si>
    <t>2025-4-12_9-19-29_experiment-0</t>
  </si>
  <si>
    <t>2025-4-12_4-27-2_experiment-0</t>
  </si>
  <si>
    <t>2025-4-11_16-19-23_experiment-0</t>
  </si>
  <si>
    <t>2025-4-10_23-54-38_experiment-0</t>
  </si>
  <si>
    <t>2025-4-11_14-18-9_experiment-0</t>
  </si>
  <si>
    <t>2025-4-12_4-38-20_experiment-0</t>
  </si>
  <si>
    <t>2025-4-11_18-52-54_experiment-0</t>
  </si>
  <si>
    <t>2025-4-12_7-4-46_experiment-0</t>
  </si>
  <si>
    <t>2025-4-12_8-46-50_experiment-0</t>
  </si>
  <si>
    <t>2025-4-11_9-33-18_experiment-0</t>
  </si>
  <si>
    <t>2025-4-10_21-32-0_experiment-0</t>
  </si>
  <si>
    <t>2025-4-11_6-11-1_experiment-0</t>
  </si>
  <si>
    <t>2025-4-12_5-16-25_experiment-0</t>
  </si>
  <si>
    <t>2025-4-12_6-39-11_experiment-0</t>
  </si>
  <si>
    <t>2025-4-11_7-58-7_experiment-0</t>
  </si>
  <si>
    <t>2025-4-12_2-54-23_experiment-0</t>
  </si>
  <si>
    <t>2025-4-12_3-23-34_experiment-0</t>
  </si>
  <si>
    <t>2025-4-12_13-1-20_experiment-0</t>
  </si>
  <si>
    <t>2025-4-11_19-16-45_experiment-0</t>
  </si>
  <si>
    <t>2025-4-11_2-33-44_experiment-0</t>
  </si>
  <si>
    <t>2025-4-11_8-44-10_experiment-0</t>
  </si>
  <si>
    <t>2025-4-12_7-26-7_experiment-0</t>
  </si>
  <si>
    <t>2025-4-11_3-1-18_experiment-0</t>
  </si>
  <si>
    <t>2025-4-11_14-51-52_experiment-0</t>
  </si>
  <si>
    <t>2025-4-10_23-14-4_experiment-0</t>
  </si>
  <si>
    <t>2025-4-11_1-27-47_experiment-0</t>
  </si>
  <si>
    <t>2025-4-11_9-12-1_experiment-0</t>
  </si>
  <si>
    <t>2025-4-11_20-56-37_experiment-0</t>
  </si>
  <si>
    <t>2025-4-11_22-26-33_experiment-0</t>
  </si>
  <si>
    <t>2025-4-12_0-48-43_experiment-0</t>
  </si>
  <si>
    <t>2025-4-11_15-56-43_experiment-0</t>
  </si>
  <si>
    <t>2025-4-11_13-44-10_experiment-0</t>
  </si>
  <si>
    <t>2025-4-10_21-37-3_experiment-0</t>
  </si>
  <si>
    <t>2025-4-11_19-41-26_experiment-0</t>
  </si>
  <si>
    <t>2025-4-11_11-50-9_experiment-0</t>
  </si>
  <si>
    <t>2025-4-12_5-40-6_experiment-0</t>
  </si>
  <si>
    <t>2025-4-12_0-8-5_experiment-0</t>
  </si>
  <si>
    <t>2025-4-12_12-16-47_experiment-0</t>
  </si>
  <si>
    <t>2025-4-12_7-29-53_experiment-0</t>
  </si>
  <si>
    <t>2025-4-11_18-28-16_experiment-0</t>
  </si>
  <si>
    <t>2025-4-11_18-52-34_experiment-0</t>
  </si>
  <si>
    <t>2025-4-11_4-0-55_experiment-0</t>
  </si>
  <si>
    <t>2025-4-12_6-11-55_experiment-0</t>
  </si>
  <si>
    <t>2025-4-11_17-38-22_experiment-0</t>
  </si>
  <si>
    <t>2025-4-11_5-30-17_experiment-0</t>
  </si>
  <si>
    <t>2025-4-11_15-29-20_experiment-0</t>
  </si>
  <si>
    <t>2025-4-11_5-47-28_experiment-0</t>
  </si>
  <si>
    <t>2025-4-12_1-22-18_experiment-0</t>
  </si>
  <si>
    <t>2025-4-12_8-16-10_experiment-0</t>
  </si>
  <si>
    <t>2025-4-12_2-10-13_experiment-0</t>
  </si>
  <si>
    <t>2025-4-11_7-39-41_experiment-0</t>
  </si>
  <si>
    <t>2025-4-12_9-57-13_experiment-0</t>
  </si>
  <si>
    <t>2025-4-12_2-47-51_experiment-0</t>
  </si>
  <si>
    <t>2025-4-11_8-50-35_experiment-0</t>
  </si>
  <si>
    <t>2025-4-11_11-24-53_experiment-0</t>
  </si>
  <si>
    <t>2025-4-12_6-46-52_experiment-0</t>
  </si>
  <si>
    <t>2025-4-11_13-11-37_experiment-0</t>
  </si>
  <si>
    <t>2025-4-11_0-0-25_experiment-0</t>
  </si>
  <si>
    <t>2025-4-12_9-50-11_experiment-0</t>
  </si>
  <si>
    <t>2025-4-11_8-22-43_experiment-0</t>
  </si>
  <si>
    <t>2025-4-11_4-56-30_experiment-0</t>
  </si>
  <si>
    <t>2025-4-11_20-27-37_experiment-0</t>
  </si>
  <si>
    <t>2025-4-12_7-12-23_experiment-0</t>
  </si>
  <si>
    <t>2025-4-11_22-31-0_experiment-0</t>
  </si>
  <si>
    <t>2025-4-12_9-24-13_experiment-0</t>
  </si>
  <si>
    <t>2025-4-11_2-40-11_experiment-0</t>
  </si>
  <si>
    <t>2025-4-12_10-30-15_experiment-0</t>
  </si>
  <si>
    <t>2025-4-12_1-29-24_experiment-0</t>
  </si>
  <si>
    <t>2025-4-11_22-0-53_experiment-0</t>
  </si>
  <si>
    <t>2025-4-12_17-4-1_experiment-0</t>
  </si>
  <si>
    <t>2025-4-11_10-6-24_experiment-0</t>
  </si>
  <si>
    <t>2025-4-11_2-12-33_experiment-0</t>
  </si>
  <si>
    <t>2025-4-12_13-47-47_experiment-0</t>
  </si>
  <si>
    <t>2025-4-11_14-23-5_experiment-0</t>
  </si>
  <si>
    <t>2025-4-12_2-16-5_experiment-0</t>
  </si>
  <si>
    <t>2025-4-10_23-35-24_experiment-0</t>
  </si>
  <si>
    <t>2025-4-12_7-37-18_experiment-0</t>
  </si>
  <si>
    <t>2025-4-11_3-35-16_experiment-1</t>
  </si>
  <si>
    <t>2025-4-12_11-32-23_experiment-0</t>
  </si>
  <si>
    <t>2025-4-11_19-48-41_experiment-0</t>
  </si>
  <si>
    <t>2025-4-11_8-1-25_experiment-0</t>
  </si>
  <si>
    <t>2025-4-11_1-8-17_experiment-0</t>
  </si>
  <si>
    <t>2025-4-11_11-0-11_experiment-0</t>
  </si>
  <si>
    <t>2025-4-12_3-0-48_experiment-0</t>
  </si>
  <si>
    <t>2025-4-11_19-24-16_experiment-0</t>
  </si>
  <si>
    <t>2025-4-12_13-54-19_experiment-0</t>
  </si>
  <si>
    <t>2025-4-11_12-38-28_experiment-0</t>
  </si>
  <si>
    <t>2025-4-11_18-59-50_experiment-0</t>
  </si>
  <si>
    <t>2025-4-11_10-35-32_experiment-0</t>
  </si>
  <si>
    <t>2025-4-11_1-51-34_experiment-0</t>
  </si>
  <si>
    <t>2025-4-11_14-56-46_experiment-0</t>
  </si>
  <si>
    <t>2025-4-11_18-4-4_experiment-0</t>
  </si>
  <si>
    <t>2025-4-11_18-35-35_experiment-0</t>
  </si>
  <si>
    <t>2025-4-11_21-30-34_experiment-0</t>
  </si>
  <si>
    <t>2025-4-12_5-44-15_experiment-0</t>
  </si>
  <si>
    <t>2025-4-11_8-29-11_experiment-0</t>
  </si>
  <si>
    <t>2025-4-12_13-7-19_experiment-0</t>
  </si>
  <si>
    <t>2025-4-11_23-28-6_experiment-0</t>
  </si>
  <si>
    <t>2025-4-11_5-52-48_experiment-0</t>
  </si>
  <si>
    <t>2025-4-11_22-40-7_experiment-0</t>
  </si>
  <si>
    <t>2025-4-12_10-40-10_experiment-0</t>
  </si>
  <si>
    <t>2025-4-11_11-57-46_experiment-0</t>
  </si>
  <si>
    <t>2025-4-11_2-18-56_experiment-0</t>
  </si>
  <si>
    <t>2025-4-12_1-35-10_experiment-0</t>
  </si>
  <si>
    <t>2025-4-12_14-32-14_experiment-0</t>
  </si>
  <si>
    <t>2025-4-12_7-51-15_experiment-0</t>
  </si>
  <si>
    <t>2025-4-11_4-30-34_experiment-0</t>
  </si>
  <si>
    <t>2025-4-10_23-17-4_experiment-0</t>
  </si>
  <si>
    <t>2025-4-12_9-34-5_experiment-0</t>
  </si>
  <si>
    <t>2025-4-11_22-9-56_experiment-0</t>
  </si>
  <si>
    <t>2025-4-12_8-51-37_experiment-0</t>
  </si>
  <si>
    <t>2025-4-12_14-12-3_experiment-0</t>
  </si>
  <si>
    <t>2025-4-11_5-4-19_experiment-0</t>
  </si>
  <si>
    <t>2025-4-12_14-37-47_experiment-0</t>
  </si>
  <si>
    <t>2025-4-12_0-54-33_experiment-0</t>
  </si>
  <si>
    <t>2025-4-11_15-35-28_experiment-0</t>
  </si>
  <si>
    <t>2025-4-11_20-1-56_experiment-0</t>
  </si>
  <si>
    <t>2025-4-12_10-7-7_experiment-0</t>
  </si>
  <si>
    <t>2025-4-12_14-50-3_experiment-0</t>
  </si>
  <si>
    <t>2025-4-11_13-49-4_experiment-0</t>
  </si>
  <si>
    <t>2025-4-11_10-30-46_experiment-0</t>
  </si>
  <si>
    <t>2025-4-12_4-51-40_experiment-0</t>
  </si>
  <si>
    <t>2025-4-12_4-55-27_experiment-0</t>
  </si>
  <si>
    <t>2025-4-12_6-20-15_experiment-0</t>
  </si>
  <si>
    <t>2025-4-12_0-34-28_experiment-0</t>
  </si>
  <si>
    <t>2025-4-11_9-44-49_experiment-0</t>
  </si>
  <si>
    <t>2025-4-10_23-41-11_experiment-0</t>
  </si>
  <si>
    <t>2025-4-11_1-57-46_experiment-0</t>
  </si>
  <si>
    <t>2025-4-11_1-31-3_experiment-0</t>
  </si>
  <si>
    <t>2025-4-11_18-11-18_experiment-0</t>
  </si>
  <si>
    <t>2025-4-12_5-2-52_experiment-0</t>
  </si>
  <si>
    <t>2025-4-11_11-32-31_experiment-0</t>
  </si>
  <si>
    <t>2025-4-11_8-7-49_experiment-0</t>
  </si>
  <si>
    <t>2025-4-12_5-52-37_experiment-0</t>
  </si>
  <si>
    <t>2025-4-11_4-4-47_experiment-0</t>
  </si>
  <si>
    <t>2025-4-12_14-8-28_experiment-0</t>
  </si>
  <si>
    <t>2025-4-12_2-28-24_experiment-0</t>
  </si>
  <si>
    <t>2025-4-11_3-12-44_experiment-0</t>
  </si>
  <si>
    <t>2025-4-12_9-1-23_experiment-0</t>
  </si>
  <si>
    <t>2025-4-11_15-6-57_experiment-0</t>
  </si>
  <si>
    <t>2025-4-11_10-43-17_experiment-0</t>
  </si>
  <si>
    <t>2025-4-11_21-39-47_experiment-0</t>
  </si>
  <si>
    <t>2025-4-11_13-16-21_experiment-0</t>
  </si>
  <si>
    <t>2025-4-11_21-0-53_experiment-0</t>
  </si>
  <si>
    <t>2025-4-10_23-22-34_experiment-0</t>
  </si>
  <si>
    <t>2025-4-11_11-7-19_experiment-0</t>
  </si>
  <si>
    <t>2025-4-12_8-20-34_experiment-0</t>
  </si>
  <si>
    <t>2025-4-12_0-13-40_experiment-0</t>
  </si>
  <si>
    <t>2025-4-11_4-38-22_experiment-0</t>
  </si>
  <si>
    <t>2025-4-12_10-58-0_experiment-0</t>
  </si>
  <si>
    <t>2025-4-12_1-6-42_experiment-0</t>
  </si>
  <si>
    <t>2025-4-11_22-56-55_experiment-0</t>
  </si>
  <si>
    <t>2025-4-11_14-33-16_experiment-0</t>
  </si>
  <si>
    <t>2025-4-12_13-16-55_experiment-0</t>
  </si>
  <si>
    <t>2025-4-12_12-23-10_experiment-0</t>
  </si>
  <si>
    <t>2025-4-12_1-47-9_experiment-0</t>
  </si>
  <si>
    <t>2025-4-11_3-42-29_experiment-0</t>
  </si>
  <si>
    <t>2025-4-12_13-21-10_experiment-0</t>
  </si>
  <si>
    <t>2025-4-11_20-32-2_experiment-0</t>
  </si>
  <si>
    <t>2025-4-11_1-37-16_experiment-0</t>
  </si>
  <si>
    <t>2025-4-11_13-59-17_experiment-0</t>
  </si>
  <si>
    <t>2025-4-11_10-10-4_experiment-0</t>
  </si>
  <si>
    <t>2025-4-11_8-22-49_experiment-0</t>
  </si>
  <si>
    <t>2025-4-11_21-25-51_experiment-0</t>
  </si>
  <si>
    <t>2025-4-11_13-9-24_experiment-0</t>
  </si>
  <si>
    <t>2025-4-11_21-9-42_experiment-0</t>
  </si>
  <si>
    <t>2025-4-11_12-11-31_experiment-0</t>
  </si>
  <si>
    <t>2025-4-11_1-11-25_experiment-0</t>
  </si>
  <si>
    <t>2025-4-11_4-12-25_experiment-0</t>
  </si>
  <si>
    <t>2025-4-11_3-39-10_experiment-0</t>
  </si>
  <si>
    <t>2025-4-12_9-58-43_experiment-0</t>
  </si>
  <si>
    <t>2025-4-11_7-42-41_experiment-0</t>
  </si>
  <si>
    <t>2025-4-12_11-38-48_experiment-0</t>
  </si>
  <si>
    <t>2025-4-12_8-29-13_experiment-0</t>
  </si>
  <si>
    <t>2025-4-12_0-25-35_experiment-0</t>
  </si>
  <si>
    <t>2025-4-11_17-41-52_experiment-0</t>
  </si>
  <si>
    <t>2025-4-11_10-17-24_experiment-0</t>
  </si>
  <si>
    <t>2025-4-12_7-16-49_experiment-0</t>
  </si>
  <si>
    <t>2025-4-12_5-20-6_experiment-0</t>
  </si>
  <si>
    <t>2025-4-11_20-40-39_experiment-0</t>
  </si>
  <si>
    <t>2025-4-11_13-26-1_experiment-0</t>
  </si>
  <si>
    <t>2025-4-12_12-36-55_experiment-0</t>
  </si>
  <si>
    <t>2025-4-11_12-43-14_experiment-0</t>
  </si>
  <si>
    <t>2025-4-11_23-33-43_experiment-0</t>
  </si>
  <si>
    <t>2025-4-12_11-51-55_experiment-0</t>
  </si>
  <si>
    <t>2025-4-11_3-46-51_experiment-0</t>
  </si>
  <si>
    <t>2025-4-11_1-17-20_experiment-0</t>
  </si>
  <si>
    <t>2025-4-11_18-59-45_experiment-0</t>
  </si>
  <si>
    <t>2025-4-12_0-44-38_experiment-0</t>
  </si>
  <si>
    <t>2025-4-11_23-45-33_experiment-0</t>
  </si>
  <si>
    <t>2025-4-11_12-53-9_experiment-0</t>
  </si>
  <si>
    <t>2025-4-11_3-16-13_experiment-0</t>
  </si>
  <si>
    <t>2025-4-11_7-48-14_experiment-0</t>
  </si>
  <si>
    <t>2025-4-11_20-5-50_experiment-0</t>
  </si>
  <si>
    <t>2025-4-12_5-27-14_experiment-0</t>
  </si>
  <si>
    <t>2025-4-12_7-55-8_experiment-0</t>
  </si>
  <si>
    <t>2025-4-11_21-33-49_experiment-0</t>
  </si>
  <si>
    <t>2025-4-11_9-48-10_experiment-0</t>
  </si>
  <si>
    <t>2025-4-11_17-48-30_experiment-0</t>
  </si>
  <si>
    <t>2025-4-11_13-17-51_experiment-0</t>
  </si>
  <si>
    <t>2025-4-11_23-1-32_experiment-0</t>
  </si>
  <si>
    <t>2025-4-12_11-2-56_experiment-0</t>
  </si>
  <si>
    <t>2025-4-11_10-38-5_experiment-0</t>
  </si>
  <si>
    <t>2025-4-11_9-54-30_experiment-0</t>
  </si>
  <si>
    <t>2025-4-11_12-15-30_experiment-0</t>
  </si>
  <si>
    <t>2025-4-12_13-28-30_experiment-0</t>
  </si>
  <si>
    <t>2025-4-11_3-23-2_experiment-0</t>
  </si>
  <si>
    <t>2025-4-11_20-13-35_experiment-0</t>
  </si>
  <si>
    <t>2025-4-12_8-2-46_experiment-0</t>
  </si>
  <si>
    <t>2025-4-11_23-10-54_experiment-0</t>
  </si>
  <si>
    <t>2025-4-11_12-23-26_experiment-0</t>
  </si>
  <si>
    <t>2025-4-12_11-12-55_experiment-0</t>
  </si>
  <si>
    <t>2025-4-12_23-27-47_experiment-0</t>
  </si>
  <si>
    <t>2025-4-12_13-19-49_experiment-0</t>
  </si>
  <si>
    <t>2025-4-12_11-14-48_experiment-0</t>
  </si>
  <si>
    <t>2025-4-13_2-0-49_experiment-0</t>
  </si>
  <si>
    <t>2025-4-12_10-58-58_experiment-0</t>
  </si>
  <si>
    <t>2025-4-12_12-50-27_experiment-0</t>
  </si>
  <si>
    <t>2025-4-12_19-30-34_experiment-0</t>
  </si>
  <si>
    <t>2025-4-12_11-28-33_experiment-0</t>
  </si>
  <si>
    <t>2025-4-12_21-0-38_experiment-0</t>
  </si>
  <si>
    <t>2025-4-12_13-4-54_experiment-0</t>
  </si>
  <si>
    <t>2025-4-12_21-28-50_experiment-0</t>
  </si>
  <si>
    <t>2025-4-12_8-34-19_experiment-0</t>
  </si>
  <si>
    <t>2025-4-12_9-47-13_experiment-0</t>
  </si>
  <si>
    <t>2025-4-12_11-55-39_experiment-0</t>
  </si>
  <si>
    <t>2025-4-12_9-43-45_experiment-0</t>
  </si>
  <si>
    <t>2025-4-12_19-51-57_experiment-0</t>
  </si>
  <si>
    <t>2025-4-12_12-18-31_experiment-0</t>
  </si>
  <si>
    <t>2025-4-12_11-2-28_experiment-0</t>
  </si>
  <si>
    <t>2025-4-12_12-35-56_experiment-0</t>
  </si>
  <si>
    <t>2025-4-13_1-38-5_experiment-0</t>
  </si>
  <si>
    <t>2025-4-12_9-59-29_experiment-0</t>
  </si>
  <si>
    <t>2025-4-12_19-27-6_experiment-0</t>
  </si>
  <si>
    <t>2025-4-12_12-8-58_experiment-0</t>
  </si>
  <si>
    <t>2025-4-13_3-14-28_experiment-0</t>
  </si>
  <si>
    <t>2025-4-12_13-49-43_experiment-0</t>
  </si>
  <si>
    <t>2025-4-12_8-30-53_experiment-0</t>
  </si>
  <si>
    <t>2025-4-12_11-10-47_experiment-0</t>
  </si>
  <si>
    <t>2025-4-12_13-35-19_experiment-0</t>
  </si>
  <si>
    <t>2025-4-13_6-58-41_experiment-0</t>
  </si>
  <si>
    <t>2025-4-13_3-29-56_experiment-0</t>
  </si>
  <si>
    <t>2025-4-12_10-12-20_experiment-0</t>
  </si>
  <si>
    <t>2025-4-12_10-8-30_experiment-0</t>
  </si>
  <si>
    <t>2025-4-13_5-4-41_experiment-0</t>
  </si>
  <si>
    <t>2025-4-12_12-46-8_experiment-0</t>
  </si>
  <si>
    <t>2025-4-12_13-45-56_experiment-0</t>
  </si>
  <si>
    <t>2025-4-13_2-5-0_experiment-0</t>
  </si>
  <si>
    <t>2025-4-12_11-24-28_experiment-0</t>
  </si>
  <si>
    <t>2025-4-13_2-14-56_experiment-0</t>
  </si>
  <si>
    <t>2025-4-12_21-14-48_experiment-0</t>
  </si>
  <si>
    <t>2025-4-13_6-35-3_experiment-0</t>
  </si>
  <si>
    <t>2025-4-12_12-31-26_experiment-0</t>
  </si>
  <si>
    <t>2025-4-13_7-22-26_experiment-0</t>
  </si>
  <si>
    <t>2025-4-12_10-25-4_experiment-0</t>
  </si>
  <si>
    <t>2025-4-12_11-42-14_experiment-0</t>
  </si>
  <si>
    <t>2025-4-13_1-34-28_experiment-0</t>
  </si>
  <si>
    <t>2025-4-12_19-55-52_experiment-0</t>
  </si>
  <si>
    <t>2025-4-12_14-2-58_experiment-0</t>
  </si>
  <si>
    <t>2025-4-13_4-46-44_experiment-0</t>
  </si>
  <si>
    <t>2025-4-12_21-42-53_experiment-0</t>
  </si>
  <si>
    <t>2025-4-12_20-31-10_experiment-0</t>
  </si>
  <si>
    <t>2025-4-12_10-21-14_experiment-0</t>
  </si>
  <si>
    <t>2025-4-12_12-22-15_experiment-0</t>
  </si>
  <si>
    <t>2025-4-13_5-22-35_experiment-0</t>
  </si>
  <si>
    <t>2025-4-12_9-55-41_experiment-0</t>
  </si>
  <si>
    <t>2025-4-12_14-16-54_experiment-0</t>
  </si>
  <si>
    <t>2025-4-12_23-11-56_experiment-0</t>
  </si>
  <si>
    <t>2025-4-13_2-19-5_experiment-0</t>
  </si>
  <si>
    <t>2025-4-12_11-38-16_experiment-0</t>
  </si>
  <si>
    <t>2025-4-12_13-44-11_experiment-0</t>
  </si>
  <si>
    <t>2025-4-13_1-32-48_experiment-0</t>
  </si>
  <si>
    <t>2025-4-12_20-21-55_experiment-0</t>
  </si>
  <si>
    <t>2025-4-12_21-22-51_experiment-0</t>
  </si>
  <si>
    <t>2025-4-13_0-20-11_experiment-0</t>
  </si>
  <si>
    <t>2025-4-12_22-40-13_experiment-0</t>
  </si>
  <si>
    <t>2025-4-13_1-0-57_experiment-0</t>
  </si>
  <si>
    <t>2025-4-12_21-56-54_experiment-0</t>
  </si>
  <si>
    <t>2025-4-13_7-45-34_experiment-0</t>
  </si>
  <si>
    <t>2025-4-12_10-37-46_experiment-0</t>
  </si>
  <si>
    <t>2025-4-12_8-42-25_experiment-0</t>
  </si>
  <si>
    <t>2025-4-12_12-16-48_experiment-0</t>
  </si>
  <si>
    <t>2025-4-12_10-57-23_experiment-0</t>
  </si>
  <si>
    <t>2025-4-12_20-3-13_experiment-0</t>
  </si>
  <si>
    <t>2025-4-12_12-44-11_experiment-0</t>
  </si>
  <si>
    <t>2025-4-13_3-0-41_experiment-0</t>
  </si>
  <si>
    <t>2025-4-12_19-38-58_experiment-0</t>
  </si>
  <si>
    <t>2025-4-12_8-40-46_experiment-0</t>
  </si>
  <si>
    <t>2025-4-12_8-46-4_experiment-0</t>
  </si>
  <si>
    <t>2025-4-12_21-50-52_experiment-0</t>
  </si>
  <si>
    <t>2025-4-12_11-51-41_experiment-0</t>
  </si>
  <si>
    <t>2025-4-12_8-29-20_experiment-0</t>
  </si>
  <si>
    <t>2025-4-12_8-54-40_experiment-0</t>
  </si>
  <si>
    <t>2025-4-12_13-0-39_experiment-0</t>
  </si>
  <si>
    <t>2025-4-12_22-4-51_experiment-0</t>
  </si>
  <si>
    <t>2025-4-13_2-33-7_experiment-0</t>
  </si>
  <si>
    <t>2025-4-13_2-55-13_experiment-0</t>
  </si>
  <si>
    <t>2025-4-12_13-56-48_experiment-0</t>
  </si>
  <si>
    <t>2025-4-12_10-46-39_experiment-0</t>
  </si>
  <si>
    <t>2025-4-12_11-8-59_experiment-0</t>
  </si>
  <si>
    <t>2025-4-12_20-42-31_experiment-0</t>
  </si>
  <si>
    <t>2025-4-13_6-8-55_experiment-0</t>
  </si>
  <si>
    <t>2025-4-12_14-30-4_experiment-0</t>
  </si>
  <si>
    <t>2025-4-12_23-59-58_experiment-0</t>
  </si>
  <si>
    <t>2025-4-13_5-58-38_experiment-0</t>
  </si>
  <si>
    <t>2025-4-12_15-8-40_experiment-0</t>
  </si>
  <si>
    <t>2025-4-12_20-18-3_experiment-0</t>
  </si>
  <si>
    <t>2025-4-12_8-58-16_experiment-0</t>
  </si>
  <si>
    <t>2025-4-12_19-42-50_experiment-0</t>
  </si>
  <si>
    <t>2025-4-13_2-56-56_experiment-0</t>
  </si>
  <si>
    <t>2025-4-13_0-40-37_experiment-0</t>
  </si>
  <si>
    <t>2025-4-12_16-22-44_experiment-0</t>
  </si>
  <si>
    <t>2025-4-12_10-33-58_experiment-0</t>
  </si>
  <si>
    <t>2025-4-13_2-28-55_experiment-0</t>
  </si>
  <si>
    <t>2025-4-12_8-52-59_experiment-0</t>
  </si>
  <si>
    <t>2025-4-12_11-22-38_experiment-0</t>
  </si>
  <si>
    <t>2025-4-13_1-21-13_experiment-0</t>
  </si>
  <si>
    <t>2025-4-12_9-10-22_experiment-0</t>
  </si>
  <si>
    <t>2025-4-13_4-25-36_experiment-0</t>
  </si>
  <si>
    <t>2025-4-12_20-35-6_experiment-0</t>
  </si>
  <si>
    <t>2025-4-12_19-25-31_experiment-0</t>
  </si>
  <si>
    <t>2025-4-12_15-34-23_experiment-0</t>
  </si>
  <si>
    <t>2025-4-12_20-54-32_experiment-0</t>
  </si>
  <si>
    <t>2025-4-13_4-16-41_experiment-0</t>
  </si>
  <si>
    <t>2025-4-12_21-36-50_experiment-0</t>
  </si>
  <si>
    <t>2025-4-12_15-3-28_experiment-0</t>
  </si>
  <si>
    <t>2025-4-12_11-36-25_experiment-0</t>
  </si>
  <si>
    <t>2025-4-12_9-42-8_experiment-0</t>
  </si>
  <si>
    <t>2025-4-12_21-24-42_experiment-0</t>
  </si>
  <si>
    <t>2025-4-12_15-21-5_experiment-0</t>
  </si>
  <si>
    <t>2025-4-12_10-32-15_experiment-0</t>
  </si>
  <si>
    <t>2025-4-12_17-49-8_experiment-0</t>
  </si>
  <si>
    <t>2025-4-12_9-6-45_experiment-0</t>
  </si>
  <si>
    <t>2025-4-12_22-24-18_experiment-0</t>
  </si>
  <si>
    <t>2025-4-12_12-29-24_experiment-0</t>
  </si>
  <si>
    <t>2025-4-12_9-53-57_experiment-0</t>
  </si>
  <si>
    <t>2025-4-12_16-1-21_experiment-0</t>
  </si>
  <si>
    <t>2025-4-12_11-49-54_experiment-0</t>
  </si>
  <si>
    <t>2025-4-13_4-1-11_experiment-0</t>
  </si>
  <si>
    <t>2025-4-12_10-50-21_experiment-0</t>
  </si>
  <si>
    <t>2025-4-12_23-36-58_experiment-0</t>
  </si>
  <si>
    <t>2025-4-13_5-40-40_experiment-0</t>
  </si>
  <si>
    <t>2025-4-13_5-35-20_experiment-0</t>
  </si>
  <si>
    <t>2025-4-12_13-15-17_experiment-0</t>
  </si>
  <si>
    <t>2025-4-13_2-47-14_experiment-0</t>
  </si>
  <si>
    <t>2025-4-12_10-6-46_experiment-0</t>
  </si>
  <si>
    <t>2025-4-12_13-28-35_experiment-0</t>
  </si>
  <si>
    <t>2025-4-12_9-5-6_experiment-0</t>
  </si>
  <si>
    <t>2025-4-12_10-19-32_experiment-0</t>
  </si>
  <si>
    <t>2025-4-12_10-44-57_experiment-0</t>
  </si>
  <si>
    <t>2025-4-12_12-3-13_experiment-0</t>
  </si>
  <si>
    <t>2025-4-12_14-42-58_experiment-0</t>
  </si>
  <si>
    <t>2025-4-12_12-58-42_experiment-0</t>
  </si>
  <si>
    <t>2025-4-13_1-50-57_experiment-0</t>
  </si>
  <si>
    <t>2025-4-12_13-58-41_experiment-0</t>
  </si>
  <si>
    <t>2025-4-12_21-38-42_experiment-0</t>
  </si>
  <si>
    <t>2025-4-13_1-58-57_experiment-0</t>
  </si>
  <si>
    <t>2025-4-12_15-47-37_experiment-0</t>
  </si>
  <si>
    <t>2025-4-12_14-12-54_experiment-0</t>
  </si>
  <si>
    <t>2025-4-12_9-22-37_experiment-0</t>
  </si>
  <si>
    <t>2025-4-12_14-26-13_experiment-0</t>
  </si>
  <si>
    <t>2025-4-12_15-5-6_experiment-0</t>
  </si>
  <si>
    <t>2025-4-12_13-13-14_experiment-0</t>
  </si>
  <si>
    <t>2025-4-12_13-30-38_experiment-0</t>
  </si>
  <si>
    <t>2025-4-13_4-10-2_experiment-0</t>
  </si>
  <si>
    <t>2025-4-13_8-1-42_experiment-0</t>
  </si>
  <si>
    <t>2025-4-12_15-15-20_experiment-0</t>
  </si>
  <si>
    <t>2025-4-12_22-35-32_experiment-0</t>
  </si>
  <si>
    <t>2025-4-13_2-13-2_experiment-0</t>
  </si>
  <si>
    <t>2025-4-12_2-44-34_experiment-0</t>
  </si>
  <si>
    <t>2025-4-12_20-16-18_experiment-0</t>
  </si>
  <si>
    <t>2025-4-12_16-14-58_experiment-0</t>
  </si>
  <si>
    <t>2025-4-12_9-18-58_experiment-0</t>
  </si>
  <si>
    <t>2025-4-12_19-50-12_experiment-0</t>
  </si>
  <si>
    <t>2025-4-13_2-27-1_experiment-0</t>
  </si>
  <si>
    <t>2025-4-13_3-25-22_experiment-0</t>
  </si>
  <si>
    <t>2025-4-13_2-43-1_experiment-0</t>
  </si>
  <si>
    <t>2025-4-12_9-35-8_experiment-0</t>
  </si>
  <si>
    <t>2025-4-12_20-29-23_experiment-0</t>
  </si>
  <si>
    <t>2025-4-13_5-14-55_experiment-0</t>
  </si>
  <si>
    <t>2025-4-12_23-51-20_experiment-0</t>
  </si>
  <si>
    <t>2025-4-12_16-9-4_experiment-0</t>
  </si>
  <si>
    <t>2025-4-12_18-18-21_experiment-0</t>
  </si>
  <si>
    <t>2025-4-11_12-28-26_experiment-0</t>
  </si>
  <si>
    <t>2025-4-12_11-9-5_experiment-0</t>
  </si>
  <si>
    <t>2025-4-12_14-24-29_experiment-0</t>
  </si>
  <si>
    <t>2025-4-11_13-47-7_experiment-0</t>
  </si>
  <si>
    <t>2025-4-12_21-52-46_experiment-0</t>
  </si>
  <si>
    <t>2025-4-11_16-40-42_experiment-0</t>
  </si>
  <si>
    <t>2025-4-12_19-37-11_experiment-0</t>
  </si>
  <si>
    <t>2025-4-12_18-2-1_experiment-0</t>
  </si>
  <si>
    <t>2025-4-13_3-23-19_experiment-0</t>
  </si>
  <si>
    <t>2025-4-13_3-45-30_experiment-0</t>
  </si>
  <si>
    <t>2025-4-11_23-12-11_experiment-0</t>
  </si>
  <si>
    <t>2025-4-12_16-35-10_experiment-0</t>
  </si>
  <si>
    <t>2025-4-12_9-17-18_experiment-0</t>
  </si>
  <si>
    <t>2025-4-12_20-44-9_experiment-0</t>
  </si>
  <si>
    <t>2025-4-13_8-8-30_experiment-0</t>
  </si>
  <si>
    <t>2025-4-11_14-0-18_experiment-0</t>
  </si>
  <si>
    <t>2025-4-12_4-11-10_experiment-0</t>
  </si>
  <si>
    <t>2025-4-12_16-56-35_experiment-0</t>
  </si>
  <si>
    <t>2025-4-13_3-54-25_experiment-0</t>
  </si>
  <si>
    <t>2025-4-11_15-40-20_experiment-0</t>
  </si>
  <si>
    <t>2025-4-12_14-50-21_experiment-0</t>
  </si>
  <si>
    <t>2025-4-12_6-53-58_experiment-0</t>
  </si>
  <si>
    <t>2025-4-11_14-14-32_experiment-0</t>
  </si>
  <si>
    <t>2025-4-11_15-55-49_experiment-0</t>
  </si>
  <si>
    <t>2025-4-12_20-56-27_experiment-0</t>
  </si>
  <si>
    <t>2025-4-12_14-37-23_experiment-0</t>
  </si>
  <si>
    <t>2025-4-12_0-44-21_experiment-0</t>
  </si>
  <si>
    <t>2025-4-13_3-40-53_experiment-0</t>
  </si>
  <si>
    <t>2025-4-12_22-56-4_experiment-0</t>
  </si>
  <si>
    <t>2025-4-12_16-41-38_experiment-0</t>
  </si>
  <si>
    <t>2025-4-13_6-25-7_experiment-0</t>
  </si>
  <si>
    <t>2025-4-11_15-24-54_experiment-0</t>
  </si>
  <si>
    <t>2025-4-13_1-46-49_experiment-0</t>
  </si>
  <si>
    <t>2025-4-12_2-38-53_experiment-0</t>
  </si>
  <si>
    <t>2025-4-11_14-28-44_experiment-0</t>
  </si>
  <si>
    <t>2025-4-13_4-12-6_experiment-0</t>
  </si>
  <si>
    <t>2025-4-12_15-17-8_experiment-0</t>
  </si>
  <si>
    <t>2025-4-12_9-31-28_experiment-0</t>
  </si>
  <si>
    <t>2025-4-12_20-8-50_experiment-0</t>
  </si>
  <si>
    <t>2025-4-11_22-57-51_experiment-0</t>
  </si>
  <si>
    <t>2025-4-12_20-47-44_experiment-0</t>
  </si>
  <si>
    <t>2025-4-12_14-52-6_experiment-0</t>
  </si>
  <si>
    <t>2025-4-11_11-13-32_experiment-0</t>
  </si>
  <si>
    <t>2025-4-12_8-9-32_experiment-0</t>
  </si>
  <si>
    <t>2025-4-12_2-16-54_experiment-0</t>
  </si>
  <si>
    <t>2025-4-12_14-55-58_experiment-0</t>
  </si>
  <si>
    <t>2025-4-11_12-54-33_experiment-0</t>
  </si>
  <si>
    <t>2025-4-12_6-23-50_experiment-0</t>
  </si>
  <si>
    <t>2025-4-12_9-29-39_experiment-0</t>
  </si>
  <si>
    <t>2025-4-13_5-53-21_experiment-0</t>
  </si>
  <si>
    <t>2025-4-11_12-41-8_experiment-0</t>
  </si>
  <si>
    <t>2025-4-12_6-33-56_experiment-0</t>
  </si>
  <si>
    <t>2025-4-13_3-56-28_experiment-0</t>
  </si>
  <si>
    <t>2025-4-12_15-57-18_experiment-0</t>
  </si>
  <si>
    <t>2025-4-12_18-41-56_experiment-0</t>
  </si>
  <si>
    <t>2025-4-12_12-28-16_experiment-0</t>
  </si>
  <si>
    <t>2025-4-11_16-11-11_experiment-0</t>
  </si>
  <si>
    <t>2025-4-12_4-36-47_experiment-0</t>
  </si>
  <si>
    <t>2025-4-12_11-47-31_experiment-0</t>
  </si>
  <si>
    <t>2025-4-13_4-59-23_experiment-0</t>
  </si>
  <si>
    <t>2025-4-12_2-19-24_experiment-0</t>
  </si>
  <si>
    <t>2025-4-12_3-3-50_experiment-0</t>
  </si>
  <si>
    <t>2025-4-12_7-48-25_experiment-0</t>
  </si>
  <si>
    <t>2025-4-11_18-30-13_experiment-0</t>
  </si>
  <si>
    <t>2025-4-12_10-13-33_experiment-0</t>
  </si>
  <si>
    <t>2025-4-11_23-43-15_experiment-0</t>
  </si>
  <si>
    <t>2025-4-12_15-55-28_experiment-0</t>
  </si>
  <si>
    <t>2025-4-11_14-43-1_experiment-0</t>
  </si>
  <si>
    <t>2025-4-11_16-26-31_experiment-0</t>
  </si>
  <si>
    <t>2025-4-12_1-18-16_experiment-0</t>
  </si>
  <si>
    <t>2025-4-12_9-46-31_experiment-0</t>
  </si>
  <si>
    <t>2025-4-12_9-28-10_experiment-0</t>
  </si>
  <si>
    <t>2025-4-12_18-4-11_experiment-0</t>
  </si>
  <si>
    <t>2025-4-11_11-25-41_experiment-0</t>
  </si>
  <si>
    <t>2025-4-13_5-51-1_experiment-0</t>
  </si>
  <si>
    <t>2025-4-12_3-52-57_experiment-0</t>
  </si>
  <si>
    <t>2025-4-12_11-15-15_experiment-0</t>
  </si>
  <si>
    <t>2025-4-12_18-58-53_experiment-0</t>
  </si>
  <si>
    <t>2025-4-12_6-38-31_experiment-0</t>
  </si>
  <si>
    <t>2025-4-12_11-27-34_experiment-0</t>
  </si>
  <si>
    <t>2025-4-12_9-52-44_experiment-0</t>
  </si>
  <si>
    <t>2025-4-11_13-7-55_experiment-0</t>
  </si>
  <si>
    <t>2025-4-11_15-51-11_experiment-0</t>
  </si>
  <si>
    <t>2025-4-11_15-20-17_experiment-0</t>
  </si>
  <si>
    <t>2025-4-12_14-11-2_experiment-0</t>
  </si>
  <si>
    <t>2025-4-11_18-44-45_experiment-0</t>
  </si>
  <si>
    <t>2025-4-12_0-22-58_experiment-0</t>
  </si>
  <si>
    <t>2025-4-12_2-55-43_experiment-0</t>
  </si>
  <si>
    <t>2025-4-12_12-15-52_experiment-0</t>
  </si>
  <si>
    <t>2025-4-12_3-17-12_experiment-0</t>
  </si>
  <si>
    <t>2025-4-12_1-1-27_experiment-0</t>
  </si>
  <si>
    <t>2025-4-12_6-49-24_experiment-0</t>
  </si>
  <si>
    <t>2025-4-12_0-56-23_experiment-0</t>
  </si>
  <si>
    <t>2025-4-12_18-25-22_experiment-0</t>
  </si>
  <si>
    <t>2025-4-12_2-25-10_experiment-0</t>
  </si>
  <si>
    <t>2025-4-12_0-36-59_experiment-0</t>
  </si>
  <si>
    <t>2025-4-13_5-17-15_experiment-0</t>
  </si>
  <si>
    <t>2025-4-11_22-53-55_experiment-0</t>
  </si>
  <si>
    <t>2025-4-12_14-39-7_experiment-0</t>
  </si>
  <si>
    <t>2025-4-11_15-35-49_experiment-0</t>
  </si>
  <si>
    <t>2025-4-12_2-58-12_experiment-0</t>
  </si>
  <si>
    <t>2025-4-12_8-4-34_experiment-0</t>
  </si>
  <si>
    <t>2025-4-13_5-33-0_experiment-0</t>
  </si>
  <si>
    <t>2025-4-12_0-24-51_experiment-0</t>
  </si>
  <si>
    <t>2025-4-12_8-26-11_experiment-0</t>
  </si>
  <si>
    <t>2025-4-12_10-34-11_experiment-0</t>
  </si>
  <si>
    <t>2025-4-12_2-36-20_experiment-0</t>
  </si>
  <si>
    <t>2025-4-11_23-27-43_experiment-0</t>
  </si>
  <si>
    <t>2025-4-13_3-9-53_experiment-0</t>
  </si>
  <si>
    <t>2025-4-12_9-43-54_experiment-0</t>
  </si>
  <si>
    <t>2025-4-11_14-57-8_experiment-0</t>
  </si>
  <si>
    <t>2025-4-11_16-53-49_experiment-0</t>
  </si>
  <si>
    <t>2025-4-12_12-48-23_experiment-0</t>
  </si>
  <si>
    <t>2025-4-11_13-56-5_experiment-0</t>
  </si>
  <si>
    <t>2025-4-12_22-6-35_experiment-0</t>
  </si>
  <si>
    <t>2025-4-11_18-15-43_experiment-0</t>
  </si>
  <si>
    <t>2025-4-12_2-1-51_experiment-0</t>
  </si>
  <si>
    <t>2025-4-11_16-36-57_experiment-0</t>
  </si>
  <si>
    <t>2025-4-12_10-7-19_experiment-0</t>
  </si>
  <si>
    <t>2025-4-12_20-4-58_experiment-0</t>
  </si>
  <si>
    <t>2025-4-12_15-30-25_experiment-0</t>
  </si>
  <si>
    <t>2025-4-13_4-41-24_experiment-0</t>
  </si>
  <si>
    <t>2025-4-11_19-22-18_experiment-0</t>
  </si>
  <si>
    <t>2025-4-12_22-19-34_experiment-0</t>
  </si>
  <si>
    <t>2025-4-11_15-10-48_experiment-0</t>
  </si>
  <si>
    <t>2025-4-12_1-35-6_experiment-0</t>
  </si>
  <si>
    <t>2025-4-11_23-7-35_experiment-0</t>
  </si>
  <si>
    <t>2025-4-11_15-49-10_experiment-0</t>
  </si>
  <si>
    <t>2025-4-11_14-24-29_experiment-0</t>
  </si>
  <si>
    <t>2025-4-12_1-13-11_experiment-0</t>
  </si>
  <si>
    <t>2025-4-11_19-13-55_experiment-0</t>
  </si>
  <si>
    <t>2025-4-12_8-21-19_experiment-0</t>
  </si>
  <si>
    <t>2025-4-12_12-19-28_experiment-0</t>
  </si>
  <si>
    <t>2025-4-11_18-59-19_experiment-0</t>
  </si>
  <si>
    <t>2025-4-11_19-35-35_experiment-0</t>
  </si>
  <si>
    <t>2025-4-12_6-19-38_experiment-0</t>
  </si>
  <si>
    <t>2025-4-11_13-43-28_experiment-0</t>
  </si>
  <si>
    <t>2025-4-12_5-27-5_experiment-0</t>
  </si>
  <si>
    <t>2025-4-13_3-7-50_experiment-0</t>
  </si>
  <si>
    <t>2025-4-13_7-38-49_experiment-0</t>
  </si>
  <si>
    <t>2025-4-11_16-6-36_experiment-0</t>
  </si>
  <si>
    <t>2025-4-12_8-19-8_experiment-0</t>
  </si>
  <si>
    <t>2025-4-11_14-10-18_experiment-0</t>
  </si>
  <si>
    <t>2025-4-12_16-10-54_experiment-0</t>
  </si>
  <si>
    <t>2025-4-12_17-5-10_experiment-0</t>
  </si>
  <si>
    <t>2025-4-12_5-37-42_experiment-0</t>
  </si>
  <si>
    <t>2025-4-13_2-41-11_experiment-0</t>
  </si>
  <si>
    <t>2025-4-12_3-22-48_experiment-0</t>
  </si>
  <si>
    <t>2025-4-11_16-49-40_experiment-0</t>
  </si>
  <si>
    <t>2025-4-11_17-7-35_experiment-0</t>
  </si>
  <si>
    <t>2025-4-11_18-11-25_experiment-0</t>
  </si>
  <si>
    <t>2025-4-12_6-17-43_experiment-0</t>
  </si>
  <si>
    <t>2025-4-11_11-38-18_experiment-0</t>
  </si>
  <si>
    <t>2025-4-12_5-1-42_experiment-0</t>
  </si>
  <si>
    <t>2025-4-11_18-25-54_experiment-0</t>
  </si>
  <si>
    <t>2025-4-12_0-39-15_experiment-0</t>
  </si>
  <si>
    <t>2025-4-11_15-5-13_experiment-0</t>
  </si>
  <si>
    <t>2025-4-13_4-31-26_experiment-0</t>
  </si>
  <si>
    <t>2025-4-11_21-31-13_experiment-0</t>
  </si>
  <si>
    <t>2025-4-13_4-39-4_experiment-0</t>
  </si>
  <si>
    <t>2025-4-12_4-39-55_experiment-0</t>
  </si>
  <si>
    <t>2025-4-11_12-37-10_experiment-0</t>
  </si>
  <si>
    <t>2025-4-11_16-21-57_experiment-0</t>
  </si>
  <si>
    <t>2025-4-11_21-13-48_experiment-0</t>
  </si>
  <si>
    <t>2025-4-12_7-9-34_experiment-0</t>
  </si>
  <si>
    <t>2025-4-11_21-51-33_experiment-0</t>
  </si>
  <si>
    <t>2025-4-12_8-43-5_experiment-0</t>
  </si>
  <si>
    <t>2025-4-12_16-24-25_experiment-0</t>
  </si>
  <si>
    <t>2025-4-12_10-54-36_experiment-0</t>
  </si>
  <si>
    <t>2025-4-12_5-12-25_experiment-0</t>
  </si>
  <si>
    <t>2025-4-12_12-44-52_experiment-0</t>
  </si>
  <si>
    <t>2025-4-13_4-57-4_experiment-0</t>
  </si>
  <si>
    <t>2025-4-11_15-18-12_experiment-0</t>
  </si>
  <si>
    <t>2025-4-11_17-56-43_experiment-0</t>
  </si>
  <si>
    <t>2025-4-11_21-11-15_experiment-0</t>
  </si>
  <si>
    <t>2025-4-11_19-58-21_experiment-0</t>
  </si>
  <si>
    <t>2025-4-11_23-58-38_experiment-0</t>
  </si>
  <si>
    <t>2025-4-11_14-38-47_experiment-0</t>
  </si>
  <si>
    <t>2025-4-11_11-50-50_experiment-0</t>
  </si>
  <si>
    <t>2025-4-11_13-41-48_experiment-0</t>
  </si>
  <si>
    <t>2025-4-12_12-56-39_experiment-0</t>
  </si>
  <si>
    <t>2025-4-12_1-10-58_experiment-0</t>
  </si>
  <si>
    <t>2025-4-11_18-9-29_experiment-0</t>
  </si>
  <si>
    <t>2025-4-12_4-14-21_experiment-0</t>
  </si>
  <si>
    <t>2025-4-12_21-10-37_experiment-0</t>
  </si>
  <si>
    <t>2025-4-11_23-54-5_experiment-0</t>
  </si>
  <si>
    <t>2025-4-11_18-40-23_experiment-0</t>
  </si>
  <si>
    <t>2025-4-11_13-21-7_experiment-0</t>
  </si>
  <si>
    <t>2025-4-12_3-14-41_experiment-0</t>
  </si>
  <si>
    <t>2025-4-12_0-54-9_experiment-0</t>
  </si>
  <si>
    <t>2025-4-11_19-53-37_experiment-0</t>
  </si>
  <si>
    <t>2025-4-11_13-54-10_experiment-0</t>
  </si>
  <si>
    <t>2025-4-11_12-24-50_experiment-0</t>
  </si>
  <si>
    <t>2025-4-11_15-33-46_experiment-0</t>
  </si>
  <si>
    <t>2025-4-12_9-0-40_experiment-0</t>
  </si>
  <si>
    <t>2025-4-11_13-34-23_experiment-0</t>
  </si>
  <si>
    <t>2025-4-11_17-3-34_experiment-0</t>
  </si>
  <si>
    <t>2025-4-11_19-37-41_experiment-0</t>
  </si>
  <si>
    <t>2025-4-11_12-50-34_experiment-0</t>
  </si>
  <si>
    <t>2025-4-11_11-9-58_experiment-0</t>
  </si>
  <si>
    <t>2025-4-12_22-17-30_experiment-0</t>
  </si>
  <si>
    <t>2025-4-11_20-56-47_experiment-0</t>
  </si>
  <si>
    <t>2025-4-11_23-38-38_experiment-0</t>
  </si>
  <si>
    <t>2025-4-12_18-34-43_experiment-0</t>
  </si>
  <si>
    <t>2025-4-11_21-54-10_experiment-0</t>
  </si>
  <si>
    <t>2025-4-11_19-42-22_experiment-0</t>
  </si>
  <si>
    <t>2025-4-11_18-54-58_experiment-0</t>
  </si>
  <si>
    <t>2025-4-12_8-2-20_experiment-0</t>
  </si>
  <si>
    <t>2025-4-11_23-23-10_experiment-0</t>
  </si>
  <si>
    <t>2025-4-11_23-5-31_experiment-0</t>
  </si>
  <si>
    <t>2025-4-11_19-51-29_experiment-0</t>
  </si>
  <si>
    <t>2025-4-11_18-2-14_experiment-0</t>
  </si>
  <si>
    <t>2025-4-11_11-21-57_experiment-0</t>
  </si>
  <si>
    <t>2025-4-11_18-23-58_experiment-0</t>
  </si>
  <si>
    <t>2025-4-12_1-30-5_experiment-0</t>
  </si>
  <si>
    <t>2025-4-12_13-16-36_experiment-0</t>
  </si>
  <si>
    <t>2025-4-12_6-3-5_experiment-0</t>
  </si>
  <si>
    <t>2025-4-12_3-42-3_experiment-0</t>
  </si>
  <si>
    <t>2025-4-11_16-4-33_experiment-0</t>
  </si>
  <si>
    <t>2025-4-12_7-50-16_experiment-0</t>
  </si>
  <si>
    <t>2025-4-11_14-8-25_experiment-0</t>
  </si>
  <si>
    <t>2025-4-12_23-53-57_experiment-0</t>
  </si>
  <si>
    <t>2025-4-12_10-4-38_experiment-0</t>
  </si>
  <si>
    <t>2025-4-11_22-0-8_experiment-0</t>
  </si>
  <si>
    <t>2025-4-12_13-12-46_experiment-0</t>
  </si>
  <si>
    <t>2025-4-11_20-9-58_experiment-0</t>
  </si>
  <si>
    <t>2025-4-12_5-30-14_experiment-0</t>
  </si>
  <si>
    <t>2025-4-11_14-52-55_experiment-0</t>
  </si>
  <si>
    <t>2025-4-12_16-50-8_experiment-0</t>
  </si>
  <si>
    <t>2025-4-11_20-26-42_experiment-0</t>
  </si>
  <si>
    <t>2025-4-11_20-7-46_experiment-0</t>
  </si>
  <si>
    <t>2025-4-12_15-28-39_experiment-0</t>
  </si>
  <si>
    <t>2025-4-12_23-20-58_experiment-0</t>
  </si>
  <si>
    <t>2025-4-12_17-11-40_experiment-0</t>
  </si>
  <si>
    <t>2025-4-12_6-31-51_experiment-0</t>
  </si>
  <si>
    <t>2025-4-12_8-35-47_experiment-0</t>
  </si>
  <si>
    <t>2025-4-12_3-36-23_experiment-0</t>
  </si>
  <si>
    <t>2025-4-11_18-38-26_experiment-0</t>
  </si>
  <si>
    <t>2025-4-12_11-51-4_experiment-0</t>
  </si>
  <si>
    <t>2025-4-11_19-9-38_experiment-0</t>
  </si>
  <si>
    <t>2025-4-11_20-14-56_experiment-0</t>
  </si>
  <si>
    <t>2025-4-11_20-47-38_experiment-0</t>
  </si>
  <si>
    <t>2025-4-13_4-27-24_experiment-0</t>
  </si>
  <si>
    <t>2025-4-12_1-52-4_experiment-0</t>
  </si>
  <si>
    <t>2025-4-12_6-47-20_experiment-0</t>
  </si>
  <si>
    <t>2025-4-13_3-38-50_experiment-0</t>
  </si>
  <si>
    <t>2025-4-13_7-58-47_experiment-0</t>
  </si>
  <si>
    <t>2025-4-11_12-35-20_experiment-0</t>
  </si>
  <si>
    <t>2025-4-11_13-4-0_experiment-0</t>
  </si>
  <si>
    <t>2025-4-11_11-34-32_experiment-0</t>
  </si>
  <si>
    <t>2025-4-12_10-25-23_experiment-0</t>
  </si>
  <si>
    <t>2025-4-11_17-58-26_experiment-0</t>
  </si>
  <si>
    <t>2025-4-11_14-22-37_experiment-0</t>
  </si>
  <si>
    <t>2025-4-12_5-52-27_experiment-0</t>
  </si>
  <si>
    <t>2025-4-12_8-38-1_experiment-0</t>
  </si>
  <si>
    <t>2025-4-11_17-21-3_experiment-0</t>
  </si>
  <si>
    <t>2025-4-11_12-23-13_experiment-0</t>
  </si>
  <si>
    <t>2025-4-11_21-33-52_experiment-0</t>
  </si>
  <si>
    <t>2025-4-12_9-17-58_experiment-0</t>
  </si>
  <si>
    <t>2025-4-12_13-25-27_experiment-0</t>
  </si>
  <si>
    <t>2025-4-12_22-33-28_experiment-0</t>
  </si>
  <si>
    <t>2025-4-11_17-34-42_experiment-0</t>
  </si>
  <si>
    <t>2025-4-12_10-28-3_experiment-0</t>
  </si>
  <si>
    <t>2025-4-11_16-19-55_experiment-0</t>
  </si>
  <si>
    <t>2025-4-12_7-4-55_experiment-0</t>
  </si>
  <si>
    <t>2025-4-11_23-21-5_experiment-0</t>
  </si>
  <si>
    <t>2025-4-12_18-9-2_experiment-0</t>
  </si>
  <si>
    <t>2025-4-11_16-47-47_experiment-0</t>
  </si>
  <si>
    <t>2025-4-12_23-5-9_experiment-0</t>
  </si>
  <si>
    <t>2025-4-12_3-33-54_experiment-0</t>
  </si>
  <si>
    <t>2025-4-11_13-17-12_experiment-0</t>
  </si>
  <si>
    <t>2025-4-12_16-52-5_experiment-0</t>
  </si>
  <si>
    <t>2025-4-11_22-52-8_experiment-0</t>
  </si>
  <si>
    <t>2025-4-11_20-40-46_experiment-0</t>
  </si>
  <si>
    <t>2025-4-11_12-48-45_experiment-0</t>
  </si>
  <si>
    <t>2025-4-12_7-20-11_experiment-0</t>
  </si>
  <si>
    <t>2025-4-11_17-1-44_experiment-0</t>
  </si>
  <si>
    <t>2025-4-11_11-8-19_experiment-0</t>
  </si>
  <si>
    <t>2025-4-11_16-35-15_experiment-0</t>
  </si>
  <si>
    <t>2025-4-12_22-10-19_experiment-0</t>
  </si>
  <si>
    <t>2025-4-12_4-47-16_experiment-0</t>
  </si>
  <si>
    <t>2025-4-11_17-17-4_experiment-0</t>
  </si>
  <si>
    <t>2025-4-12_7-54-25_experiment-0</t>
  </si>
  <si>
    <t>2025-4-11_13-30-28_experiment-0</t>
  </si>
  <si>
    <t>2025-4-11_20-31-35_experiment-0</t>
  </si>
  <si>
    <t>2025-4-12_1-27-54_experiment-0</t>
  </si>
  <si>
    <t>2025-4-11_13-2-13_experiment-0</t>
  </si>
  <si>
    <t>2025-4-11_11-32-50_experiment-0</t>
  </si>
  <si>
    <t>2025-4-11_19-24-8_experiment-0</t>
  </si>
  <si>
    <t>2025-4-11_11-20-17_experiment-0</t>
  </si>
  <si>
    <t>2025-4-12_23-38-54_experiment-0</t>
  </si>
  <si>
    <t>2025-4-12_7-2-52_experiment-0</t>
  </si>
  <si>
    <t>2025-4-11_20-24-31_experiment-0</t>
  </si>
  <si>
    <t>2025-4-11_11-47-7_experiment-0</t>
  </si>
  <si>
    <t>2025-4-12_1-47-1_experiment-0</t>
  </si>
  <si>
    <t>2025-4-11_23-52-0_experiment-0</t>
  </si>
  <si>
    <t>2025-4-11_14-36-52_experiment-0</t>
  </si>
  <si>
    <t>2025-4-11_19-7-41_experiment-0</t>
  </si>
  <si>
    <t>2025-4-11_23-36-34_experiment-0</t>
  </si>
  <si>
    <t>2025-4-12_10-48-38_experiment-0</t>
  </si>
  <si>
    <t>2025-4-11_22-14-19_experiment-0</t>
  </si>
  <si>
    <t>2025-4-12_16-28-7_experiment-0</t>
  </si>
  <si>
    <t>2025-4-12_15-41-55_experiment-0</t>
  </si>
  <si>
    <t>2025-4-13_6-28-6_experiment-0</t>
  </si>
  <si>
    <t>2025-4-11_18-53-2_experiment-0</t>
  </si>
  <si>
    <t>2025-4-11_20-42-52_experiment-0</t>
  </si>
  <si>
    <t>2025-4-12_21-8-44_experiment-0</t>
  </si>
  <si>
    <t>2025-4-12_5-4-53_experiment-0</t>
  </si>
  <si>
    <t>2025-4-11_12-3-27_experiment-0</t>
  </si>
  <si>
    <t>2025-4-11_19-28-7_experiment-0</t>
  </si>
  <si>
    <t>2025-4-11_13-15-27_experiment-0</t>
  </si>
  <si>
    <t>2025-4-11_22-20-19_experiment-0</t>
  </si>
  <si>
    <t>2025-4-12_8-53-11_experiment-0</t>
  </si>
  <si>
    <t>2025-4-12_11-59-26_experiment-0</t>
  </si>
  <si>
    <t>2025-4-12_0-28-57_experiment-0</t>
  </si>
  <si>
    <t>2025-4-11_17-30-33_experiment-0</t>
  </si>
  <si>
    <t>2025-4-12_10-46-1_experiment-0</t>
  </si>
  <si>
    <t>2025-4-11_17-15-15_experiment-0</t>
  </si>
  <si>
    <t>2025-4-11_17-48-50_experiment-0</t>
  </si>
  <si>
    <t>2025-4-13_6-15-56_experiment-0</t>
  </si>
  <si>
    <t>2025-4-11_14-51-2_experiment-0</t>
  </si>
  <si>
    <t>2025-4-11_21-39-54_experiment-0</t>
  </si>
  <si>
    <t>2025-4-12_13-43-8_experiment-0</t>
  </si>
  <si>
    <t>2025-4-13_6-11-4_experiment-0</t>
  </si>
  <si>
    <t>2025-4-11_22-40-32_experiment-0</t>
  </si>
  <si>
    <t>2025-4-12_1-44-50_experiment-0</t>
  </si>
  <si>
    <t>2025-4-12_16-37-9_experiment-0</t>
  </si>
  <si>
    <t>2025-4-11_11-45-25_experiment-0</t>
  </si>
  <si>
    <t>2025-4-12_17-20-16_experiment-0</t>
  </si>
  <si>
    <t>2025-4-12_18-20-30_experiment-0</t>
  </si>
  <si>
    <t>2025-4-11_21-19-36_experiment-0</t>
  </si>
  <si>
    <t>2025-4-12_4-21-53_experiment-0</t>
  </si>
  <si>
    <t>2025-4-12_9-30-16_experiment-0</t>
  </si>
  <si>
    <t>2025-4-11_11-59-41_experiment-0</t>
  </si>
  <si>
    <t>2025-4-11_12-16-2_experiment-0</t>
  </si>
  <si>
    <t>2025-4-12_2-3-53_experiment-0</t>
  </si>
  <si>
    <t>2025-4-11_17-28-44_experiment-0</t>
  </si>
  <si>
    <t>2025-4-11_17-44-38_experiment-0</t>
  </si>
  <si>
    <t>2025-4-11_13-28-40_experiment-0</t>
  </si>
  <si>
    <t>2025-4-11_22-11-42_experiment-0</t>
  </si>
  <si>
    <t>2025-4-12_0-14-6_experiment-0</t>
  </si>
  <si>
    <t>2025-4-12_0-7-32_experiment-0</t>
  </si>
  <si>
    <t>2025-4-12_9-12-45_experiment-0</t>
  </si>
  <si>
    <t>2025-4-11_22-31-54_experiment-0</t>
  </si>
  <si>
    <t>2025-4-12_17-26-45_experiment-0</t>
  </si>
  <si>
    <t>2025-4-11_17-42-44_experiment-0</t>
  </si>
  <si>
    <t>2025-4-12_11-6-23_experiment-0</t>
  </si>
  <si>
    <t>2025-4-13_1-44-57_experiment-0</t>
  </si>
  <si>
    <t>2025-4-12_13-46-56_experiment-0</t>
  </si>
  <si>
    <t>2025-4-11_11-57-59_experiment-0</t>
  </si>
  <si>
    <t>2025-4-12_23-43-9_experiment-0</t>
  </si>
  <si>
    <t>2025-4-12_9-10-29_experiment-0</t>
  </si>
  <si>
    <t>2025-4-12_8-55-30_experiment-0</t>
  </si>
  <si>
    <t>2025-4-11_20-58-43_experiment-0</t>
  </si>
  <si>
    <t>2025-4-11_12-12-18_experiment-0</t>
  </si>
  <si>
    <t>2025-4-12_0-9-33_experiment-0</t>
  </si>
  <si>
    <t>2025-4-12_17-7-10_experiment-0</t>
  </si>
  <si>
    <t>2025-4-12_7-39-38_experiment-0</t>
  </si>
  <si>
    <t>2025-4-12_15-43-41_experiment-0</t>
  </si>
  <si>
    <t>2025-4-13_0-11-32_experiment-0</t>
  </si>
  <si>
    <t>2025-4-13_7-12-26_experiment-0</t>
  </si>
  <si>
    <t>2025-4-13_6-48-43_experiment-0</t>
  </si>
  <si>
    <t>2025-4-12_17-41-2_experiment-0</t>
  </si>
  <si>
    <t>2025-4-12_11-30-12_experiment-0</t>
  </si>
  <si>
    <t>2025-4-12_5-55-36_experiment-0</t>
  </si>
  <si>
    <t>2025-4-11_12-10-37_experiment-0</t>
  </si>
  <si>
    <t>2025-4-12_7-18-12_experiment-0</t>
  </si>
  <si>
    <t>2025-4-12_17-50-51_experiment-0</t>
  </si>
  <si>
    <t>2025-4-12_2-8-20_experiment-0</t>
  </si>
  <si>
    <t>2025-4-12_7-35-12_experiment-0</t>
  </si>
  <si>
    <t>2025-4-12_7-24-39_experiment-0</t>
  </si>
  <si>
    <t>2025-4-12_19-15-51_experiment-0</t>
  </si>
  <si>
    <t>2025-4-12_17-34-57_experiment-0</t>
  </si>
  <si>
    <t>2025-4-12_13-55-50_experiment-0</t>
  </si>
  <si>
    <t>2025-4-12_3-55-17_experiment-0</t>
  </si>
  <si>
    <t>2025-4-12_23-7-14_experiment-0</t>
  </si>
  <si>
    <t>2025-4-12_9-34-56_experiment-0</t>
  </si>
  <si>
    <t>2025-4-12_18-36-55_experiment-0</t>
  </si>
  <si>
    <t>2025-4-13_0-34-37_experiment-0</t>
  </si>
  <si>
    <t>2025-4-12_17-54-42_experiment-0</t>
  </si>
  <si>
    <t>2025-4-12_23-23-3_experiment-0</t>
  </si>
  <si>
    <t>2025-4-11_21-3-0_experiment-0</t>
  </si>
  <si>
    <t>2025-4-12_22-49-15_experiment-0</t>
  </si>
  <si>
    <t>2025-4-12_18-51-39_experiment-0</t>
  </si>
  <si>
    <t>2025-4-13_0-54-57_experiment-0</t>
  </si>
  <si>
    <t>2025-4-12_7-33-12_experiment-0</t>
  </si>
  <si>
    <t>2025-4-13_0-32-0_experiment-0</t>
  </si>
  <si>
    <t>2025-4-12_4-0-45_experiment-0</t>
  </si>
  <si>
    <t>2025-4-12_11-36-17_experiment-0</t>
  </si>
  <si>
    <t>2025-4-12_17-22-16_experiment-0</t>
  </si>
  <si>
    <t>2025-4-12_19-8-34_experiment-0</t>
  </si>
  <si>
    <t>2025-4-13_1-15-10_experiment-0</t>
  </si>
  <si>
    <t>2025-4-12_18-53-53_experiment-0</t>
  </si>
  <si>
    <t>2025-4-13_6-51-41_experiment-0</t>
  </si>
  <si>
    <t>2025-4-12_22-51-20_experiment-0</t>
  </si>
  <si>
    <t>2025-4-13_0-14-10_experiment-0</t>
  </si>
  <si>
    <t>2025-4-13_7-15-25_experiment-0</t>
  </si>
  <si>
    <t>2025-4-13_7-35-52_experiment-0</t>
  </si>
  <si>
    <t>2025-4-12_17-36-49_experiment-0</t>
  </si>
  <si>
    <t>2025-4-13_0-52-20_experiment-0</t>
  </si>
  <si>
    <t>2025-4-13_1-12-36_experiment-0</t>
  </si>
  <si>
    <t>2025-4-12_19-10-46_experiment-0</t>
  </si>
  <si>
    <t>Top 10: Tuning_MLP_Enc_B, Survival12</t>
  </si>
  <si>
    <t>Top 10: Tuning_MLP_Enc_B, Survival60</t>
  </si>
  <si>
    <t>[1, 2]</t>
  </si>
  <si>
    <t>[20, 50]</t>
  </si>
  <si>
    <t>[0.3, 0.4, 0.5]</t>
  </si>
  <si>
    <t>[20]</t>
  </si>
  <si>
    <t>[1]</t>
  </si>
  <si>
    <t>[0.2, 0.3, 0.4]</t>
  </si>
  <si>
    <t>[20,50,100]</t>
  </si>
  <si>
    <t>MLPEmb Enc Combinations</t>
  </si>
  <si>
    <t>1. Includes Computational requirements (1)</t>
  </si>
  <si>
    <t>1. Report at least 3 types of requirements such as type of hardware, average runtime for each epoch, total number of trials, GPU hrs used, and # training epochs.</t>
  </si>
  <si>
    <t>Computer Specs</t>
  </si>
  <si>
    <t>CPU (processor)</t>
  </si>
  <si>
    <t xml:space="preserve"> RAM (memory)</t>
  </si>
  <si>
    <t xml:space="preserve"> storage (HDD/SSD)</t>
  </si>
  <si>
    <t xml:space="preserve"> GPU (graphics card)</t>
  </si>
  <si>
    <t>13th Gen Intel(R) Core(TM) i7-13700K   3.40 GHz</t>
  </si>
  <si>
    <t>32.0 GB (31.8 GB usable)</t>
  </si>
  <si>
    <t>Windows 11 Education</t>
  </si>
  <si>
    <t>HDD</t>
  </si>
  <si>
    <t>operating system</t>
  </si>
  <si>
    <t>B</t>
  </si>
  <si>
    <t>Tuning_LogR</t>
  </si>
  <si>
    <t>L</t>
  </si>
  <si>
    <t>Count</t>
  </si>
  <si>
    <t>Avg (min)</t>
  </si>
  <si>
    <t>Total (hrs)</t>
  </si>
  <si>
    <t>Total (min)</t>
  </si>
  <si>
    <t>Tuning_LogR_Enc</t>
  </si>
  <si>
    <t>2025-4-13_</t>
  </si>
  <si>
    <t>MLP_Enc</t>
  </si>
  <si>
    <t>MLPEmb_Enc</t>
  </si>
  <si>
    <t>2025-4-13_13-54-38_experiment-0</t>
  </si>
  <si>
    <t>2025-4-13_13-49-14_experiment-0</t>
  </si>
  <si>
    <t>2025-4-13_13-46-34_experiment-0</t>
  </si>
  <si>
    <t>2025-4-13_4-35-19_experiment-0</t>
  </si>
  <si>
    <t>2025-4-13_6-42-11_experiment-0</t>
  </si>
  <si>
    <t>2025-4-13_13-29-48_experiment-0</t>
  </si>
  <si>
    <t>2025-4-13_13-9-27_experiment-0</t>
  </si>
  <si>
    <t>2025-4-12_17-5-56_experiment-0</t>
  </si>
  <si>
    <t>2025-4-12_21-47-48_experiment-0</t>
  </si>
  <si>
    <t>2025-4-13_13-35-56_experiment-0</t>
  </si>
  <si>
    <t>2025-4-12_22-2-2_experiment-0</t>
  </si>
  <si>
    <t>2025-4-13_14-21-31_experiment-0</t>
  </si>
  <si>
    <t>2025-4-13_8-47-35_experiment-0</t>
  </si>
  <si>
    <t>2025-4-13_6-25-22_experiment-0</t>
  </si>
  <si>
    <t>2025-4-13_15-31-10_experiment-0</t>
  </si>
  <si>
    <t>2025-4-13_13-26-47_experiment-0</t>
  </si>
  <si>
    <t>2025-4-13_4-37-37_experiment-0</t>
  </si>
  <si>
    <t>2025-4-13_12-26-19_experiment-0</t>
  </si>
  <si>
    <t>2025-4-12_15-40-51_experiment-0</t>
  </si>
  <si>
    <t>2025-4-12_17-8-12_experiment-0</t>
  </si>
  <si>
    <t>2025-4-13_5-12-47_experiment-0</t>
  </si>
  <si>
    <t>2025-4-13_5-21-11_experiment-0</t>
  </si>
  <si>
    <t>2025-4-13_4-19-53_experiment-0</t>
  </si>
  <si>
    <t>2025-4-12_15-47-5_experiment-0</t>
  </si>
  <si>
    <t>2025-4-13_12-46-23_experiment-0</t>
  </si>
  <si>
    <t>2025-4-13_5-8-12_experiment-0</t>
  </si>
  <si>
    <t>2025-4-12_15-27-19_experiment-0</t>
  </si>
  <si>
    <t>2025-4-13_15-22-1_experiment-0</t>
  </si>
  <si>
    <t>2025-4-12_16-1-8_experiment-0</t>
  </si>
  <si>
    <t>2025-4-13_14-41-25_experiment-0</t>
  </si>
  <si>
    <t>2025-4-12_15-14-24_experiment-0</t>
  </si>
  <si>
    <t>2025-4-12_22-8-31_experiment-0</t>
  </si>
  <si>
    <t>2025-4-12_17-20-53_experiment-0</t>
  </si>
  <si>
    <t>2025-4-12_17-51-52_experiment-0</t>
  </si>
  <si>
    <t>2025-4-13_6-8-22_experiment-0</t>
  </si>
  <si>
    <t>2025-4-13_5-23-29_experiment-0</t>
  </si>
  <si>
    <t>2025-4-12_17-35-31_experiment-0</t>
  </si>
  <si>
    <t>2025-4-12_17-23-8_experiment-0</t>
  </si>
  <si>
    <t>2025-4-12_16-29-7_experiment-0</t>
  </si>
  <si>
    <t>2025-4-13_4-42-14_experiment-0</t>
  </si>
  <si>
    <t>2025-4-12_15-16-25_experiment-0</t>
  </si>
  <si>
    <t>2025-4-12_16-15-10_experiment-0</t>
  </si>
  <si>
    <t>2025-4-12_23-45-23_experiment-0</t>
  </si>
  <si>
    <t>2025-4-13_5-5-53_experiment-0</t>
  </si>
  <si>
    <t>2025-4-12_22-36-58_experiment-0</t>
  </si>
  <si>
    <t>2025-4-13_4-6-8_experiment-0</t>
  </si>
  <si>
    <t>2025-4-13_8-29-12_experiment-0</t>
  </si>
  <si>
    <t>2025-4-12_22-30-35_experiment-0</t>
  </si>
  <si>
    <t>2025-4-12_15-33-33_experiment-0</t>
  </si>
  <si>
    <t>2025-4-13_6-27-51_experiment-0</t>
  </si>
  <si>
    <t>2025-4-12_18-47-49_experiment-0</t>
  </si>
  <si>
    <t>2025-4-12_15-42-56_experiment-0</t>
  </si>
  <si>
    <t>2025-4-13_15-42-57_experiment-0</t>
  </si>
  <si>
    <t>2025-4-12_15-54-46_experiment-0</t>
  </si>
  <si>
    <t>2025-4-12_19-25-32_experiment-0</t>
  </si>
  <si>
    <t>2025-4-13_5-28-4_experiment-0</t>
  </si>
  <si>
    <t>2025-4-13_12-35-23_experiment-0</t>
  </si>
  <si>
    <t>2025-4-12_17-37-41_experiment-0</t>
  </si>
  <si>
    <t>2025-4-12_15-29-25_experiment-0</t>
  </si>
  <si>
    <t>2025-4-13_16-43-28_experiment-0</t>
  </si>
  <si>
    <t>2025-4-12_19-3-12_experiment-0</t>
  </si>
  <si>
    <t>2025-4-13_7-6-39_experiment-0</t>
  </si>
  <si>
    <t>2025-4-13_16-20-42_experiment-0</t>
  </si>
  <si>
    <t>2025-4-12_17-27-40_experiment-0</t>
  </si>
  <si>
    <t>2025-4-12_19-5-31_experiment-0</t>
  </si>
  <si>
    <t>2025-4-12_21-54-16_experiment-0</t>
  </si>
  <si>
    <t>2025-4-13_8-12-50_experiment-0</t>
  </si>
  <si>
    <t>2025-4-12_23-29-47_experiment-0</t>
  </si>
  <si>
    <t>2025-4-13_4-26-48_experiment-0</t>
  </si>
  <si>
    <t>2025-4-13_12-29-25_experiment-0</t>
  </si>
  <si>
    <t>2025-4-12_19-18-37_experiment-0</t>
  </si>
  <si>
    <t>2025-4-12_22-22-47_experiment-0</t>
  </si>
  <si>
    <t>2025-4-13_13-6-23_experiment-0</t>
  </si>
  <si>
    <t>2025-4-12_17-49-43_experiment-0</t>
  </si>
  <si>
    <t>2025-4-12_15-20-21_experiment-0</t>
  </si>
  <si>
    <t>2025-4-12_21-49-58_experiment-0</t>
  </si>
  <si>
    <t>2025-4-13_6-44-41_experiment-0</t>
  </si>
  <si>
    <t>2025-4-13_17-28-55_experiment-0</t>
  </si>
  <si>
    <t>2025-4-12_16-36-43_experiment-0</t>
  </si>
  <si>
    <t>2025-4-12_20-44-10_experiment-0</t>
  </si>
  <si>
    <t>2025-4-12_16-50-56_experiment-0</t>
  </si>
  <si>
    <t>2025-4-13_0-8-2_experiment-0</t>
  </si>
  <si>
    <t>2025-4-12_17-56-9_experiment-0</t>
  </si>
  <si>
    <t>2025-4-13_16-46-41_experiment-0</t>
  </si>
  <si>
    <t>2025-4-12_15-56-55_experiment-0</t>
  </si>
  <si>
    <t>2025-4-12_16-8-46_experiment-0</t>
  </si>
  <si>
    <t>2025-4-13_8-37-21_experiment-0</t>
  </si>
  <si>
    <t>2025-4-12_21-20-29_experiment-0</t>
  </si>
  <si>
    <t>2025-4-12_16-22-47_experiment-0</t>
  </si>
  <si>
    <t>2025-4-13_12-11-16_experiment-0</t>
  </si>
  <si>
    <t>2025-4-13_7-1-35_experiment-0</t>
  </si>
  <si>
    <t>2025-4-13_11-40-54_experiment-0</t>
  </si>
  <si>
    <t>2025-4-13_0-1-1_experiment-0</t>
  </si>
  <si>
    <t>2025-4-12_18-32-31_experiment-0</t>
  </si>
  <si>
    <t>2025-4-12_17-41-55_experiment-0</t>
  </si>
  <si>
    <t>2025-4-12_19-20-54_experiment-0</t>
  </si>
  <si>
    <t>2025-4-13_4-57-29_experiment-0</t>
  </si>
  <si>
    <t>2025-4-13_15-10-37_experiment-0</t>
  </si>
  <si>
    <t>2025-4-13_17-55-14_experiment-0</t>
  </si>
  <si>
    <t>2025-4-13_8-55-39_experiment-0</t>
  </si>
  <si>
    <t>2025-4-13_7-51-8_experiment-0</t>
  </si>
  <si>
    <t>2025-4-13_0-3-21_experiment-0</t>
  </si>
  <si>
    <t>2025-4-13_6-59-6_experiment-0</t>
  </si>
  <si>
    <t>2025-4-12_21-2-21_experiment-0</t>
  </si>
  <si>
    <t>2025-4-13_12-8-34_experiment-0</t>
  </si>
  <si>
    <t>2025-4-13_17-5-38_experiment-0</t>
  </si>
  <si>
    <t>2025-4-13_17-39-5_experiment-0</t>
  </si>
  <si>
    <t>2025-4-12_22-18-31_experiment-0</t>
  </si>
  <si>
    <t>2025-4-12_22-44-43_experiment-0</t>
  </si>
  <si>
    <t>2025-4-12_21-4-59_experiment-0</t>
  </si>
  <si>
    <t>2025-4-12_22-4-13_experiment-0</t>
  </si>
  <si>
    <t>2025-4-12_18-50-7_experiment-0</t>
  </si>
  <si>
    <t>2025-4-13_6-49-43_experiment-0</t>
  </si>
  <si>
    <t>2025-4-13_1-24-20_experiment-0</t>
  </si>
  <si>
    <t>2025-4-13_4-50-34_experiment-0</t>
  </si>
  <si>
    <t>2025-4-13_8-10-8_experiment-0</t>
  </si>
  <si>
    <t>2025-4-12_16-53-13_experiment-0</t>
  </si>
  <si>
    <t>2025-4-12_19-10-9_experiment-0</t>
  </si>
  <si>
    <t>2025-4-12_23-23-52_experiment-0</t>
  </si>
  <si>
    <t>2025-4-13_1-6-49_experiment-0</t>
  </si>
  <si>
    <t>2025-4-13_18-36-35_experiment-0</t>
  </si>
  <si>
    <t>2025-4-12_18-25-20_experiment-0</t>
  </si>
  <si>
    <t>2025-4-12_21-33-36_experiment-0</t>
  </si>
  <si>
    <t>2025-4-13_4-52-54_experiment-0</t>
  </si>
  <si>
    <t>2025-4-13_12-49-17_experiment-0</t>
  </si>
  <si>
    <t>2025-4-12_18-54-43_experiment-0</t>
  </si>
  <si>
    <t>2025-4-12_20-46-49_experiment-0</t>
  </si>
  <si>
    <t>2025-4-13_5-36-25_experiment-0</t>
  </si>
  <si>
    <t>2025-4-12_16-18-21_experiment-0</t>
  </si>
  <si>
    <t>2025-4-13_6-32-52_experiment-0</t>
  </si>
  <si>
    <t>2025-4-12_23-8-5_experiment-0</t>
  </si>
  <si>
    <t>2025-4-12_23-47-44_experiment-0</t>
  </si>
  <si>
    <t>2025-4-13_7-13-12_experiment-0</t>
  </si>
  <si>
    <t>2025-4-13_18-2-2_experiment-0</t>
  </si>
  <si>
    <t>2025-4-13_6-16-3_experiment-0</t>
  </si>
  <si>
    <t>2025-4-12_9-5-55_experiment-0</t>
  </si>
  <si>
    <t>2025-4-12_22-58-41_experiment-0</t>
  </si>
  <si>
    <t>2025-4-12_17-12-44_experiment-0</t>
  </si>
  <si>
    <t>2025-4-13_1-49-33_experiment-0</t>
  </si>
  <si>
    <t>2025-4-13_4-22-12_experiment-0</t>
  </si>
  <si>
    <t>2025-4-12_16-49-50_experiment-0</t>
  </si>
  <si>
    <t>2025-4-13_6-10-55_experiment-0</t>
  </si>
  <si>
    <t>2025-4-13_8-31-50_experiment-0</t>
  </si>
  <si>
    <t>2025-4-12_11-27-20_experiment-0</t>
  </si>
  <si>
    <t>2025-4-13_20-11-14_experiment-0</t>
  </si>
  <si>
    <t>2025-4-12_16-34-6_experiment-0</t>
  </si>
  <si>
    <t>2025-4-13_10-33-9_experiment-0</t>
  </si>
  <si>
    <t>2025-4-12_21-40-2_experiment-0</t>
  </si>
  <si>
    <t>2025-4-13_14-48-6_experiment-0</t>
  </si>
  <si>
    <t>2025-4-13_7-24-56_experiment-0</t>
  </si>
  <si>
    <t>2025-4-13_20-50-51_experiment-0</t>
  </si>
  <si>
    <t>2025-4-13_19-6-18_experiment-0</t>
  </si>
  <si>
    <t>2025-4-13_7-32-10_experiment-0</t>
  </si>
  <si>
    <t>2025-4-12_16-10-56_experiment-0</t>
  </si>
  <si>
    <t>2025-4-12_10-54-38_experiment-0</t>
  </si>
  <si>
    <t>2025-4-13_8-50-12_experiment-0</t>
  </si>
  <si>
    <t>2025-4-12_8-50-56_experiment-0</t>
  </si>
  <si>
    <t>2025-4-12_18-17-41_experiment-0</t>
  </si>
  <si>
    <t>2025-4-12_9-20-55_experiment-0</t>
  </si>
  <si>
    <t>2025-4-12_11-10-44_experiment-0</t>
  </si>
  <si>
    <t>2025-4-12_23-52-24_experiment-0</t>
  </si>
  <si>
    <t>2025-4-13_5-51-22_experiment-0</t>
  </si>
  <si>
    <t>2025-4-12_18-20-41_experiment-0</t>
  </si>
  <si>
    <t>2025-4-12_23-14-13_experiment-0</t>
  </si>
  <si>
    <t>2025-4-13_12-55-19_experiment-0</t>
  </si>
  <si>
    <t>2025-4-13_0-16-39_experiment-0</t>
  </si>
  <si>
    <t>2025-4-13_11-18-6_experiment-0</t>
  </si>
  <si>
    <t>2025-4-12_23-3-23_experiment-0</t>
  </si>
  <si>
    <t>2025-4-12_8-59-8_experiment-0</t>
  </si>
  <si>
    <t>2025-4-13_6-34-39_experiment-0</t>
  </si>
  <si>
    <t>2025-4-12_21-10-27_experiment-0</t>
  </si>
  <si>
    <t>2025-4-13_3-34-13_experiment-0</t>
  </si>
  <si>
    <t>2025-4-13_17-51-55_experiment-0</t>
  </si>
  <si>
    <t>2025-4-12_16-24-56_experiment-0</t>
  </si>
  <si>
    <t>2025-4-12_20-26-0_experiment-0</t>
  </si>
  <si>
    <t>2025-4-13_15-4-22_experiment-0</t>
  </si>
  <si>
    <t>2025-4-12_9-36-8_experiment-0</t>
  </si>
  <si>
    <t>2025-4-13_7-22-28_experiment-0</t>
  </si>
  <si>
    <t>2025-4-12_23-55-25_experiment-0</t>
  </si>
  <si>
    <t>2025-4-13_3-22-21_experiment-0</t>
  </si>
  <si>
    <t>2025-4-12_16-13-38_experiment-0</t>
  </si>
  <si>
    <t>2025-4-12_22-52-19_experiment-0</t>
  </si>
  <si>
    <t>2025-4-13_4-8-15_experiment-0</t>
  </si>
  <si>
    <t>2025-4-13_14-50-14_experiment-0</t>
  </si>
  <si>
    <t>2025-4-13_3-53-46_experiment-0</t>
  </si>
  <si>
    <t>2025-4-13_16-2-44_experiment-0</t>
  </si>
  <si>
    <t>2025-4-13_6-51-25_experiment-0</t>
  </si>
  <si>
    <t>2025-4-13_20-37-56_experiment-0</t>
  </si>
  <si>
    <t>2025-4-12_16-57-44_experiment-0</t>
  </si>
  <si>
    <t>2025-4-13_3-4-52_experiment-0</t>
  </si>
  <si>
    <t>2025-4-12_20-1-58_experiment-0</t>
  </si>
  <si>
    <t>2025-4-13_14-4-19_experiment-0</t>
  </si>
  <si>
    <t>2025-4-13_17-15-56_experiment-0</t>
  </si>
  <si>
    <t>2025-4-13_6-56-30_experiment-0</t>
  </si>
  <si>
    <t>2025-4-12_8-36-25_experiment-0</t>
  </si>
  <si>
    <t>2025-4-12_13-4-2_experiment-0</t>
  </si>
  <si>
    <t>2025-4-13_7-46-22_experiment-0</t>
  </si>
  <si>
    <t>2025-4-12_22-32-44_experiment-0</t>
  </si>
  <si>
    <t>2025-4-13_15-2-14_experiment-0</t>
  </si>
  <si>
    <t>2025-4-12_23-19-9_experiment-0</t>
  </si>
  <si>
    <t>2025-4-12_23-32-8_experiment-0</t>
  </si>
  <si>
    <t>2025-4-12_23-34-51_experiment-0</t>
  </si>
  <si>
    <t>2025-4-12_23-39-35_experiment-0</t>
  </si>
  <si>
    <t>2025-4-13_15-21-18_experiment-0</t>
  </si>
  <si>
    <t>2025-4-13_7-29-59_experiment-0</t>
  </si>
  <si>
    <t>2025-4-12_18-5-6_experiment-0</t>
  </si>
  <si>
    <t>2025-4-12_14-46-51_experiment-0</t>
  </si>
  <si>
    <t>2025-4-12_18-2-47_experiment-0</t>
  </si>
  <si>
    <t>2025-4-13_1-36-54_experiment-0</t>
  </si>
  <si>
    <t>2025-4-12_19-49-54_experiment-0</t>
  </si>
  <si>
    <t>2025-4-13_6-39-42_experiment-0</t>
  </si>
  <si>
    <t>2025-4-12_22-45-17_experiment-0</t>
  </si>
  <si>
    <t>2025-4-12_16-2-41_experiment-0</t>
  </si>
  <si>
    <t>2025-4-12_18-34-46_experiment-0</t>
  </si>
  <si>
    <t>2025-4-12_8-44-4_experiment-0</t>
  </si>
  <si>
    <t>2025-4-12_23-16-47_experiment-0</t>
  </si>
  <si>
    <t>2025-4-13_15-25-4_experiment-0</t>
  </si>
  <si>
    <t>2025-4-12_16-45-5_experiment-0</t>
  </si>
  <si>
    <t>2025-4-12_23-1-2_experiment-1</t>
  </si>
  <si>
    <t>2025-4-12_10-47-28_experiment-0</t>
  </si>
  <si>
    <t>2025-4-12_22-16-20_experiment-0</t>
  </si>
  <si>
    <t>2025-4-13_2-38-43_experiment-0</t>
  </si>
  <si>
    <t>2025-4-13_0-49-18_experiment-0</t>
  </si>
  <si>
    <t>2025-4-12_17-46-42_experiment-0</t>
  </si>
  <si>
    <t>2025-4-13_20-41-55_experiment-0</t>
  </si>
  <si>
    <t>2025-4-13_3-0-32_experiment-0</t>
  </si>
  <si>
    <t>2025-4-12_15-6-53_experiment-0</t>
  </si>
  <si>
    <t>2025-4-12_16-29-21_experiment-0</t>
  </si>
  <si>
    <t>2025-4-12_15-55-41_experiment-0</t>
  </si>
  <si>
    <t>2025-4-13_1-19-32_experiment-0</t>
  </si>
  <si>
    <t>2025-4-12_11-3-29_experiment-0</t>
  </si>
  <si>
    <t>2025-4-13_11-41-10_experiment-0</t>
  </si>
  <si>
    <t>2025-4-12_21-35-46_experiment-0</t>
  </si>
  <si>
    <t>2025-4-12_10-49-51_experiment-0</t>
  </si>
  <si>
    <t>2025-4-12_16-38-55_experiment-0</t>
  </si>
  <si>
    <t>2025-4-13_5-58-57_experiment-0</t>
  </si>
  <si>
    <t>2025-4-12_11-5-52_experiment-0</t>
  </si>
  <si>
    <t>2025-4-13_14-24-29_experiment-0</t>
  </si>
  <si>
    <t>2025-4-12_22-31-10_experiment-0</t>
  </si>
  <si>
    <t>2025-4-13_1-2-2_experiment-0</t>
  </si>
  <si>
    <t>2025-4-13_12-10-27_experiment-0</t>
  </si>
  <si>
    <t>2025-4-12_18-39-23_experiment-0</t>
  </si>
  <si>
    <t>2025-4-12_9-14-5_experiment-0</t>
  </si>
  <si>
    <t>2025-4-13_3-25-15_experiment-0</t>
  </si>
  <si>
    <t>2025-4-12_11-22-22_experiment-0</t>
  </si>
  <si>
    <t>2025-4-12_20-7-58_experiment-0</t>
  </si>
  <si>
    <t>2025-4-13_0-56-50_experiment-0</t>
  </si>
  <si>
    <t>2025-4-13_9-29-52_experiment-0</t>
  </si>
  <si>
    <t>2025-4-12_9-1-24_experiment-0</t>
  </si>
  <si>
    <t>2025-4-13_7-8-10_experiment-0</t>
  </si>
  <si>
    <t>2025-4-12_18-3-51_experiment-0</t>
  </si>
  <si>
    <t>2025-4-13_4-58-22_experiment-0</t>
  </si>
  <si>
    <t>2025-4-12_15-26-22_experiment-0</t>
  </si>
  <si>
    <t>2025-4-13_3-28-8_experiment-0</t>
  </si>
  <si>
    <t>2025-4-13_2-44-19_experiment-0</t>
  </si>
  <si>
    <t>2025-4-13_8-10-54_experiment-0</t>
  </si>
  <si>
    <t>2025-4-13_13-43-30_experiment-0</t>
  </si>
  <si>
    <t>2025-4-12_9-29-14_experiment-0</t>
  </si>
  <si>
    <t>2025-4-12_13-11-55_experiment-0</t>
  </si>
  <si>
    <t>2025-4-12_16-42-43_experiment-0</t>
  </si>
  <si>
    <t>2025-4-13_6-48-57_experiment-0</t>
  </si>
  <si>
    <t>2025-4-13_6-32-11_experiment-0</t>
  </si>
  <si>
    <t>2025-4-13_1-11-44_experiment-0</t>
  </si>
  <si>
    <t>2025-4-13_17-32-15_experiment-0</t>
  </si>
  <si>
    <t>2025-4-12_10-31-25_experiment-0</t>
  </si>
  <si>
    <t>2025-4-12_23-50-40_experiment-0</t>
  </si>
  <si>
    <t>2025-4-13_15-1-34_experiment-0</t>
  </si>
  <si>
    <t>2025-4-12_12-46-28_experiment-0</t>
  </si>
  <si>
    <t>2025-4-12_11-19-52_experiment-0</t>
  </si>
  <si>
    <t>2025-4-12_17-30-39_experiment-0</t>
  </si>
  <si>
    <t>2025-4-12_12-54-17_experiment-0</t>
  </si>
  <si>
    <t>2025-4-12_10-38-44_experiment-0</t>
  </si>
  <si>
    <t>2025-4-13_20-7-7_experiment-0</t>
  </si>
  <si>
    <t>2025-4-12_13-6-38_experiment-0</t>
  </si>
  <si>
    <t>2025-4-13_0-31-50_experiment-0</t>
  </si>
  <si>
    <t>2025-4-13_5-53-53_experiment-0</t>
  </si>
  <si>
    <t>2025-4-12_18-19-54_experiment-0</t>
  </si>
  <si>
    <t>2025-4-13_8-29-25_experiment-0</t>
  </si>
  <si>
    <t>2025-4-13_11-50-32_experiment-0</t>
  </si>
  <si>
    <t>2025-4-13_14-15-57_experiment-0</t>
  </si>
  <si>
    <t>2025-4-12_18-9-46_experiment-0</t>
  </si>
  <si>
    <t>2025-4-13_5-54-35_experiment-0</t>
  </si>
  <si>
    <t>2025-4-13_9-28-19_experiment-0</t>
  </si>
  <si>
    <t>2025-4-12_23-36-48_experiment-0</t>
  </si>
  <si>
    <t>2025-4-12_17-13-35_experiment-0</t>
  </si>
  <si>
    <t>2025-4-12_22-37-33_experiment-0</t>
  </si>
  <si>
    <t>2025-4-13_6-17-20_experiment-0</t>
  </si>
  <si>
    <t>2025-4-12_15-40-11_experiment-0</t>
  </si>
  <si>
    <t>2025-4-13_10-0-58_experiment-0</t>
  </si>
  <si>
    <t>2025-4-12_21-22-32_experiment-0</t>
  </si>
  <si>
    <t>2025-4-12_15-47-2_experiment-0</t>
  </si>
  <si>
    <t>2025-4-13_10-43-54_experiment-0</t>
  </si>
  <si>
    <t>2025-4-12_15-58-2_experiment-0</t>
  </si>
  <si>
    <t>2025-4-13_0-54-16_experiment-0</t>
  </si>
  <si>
    <t>2025-4-12_8-32-14_experiment-0</t>
  </si>
  <si>
    <t>2025-4-13_8-31-59_experiment-0</t>
  </si>
  <si>
    <t>2025-4-12_16-26-59_experiment-0</t>
  </si>
  <si>
    <t>2025-4-13_2-23-59_experiment-0</t>
  </si>
  <si>
    <t>2025-4-12_15-42-28_experiment-0</t>
  </si>
  <si>
    <t>2025-4-12_23-1-2_experiment-0</t>
  </si>
  <si>
    <t>2025-4-13_1-29-11_experiment-0</t>
  </si>
  <si>
    <t>2025-4-13_16-23-59_experiment-0</t>
  </si>
  <si>
    <t>2025-4-12_9-44-31_experiment-0</t>
  </si>
  <si>
    <t>2025-4-13_20-20-31_experiment-0</t>
  </si>
  <si>
    <t>2025-4-13_6-19-37_experiment-0</t>
  </si>
  <si>
    <t>2025-4-13_0-36-50_experiment-0</t>
  </si>
  <si>
    <t>2025-4-13_4-12-23_experiment-0</t>
  </si>
  <si>
    <t>2025-4-13_9-8-35_experiment-0</t>
  </si>
  <si>
    <t>2025-4-12_16-11-17_experiment-0</t>
  </si>
  <si>
    <t>2025-4-13_3-13-53_experiment-0</t>
  </si>
  <si>
    <t>2025-4-12_22-8-39_experiment-0</t>
  </si>
  <si>
    <t>2025-4-13_19-10-15_experiment-0</t>
  </si>
  <si>
    <t>2025-4-13_6-24-6_experiment-0</t>
  </si>
  <si>
    <t>2025-4-13_9-5-8_experiment-0</t>
  </si>
  <si>
    <t>2025-4-13_3-7-49_experiment-0</t>
  </si>
  <si>
    <t>2025-4-13_9-38-55_experiment-0</t>
  </si>
  <si>
    <t>2025-4-13_0-19-18_experiment-0</t>
  </si>
  <si>
    <t>2025-4-12_9-51-26_experiment-0</t>
  </si>
  <si>
    <t>2025-4-13_14-30-26_experiment-0</t>
  </si>
  <si>
    <t>2025-4-13_8-47-13_experiment-0</t>
  </si>
  <si>
    <t>2025-4-13_5-24-36_experiment-0</t>
  </si>
  <si>
    <t>2025-4-12_12-28-50_experiment-0</t>
  </si>
  <si>
    <t>2025-4-12_8-30-3_experiment-0</t>
  </si>
  <si>
    <t>2025-4-12_20-4-38_experiment-0</t>
  </si>
  <si>
    <t>2025-4-12_20-52-16_experiment-0</t>
  </si>
  <si>
    <t>2025-4-12_8-46-24_experiment-0</t>
  </si>
  <si>
    <t>2025-4-13_0-39-24_experiment-0</t>
  </si>
  <si>
    <t>2025-4-12_15-32-43_experiment-0</t>
  </si>
  <si>
    <t>2025-4-13_8-49-47_experiment-0</t>
  </si>
  <si>
    <t>2025-4-13_1-32-7_experiment-0</t>
  </si>
  <si>
    <t>2025-4-12_21-26-28_experiment-0</t>
  </si>
  <si>
    <t>2025-4-13_7-5-43_experiment-0</t>
  </si>
  <si>
    <t>2025-4-13_19-40-44_experiment-0</t>
  </si>
  <si>
    <t>2025-4-13_14-44-20_experiment-0</t>
  </si>
  <si>
    <t>2025-4-12_23-21-13_experiment-0</t>
  </si>
  <si>
    <t>2025-4-13_19-36-33_experiment-0</t>
  </si>
  <si>
    <t>2025-4-13_1-14-18_experiment-0</t>
  </si>
  <si>
    <t>2025-4-13_11-45-24_experiment-0</t>
  </si>
  <si>
    <t>2025-4-12_19-25-45_experiment-0</t>
  </si>
  <si>
    <t>2025-4-12_10-33-51_experiment-0</t>
  </si>
  <si>
    <t>2025-4-12_16-58-24_experiment-0</t>
  </si>
  <si>
    <t>2025-4-12_10-15-14_experiment-0</t>
  </si>
  <si>
    <t>2025-4-12_12-49-4_experiment-0</t>
  </si>
  <si>
    <t>2025-4-13_8-18-41_experiment-0</t>
  </si>
  <si>
    <t>2025-4-12_20-10-1_experiment-0</t>
  </si>
  <si>
    <t>2025-4-13_12-23-2_experiment-0</t>
  </si>
  <si>
    <t>2025-4-13_7-15-55_experiment-0</t>
  </si>
  <si>
    <t>2025-4-13_5-50-59_experiment-0</t>
  </si>
  <si>
    <t>2025-4-12_20-28-37_experiment-0</t>
  </si>
  <si>
    <t>2025-4-13_11-54-7_experiment-0</t>
  </si>
  <si>
    <t>2025-4-13_5-28-13_experiment-0</t>
  </si>
  <si>
    <t>2025-4-13_8-55-6_experiment-0</t>
  </si>
  <si>
    <t>2025-4-13_7-41-26_experiment-0</t>
  </si>
  <si>
    <t>2025-4-13_9-31-49_experiment-0</t>
  </si>
  <si>
    <t>2025-4-12_9-31-34_experiment-0</t>
  </si>
  <si>
    <t>2025-4-13_9-6-15_experiment-0</t>
  </si>
  <si>
    <t>2025-4-12_21-23-40_experiment-0</t>
  </si>
  <si>
    <t>2025-4-12_19-7-37_experiment-0</t>
  </si>
  <si>
    <t>2025-4-12_12-10-45_experiment-0</t>
  </si>
  <si>
    <t>2025-4-12_15-15-42_experiment-0</t>
  </si>
  <si>
    <t>2025-4-13_0-4-0_experiment-0</t>
  </si>
  <si>
    <t>2025-4-12_9-16-23_experiment-0</t>
  </si>
  <si>
    <t>2025-4-12_23-32-29_experiment-0</t>
  </si>
  <si>
    <t>2025-4-13_12-16-38_experiment-0</t>
  </si>
  <si>
    <t>2025-4-12_22-18-31_experiment-1</t>
  </si>
  <si>
    <t>2025-4-13_1-31-44_experiment-0</t>
  </si>
  <si>
    <t>2025-4-12_17-53-56_experiment-0</t>
  </si>
  <si>
    <t>2025-4-12_22-47-38_experiment-0</t>
  </si>
  <si>
    <t>2025-4-13_10-5-18_experiment-0</t>
  </si>
  <si>
    <t>2025-4-13_2-3-27_experiment-0</t>
  </si>
  <si>
    <t>2025-4-13_10-46-53_experiment-0</t>
  </si>
  <si>
    <t>2025-4-12_10-22-37_experiment-0</t>
  </si>
  <si>
    <t>2025-4-12_9-46-48_experiment-0</t>
  </si>
  <si>
    <t>2025-4-12_18-49-34_experiment-0</t>
  </si>
  <si>
    <t>2025-4-12_9-59-48_experiment-0</t>
  </si>
  <si>
    <t>2025-4-13_19-49-48_experiment-0</t>
  </si>
  <si>
    <t>2025-4-12_12-13-26_experiment-0</t>
  </si>
  <si>
    <t>2025-4-13_3-31-54_experiment-0</t>
  </si>
  <si>
    <t>2025-4-12_15-28-29_experiment-0</t>
  </si>
  <si>
    <t>2025-4-12_21-46-12_experiment-0</t>
  </si>
  <si>
    <t>2025-4-13_1-26-53_experiment-0</t>
  </si>
  <si>
    <t>2025-4-13_8-37-23_experiment-0</t>
  </si>
  <si>
    <t>2025-4-12_14-26-52_experiment-0</t>
  </si>
  <si>
    <t>2025-4-12_17-49-5_experiment-0</t>
  </si>
  <si>
    <t>2025-4-13_11-16-0_experiment-0</t>
  </si>
  <si>
    <t>2025-4-13_10-37-30_experiment-0</t>
  </si>
  <si>
    <t>2025-4-12_15-9-46_experiment-0</t>
  </si>
  <si>
    <t>2025-4-13_11-24-43_experiment-0</t>
  </si>
  <si>
    <t>2025-4-12_22-33-19_experiment-0</t>
  </si>
  <si>
    <t>2025-4-12_12-31-32_experiment-0</t>
  </si>
  <si>
    <t>2025-4-12_19-43-48_experiment-0</t>
  </si>
  <si>
    <t>2025-4-13_4-32-4_experiment-0</t>
  </si>
  <si>
    <t>2025-4-12_14-49-45_experiment-0</t>
  </si>
  <si>
    <t>2025-4-13_10-47-51_experiment-0</t>
  </si>
  <si>
    <t>2025-4-13_0-27-7_experiment-0</t>
  </si>
  <si>
    <t>2025-4-13_10-15-17_experiment-0</t>
  </si>
  <si>
    <t>2025-4-12_23-48-18_experiment-0</t>
  </si>
  <si>
    <t>2025-4-13_16-30-48_experiment-0</t>
  </si>
  <si>
    <t>2025-4-12_12-36-56_experiment-0</t>
  </si>
  <si>
    <t>2025-4-13_16-53-18_experiment-0</t>
  </si>
  <si>
    <t>2025-4-12_10-17-41_experiment-0</t>
  </si>
  <si>
    <t>2025-4-13_7-34-55_experiment-0</t>
  </si>
  <si>
    <t>2025-4-12_11-53-8_experiment-0</t>
  </si>
  <si>
    <t>2025-4-12_16-43-14_experiment-0</t>
  </si>
  <si>
    <t>2025-4-13_0-44-35_experiment-0</t>
  </si>
  <si>
    <t>2025-4-13_1-9-23_experiment-0</t>
  </si>
  <si>
    <t>2025-4-13_7-55-22_experiment-0</t>
  </si>
  <si>
    <t>2025-4-13_2-53-23_experiment-0</t>
  </si>
  <si>
    <t>2025-4-13_7-59-33_experiment-0</t>
  </si>
  <si>
    <t>2025-4-13_13-47-54_experiment-0</t>
  </si>
  <si>
    <t>2025-4-13_1-14-37_experiment-0</t>
  </si>
  <si>
    <t>2025-4-13_14-52-28_experiment-0</t>
  </si>
  <si>
    <t>2025-4-13_13-6-26_experiment-0</t>
  </si>
  <si>
    <t>2025-4-12_17-33-2_experiment-0</t>
  </si>
  <si>
    <t>2025-4-12_23-16-33_experiment-0</t>
  </si>
  <si>
    <t>2025-4-12_22-11-48_experiment-0</t>
  </si>
  <si>
    <t>2025-4-13_7-39-2_experiment-0</t>
  </si>
  <si>
    <t>2025-4-13_8-13-33_experiment-0</t>
  </si>
  <si>
    <t>2025-4-13_7-53-53_experiment-0</t>
  </si>
  <si>
    <t>2025-4-12_19-51-53_experiment-0</t>
  </si>
  <si>
    <t>2025-4-13_17-8-55_experiment-0</t>
  </si>
  <si>
    <t>2025-4-12_10-6-48_experiment-0</t>
  </si>
  <si>
    <t>2025-4-12_19-33-45_experiment-0</t>
  </si>
  <si>
    <t>2025-4-13_5-36-3_experiment-0</t>
  </si>
  <si>
    <t>2025-4-12_19-33-59_experiment-0</t>
  </si>
  <si>
    <t>2025-4-12_12-18-47_experiment-0</t>
  </si>
  <si>
    <t>2025-4-13_5-38-40_experiment-0</t>
  </si>
  <si>
    <t>2025-4-12_23-5-40_experiment-0</t>
  </si>
  <si>
    <t>2025-4-13_8-19-16_experiment-0</t>
  </si>
  <si>
    <t>2025-4-13_0-21-52_experiment-0</t>
  </si>
  <si>
    <t>2025-4-13_1-59-17_experiment-0</t>
  </si>
  <si>
    <t>2025-4-12_13-42-54_experiment-0</t>
  </si>
  <si>
    <t>2025-4-13_4-5-52_experiment-0</t>
  </si>
  <si>
    <t>2025-4-12_17-37-50_experiment-0</t>
  </si>
  <si>
    <t>2025-4-13_9-52-17_experiment-0</t>
  </si>
  <si>
    <t>2025-4-13_11-11-57_experiment-0</t>
  </si>
  <si>
    <t>2025-4-12_17-16-8_experiment-0</t>
  </si>
  <si>
    <t>2025-4-12_10-2-8_experiment-0</t>
  </si>
  <si>
    <t>2025-4-12_11-55-43_experiment-0</t>
  </si>
  <si>
    <t>2025-4-12_17-21-18_experiment-0</t>
  </si>
  <si>
    <t>2025-4-12_14-55-44_experiment-0</t>
  </si>
  <si>
    <t>2025-4-13_12-14-24_experiment-0</t>
  </si>
  <si>
    <t>2025-4-12_20-10-34_experiment-0</t>
  </si>
  <si>
    <t>2025-4-13_6-2-26_experiment-0</t>
  </si>
  <si>
    <t>2025-4-12_21-1-6_experiment-0</t>
  </si>
  <si>
    <t>2025-4-13_10-15-5_experiment-0</t>
  </si>
  <si>
    <t>2025-4-12_14-5-40_experiment-0</t>
  </si>
  <si>
    <t>2025-4-12_20-38-29_experiment-0</t>
  </si>
  <si>
    <t>2025-4-12_18-5-57_experiment-0</t>
  </si>
  <si>
    <t>2025-4-13_19-19-5_experiment-0</t>
  </si>
  <si>
    <t>2025-4-12_20-34-3_experiment-0</t>
  </si>
  <si>
    <t>2025-4-13_2-26-54_experiment-0</t>
  </si>
  <si>
    <t>2025-4-13_10-56-11_experiment-0</t>
  </si>
  <si>
    <t>2025-4-13_9-15-32_experiment-0</t>
  </si>
  <si>
    <t>2025-4-12_21-49-20_experiment-0</t>
  </si>
  <si>
    <t>2025-4-13_2-17-5_experiment-0</t>
  </si>
  <si>
    <t>2025-4-13_7-40-38_experiment-0</t>
  </si>
  <si>
    <t>2025-4-12_21-26-49_experiment-0</t>
  </si>
  <si>
    <t>2025-4-12_11-36-43_experiment-0</t>
  </si>
  <si>
    <t>2025-4-13_13-15-29_experiment-0</t>
  </si>
  <si>
    <t>2025-4-13_14-20-24_experiment-0</t>
  </si>
  <si>
    <t>2025-4-12_19-10-14_experiment-0</t>
  </si>
  <si>
    <t>2025-4-13_9-34-7_experiment-0</t>
  </si>
  <si>
    <t>2025-4-13_1-41-48_experiment-0</t>
  </si>
  <si>
    <t>2025-4-13_3-25-25_experiment-0</t>
  </si>
  <si>
    <t>2025-4-13_3-3-37_experiment-0</t>
  </si>
  <si>
    <t>2025-4-12_19-28-22_experiment-0</t>
  </si>
  <si>
    <t>2025-4-13_18-14-40_experiment-0</t>
  </si>
  <si>
    <t>2025-4-12_19-46-27_experiment-0</t>
  </si>
  <si>
    <t>2025-4-13_15-35-55_experiment-0</t>
  </si>
  <si>
    <t>2025-4-13_1-46-30_experiment-0</t>
  </si>
  <si>
    <t>2025-4-12_21-56-3_experiment-0</t>
  </si>
  <si>
    <t>2025-4-13_14-30-2_experiment-0</t>
  </si>
  <si>
    <t>2025-4-13_5-1-58_experiment-0</t>
  </si>
  <si>
    <t>2025-4-13_2-32-58_experiment-0</t>
  </si>
  <si>
    <t>2025-4-12_12-0-57_experiment-0</t>
  </si>
  <si>
    <t>2025-4-12_14-29-45_experiment-0</t>
  </si>
  <si>
    <t>2025-4-12_20-15-58_experiment-0</t>
  </si>
  <si>
    <t>2025-4-13_3-10-7_experiment-0</t>
  </si>
  <si>
    <t>2025-4-13_10-19-25_experiment-0</t>
  </si>
  <si>
    <t>2025-4-12_22-46-52_experiment-0</t>
  </si>
  <si>
    <t>2025-4-12_19-15-41_experiment-0</t>
  </si>
  <si>
    <t>2025-4-13_18-40-39_experiment-0</t>
  </si>
  <si>
    <t>2025-4-12_14-35-47_experiment-0</t>
  </si>
  <si>
    <t>2025-4-13_15-25-52_experiment-0</t>
  </si>
  <si>
    <t>2025-4-12_17-0-43_experiment-0</t>
  </si>
  <si>
    <t>2025-4-13_14-6-53_experiment-0</t>
  </si>
  <si>
    <t>2025-4-12_18-24-22_experiment-0</t>
  </si>
  <si>
    <t>2025-4-13_13-57-36_experiment-0</t>
  </si>
  <si>
    <t>2025-4-13_2-41-48_experiment-0</t>
  </si>
  <si>
    <t>2025-4-13_5-9-46_experiment-0</t>
  </si>
  <si>
    <t>2025-4-13_7-57-40_experiment-0</t>
  </si>
  <si>
    <t>2025-4-13_0-6-19_experiment-0</t>
  </si>
  <si>
    <t>2025-4-12_18-33-56_experiment-0</t>
  </si>
  <si>
    <t>2025-4-12_19-52-30_experiment-0</t>
  </si>
  <si>
    <t>2025-4-12_18-57-36_experiment-0</t>
  </si>
  <si>
    <t>2025-4-13_11-8-33_experiment-0</t>
  </si>
  <si>
    <t>2025-4-13_10-28-2_experiment-0</t>
  </si>
  <si>
    <t>2025-4-12_21-33-32_experiment-0</t>
  </si>
  <si>
    <t>2025-4-13_0-34-25_experiment-0</t>
  </si>
  <si>
    <t>2025-4-12_14-8-52_experiment-0</t>
  </si>
  <si>
    <t>2025-4-13_2-12-30_experiment-0</t>
  </si>
  <si>
    <t>2025-4-13_2-6-23_experiment-0</t>
  </si>
  <si>
    <t>2025-4-12_18-52-12_experiment-0</t>
  </si>
  <si>
    <t>2025-4-13_4-35-40_experiment-0</t>
  </si>
  <si>
    <t>2025-4-13_3-45-37_experiment-0</t>
  </si>
  <si>
    <t>2025-4-12_14-15-24_experiment-0</t>
  </si>
  <si>
    <t>2025-4-13_12-38-58_experiment-0</t>
  </si>
  <si>
    <t>2025-4-13_0-51-50_experiment-0</t>
  </si>
  <si>
    <t>2025-4-12_17-5-15_experiment-0</t>
  </si>
  <si>
    <t>2025-4-12_21-4-17_experiment-0</t>
  </si>
  <si>
    <t>2025-4-12_13-22-10_experiment-0</t>
  </si>
  <si>
    <t>2025-4-12_18-10-8_experiment-0</t>
  </si>
  <si>
    <t>2025-4-13_1-44-20_experiment-0</t>
  </si>
  <si>
    <t>2025-4-13_0-57-4_experiment-0</t>
  </si>
  <si>
    <t>2025-4-13_4-43-30_experiment-0</t>
  </si>
  <si>
    <t>2025-4-12_11-44-7_experiment-0</t>
  </si>
  <si>
    <t>2025-4-13_0-10-54_experiment-0</t>
  </si>
  <si>
    <t>2025-4-13_4-9-26_experiment-0</t>
  </si>
  <si>
    <t>2025-4-13_8-2-20_experiment-0</t>
  </si>
  <si>
    <t>2025-4-13_5-43-9_experiment-0</t>
  </si>
  <si>
    <t>2025-4-12_11-39-13_experiment-0</t>
  </si>
  <si>
    <t>2025-4-12_22-51-4_experiment-0</t>
  </si>
  <si>
    <t>2025-4-13_13-11-30_experiment-0</t>
  </si>
  <si>
    <t>2025-4-13_2-48-17_experiment-0</t>
  </si>
  <si>
    <t>2025-4-13_3-47-11_experiment-0</t>
  </si>
  <si>
    <t>2025-4-12_21-10-59_experiment-0</t>
  </si>
  <si>
    <t>2025-4-13_0-39-37_experiment-0</t>
  </si>
  <si>
    <t>2025-4-12_20-20-6_experiment-0</t>
  </si>
  <si>
    <t>2025-4-12_19-57-55_experiment-0</t>
  </si>
  <si>
    <t>2025-4-12_13-46-12_experiment-0</t>
  </si>
  <si>
    <t>2025-4-13_9-43-15_experiment-0</t>
  </si>
  <si>
    <t>2025-4-12_20-41-38_experiment-0</t>
  </si>
  <si>
    <t>2025-4-13_18-49-25_experiment-0</t>
  </si>
  <si>
    <t>2025-4-13_15-45-58_experiment-0</t>
  </si>
  <si>
    <t>2025-4-12_19-36-21_experiment-0</t>
  </si>
  <si>
    <t>2025-4-13_4-17-14_experiment-0</t>
  </si>
  <si>
    <t>2025-4-12_13-52-57_experiment-0</t>
  </si>
  <si>
    <t>2025-4-13_2-20-8_experiment-0</t>
  </si>
  <si>
    <t>2025-4-13_1-48-58_experiment-0</t>
  </si>
  <si>
    <t>2025-4-13_7-18-21_experiment-0</t>
  </si>
  <si>
    <t>2025-4-13_13-22-27_experiment-0</t>
  </si>
  <si>
    <t>2025-4-13_9-55-43_experiment-0</t>
  </si>
  <si>
    <t>2025-4-12_18-36-17_experiment-0</t>
  </si>
  <si>
    <t>2025-4-13_14-12-2_experiment-0</t>
  </si>
  <si>
    <t>2025-4-13_0-18-55_experiment-0</t>
  </si>
  <si>
    <t>2025-4-12_20-48-22_experiment-0</t>
  </si>
  <si>
    <t>2025-4-12_13-25-9_experiment-0</t>
  </si>
  <si>
    <t>2025-4-13_3-44-6_experiment-0</t>
  </si>
  <si>
    <t>2025-4-13_18-17-48_experiment-0</t>
  </si>
  <si>
    <t>2025-4-13_2-26-35_experiment-0</t>
  </si>
  <si>
    <t>2025-4-13_16-5-23_experiment-0</t>
  </si>
  <si>
    <t>2025-4-12_19-41-7_experiment-0</t>
  </si>
  <si>
    <t>2025-4-12_13-31-10_experiment-0</t>
  </si>
  <si>
    <t>2025-4-13_15-52-2_experiment-0</t>
  </si>
  <si>
    <t>2025-4-13_1-54-2_experiment-0</t>
  </si>
  <si>
    <t>2025-4-12_18-40-58_experiment-0</t>
  </si>
  <si>
    <t>2025-4-13_9-9-47_experiment-0</t>
  </si>
  <si>
    <t>2025-4-13_3-48-27_experiment-0</t>
  </si>
  <si>
    <t>2025-4-13_12-42-49_experiment-0</t>
  </si>
  <si>
    <t>2025-4-13_10-2-30_experiment-0</t>
  </si>
  <si>
    <t>2025-4-12_20-22-46_experiment-0</t>
  </si>
  <si>
    <t>2025-4-13_7-23-14_experiment-0</t>
  </si>
  <si>
    <t>2025-4-13_2-7-12_experiment-0</t>
  </si>
  <si>
    <t>2025-4-13_0-23-29_experiment-0</t>
  </si>
  <si>
    <t>2025-4-13_3-54-31_experiment-0</t>
  </si>
  <si>
    <t>2025-4-13_2-1-52_experiment-0</t>
  </si>
  <si>
    <t>2025-4-13_11-4-15_experiment-0</t>
  </si>
  <si>
    <t>2025-4-13_16-10-44_experiment-0</t>
  </si>
  <si>
    <t>2025-4-13_12-50-56_experiment-0</t>
  </si>
  <si>
    <t>2025-4-13_9-16-49_experiment-0</t>
  </si>
  <si>
    <t>2025-4-13_18-24-12_experiment-0</t>
  </si>
  <si>
    <t>2025-4-12_20-28-17_experiment-0</t>
  </si>
  <si>
    <t>2025-4-13_11-36-25_experiment-0</t>
  </si>
  <si>
    <t>Top 10: Tuning_MLP_Enc_L, Survival12</t>
  </si>
  <si>
    <t>Top 10: Tuning_MLP_Enc_L, Survival60</t>
  </si>
  <si>
    <t>[100]</t>
  </si>
  <si>
    <t>[2,3]</t>
  </si>
  <si>
    <t>[0.2, 0.3, 0.5]</t>
  </si>
  <si>
    <t>[0.2, 0.4, 0.5]</t>
  </si>
  <si>
    <t>[3, 4]</t>
  </si>
  <si>
    <t>2025-4-13_12-33-3_experiment-0</t>
  </si>
  <si>
    <t>2025-4-13_12-56-28_experiment-0</t>
  </si>
  <si>
    <t>2025-4-13_12-41-17_experiment-0</t>
  </si>
  <si>
    <t>2025-4-13_11-29-18_experiment-0</t>
  </si>
  <si>
    <t>2025-4-13_13-4-46_experiment-0</t>
  </si>
  <si>
    <t>2025-4-13_11-53-57_experiment-0</t>
  </si>
  <si>
    <t>2025-4-13_11-45-17_experiment-0</t>
  </si>
  <si>
    <t>2025-4-13_11-20-37_experiment-0</t>
  </si>
  <si>
    <t>2025-4-13_12-17-46_experiment-0</t>
  </si>
  <si>
    <t>2025-4-13_12-1-44_experiment-0</t>
  </si>
  <si>
    <t>2025-4-13_12-9-36_experiment-0</t>
  </si>
  <si>
    <t>2025-4-13_12-25-29_experiment-0</t>
  </si>
  <si>
    <t>2025-4-13_10-57-35_experiment-0</t>
  </si>
  <si>
    <t>2025-4-13_9-48-21_experiment-0</t>
  </si>
  <si>
    <t>2025-4-13_11-37-15_experiment-0</t>
  </si>
  <si>
    <t>2025-4-13_10-35-4_experiment-0</t>
  </si>
  <si>
    <t>2025-4-13_9-25-53_experiment-0</t>
  </si>
  <si>
    <t>2025-4-13_13-35-54_experiment-0</t>
  </si>
  <si>
    <t>2025-4-13_13-19-54_experiment-0</t>
  </si>
  <si>
    <t>2025-4-13_10-11-36_experiment-0</t>
  </si>
  <si>
    <t>2025-4-13_9-3-50_experiment-0</t>
  </si>
  <si>
    <t>2025-4-13_13-28-5_experiment-0</t>
  </si>
  <si>
    <t>2025-4-13_13-12-15_experiment-0</t>
  </si>
  <si>
    <t>2025-4-13_12-48-43_experiment-0</t>
  </si>
  <si>
    <t>2025-4-13_11-5-40_experiment-0</t>
  </si>
  <si>
    <t>2025-4-13_9-56-33_experiment-0</t>
  </si>
  <si>
    <t>2025-4-13_10-43-9_experiment-0</t>
  </si>
  <si>
    <t>2025-4-13_9-33-45_experiment-0</t>
  </si>
  <si>
    <t>2025-4-13_10-19-50_experiment-0</t>
  </si>
  <si>
    <t>2025-4-13_9-11-26_experiment-0</t>
  </si>
  <si>
    <t>2025-4-13_10-50-18_experiment-0</t>
  </si>
  <si>
    <t>2025-4-13_9-41-6_experiment-0</t>
  </si>
  <si>
    <t>2025-4-13_10-3-53_experiment-0</t>
  </si>
  <si>
    <t>2025-4-13_11-13-5_experiment-0</t>
  </si>
  <si>
    <t>2025-4-13_10-27-33_experiment-0</t>
  </si>
  <si>
    <t>2025-4-13_9-18-38_experiment-0</t>
  </si>
  <si>
    <t>2025-4-13_14-40-43_experiment-0</t>
  </si>
  <si>
    <t>2025-4-13_21-39-48_experiment-0</t>
  </si>
  <si>
    <t>2025-4-13_11-58-0_experiment-0</t>
  </si>
  <si>
    <t>2025-4-13_19-14-27_experiment-0</t>
  </si>
  <si>
    <t>2025-4-13_16-57-17_experiment-0</t>
  </si>
  <si>
    <t>2025-4-13_9-11-51_experiment-0</t>
  </si>
  <si>
    <t>2025-4-13_12-5-29_experiment-0</t>
  </si>
  <si>
    <t>2025-4-13_19-20-19_experiment-0</t>
  </si>
  <si>
    <t>2025-4-13_17-3-2_experiment-0</t>
  </si>
  <si>
    <t>2025-4-13_9-18-51_experiment-0</t>
  </si>
  <si>
    <t>2025-4-13_10-48-9_experiment-0</t>
  </si>
  <si>
    <t>2025-4-13_18-18-38_experiment-0</t>
  </si>
  <si>
    <t>2025-4-13_10-14-15_experiment-0</t>
  </si>
  <si>
    <t>2025-4-13_17-50-30_experiment-0</t>
  </si>
  <si>
    <t>2025-4-13_11-18-23_experiment-0</t>
  </si>
  <si>
    <t>2025-4-13_18-43-54_experiment-0</t>
  </si>
  <si>
    <t>2025-4-13_16-1-4_experiment-0</t>
  </si>
  <si>
    <t>2025-4-13_23-10-26_experiment-0</t>
  </si>
  <si>
    <t>2025-4-13_13-35-16_experiment-0</t>
  </si>
  <si>
    <t>2025-4-13_20-38-0_experiment-0</t>
  </si>
  <si>
    <t>2025-4-13_16-50-58_experiment-0</t>
  </si>
  <si>
    <t>2025-4-13_9-4-21_experiment-0</t>
  </si>
  <si>
    <t>2025-4-13_14-2-19_experiment-0</t>
  </si>
  <si>
    <t>2025-4-13_21-2-53_experiment-0</t>
  </si>
  <si>
    <t>2025-4-13_13-1-37_experiment-0</t>
  </si>
  <si>
    <t>2025-4-13_20-8-21_experiment-0</t>
  </si>
  <si>
    <t>2025-4-13_14-34-37_experiment-0</t>
  </si>
  <si>
    <t>2025-4-13_21-33-22_experiment-0</t>
  </si>
  <si>
    <t>2025-4-13_15-30-52_experiment-0</t>
  </si>
  <si>
    <t>2025-4-13_22-35-3_experiment-0</t>
  </si>
  <si>
    <t>2025-4-13_11-49-55_experiment-0</t>
  </si>
  <si>
    <t>2025-4-13_19-8-3_experiment-0</t>
  </si>
  <si>
    <t>2025-4-13_14-27-47_experiment-0</t>
  </si>
  <si>
    <t>2025-4-13_21-27-11_experiment-0</t>
  </si>
  <si>
    <t>2025-4-13_16-26-8_experiment-0</t>
  </si>
  <si>
    <t>2025-4-13_23-41-30_experiment-0</t>
  </si>
  <si>
    <t>2025-4-13_12-12-33_experiment-0</t>
  </si>
  <si>
    <t>2025-4-13_19-26-15_experiment-0</t>
  </si>
  <si>
    <t>2025-4-13_17-8-45_experiment-0</t>
  </si>
  <si>
    <t>2025-4-13_9-25-48_experiment-0</t>
  </si>
  <si>
    <t>2025-4-13_14-46-39_experiment-0</t>
  </si>
  <si>
    <t>2025-4-13_21-46-25_experiment-0</t>
  </si>
  <si>
    <t>2025-4-13_17-24-0_experiment-0</t>
  </si>
  <si>
    <t>2025-4-13_9-42-52_experiment-0</t>
  </si>
  <si>
    <t>2025-4-13_12-30-32_experiment-0</t>
  </si>
  <si>
    <t>2025-4-13_19-41-26_experiment-0</t>
  </si>
  <si>
    <t>2025-4-13_15-2-18_experiment-0</t>
  </si>
  <si>
    <t>2025-4-13_22-3-17_experiment-0</t>
  </si>
  <si>
    <t>2025-4-13_17-37-28_experiment-0</t>
  </si>
  <si>
    <t>2025-4-13_9-58-31_experiment-0</t>
  </si>
  <si>
    <t>2025-4-13_15-16-44_experiment-0</t>
  </si>
  <si>
    <t>2025-4-13_22-18-48_experiment-0</t>
  </si>
  <si>
    <t>2025-4-13_12-46-11_experiment-0</t>
  </si>
  <si>
    <t>2025-4-13_19-54-58_experiment-0</t>
  </si>
  <si>
    <t>2025-4-14_1-29-18_experiment-0</t>
  </si>
  <si>
    <t>2025-4-14_1-42-26_experiment-0</t>
  </si>
  <si>
    <t>2025-4-14_2-20-57_experiment-0</t>
  </si>
  <si>
    <t>2025-4-14_2-45-29_experiment-0</t>
  </si>
  <si>
    <t>2025-4-14_1-19-12_experiment-0</t>
  </si>
  <si>
    <t>2025-4-13_21-34-12_experiment-0</t>
  </si>
  <si>
    <t>2025-4-14_1-13-24_experiment-0</t>
  </si>
  <si>
    <t>2025-4-14_2-16-1_experiment-0</t>
  </si>
  <si>
    <t>2025-4-13_21-40-3_experiment-0</t>
  </si>
  <si>
    <t>2025-4-14_2-5-7_experiment-0</t>
  </si>
  <si>
    <t>2025-4-14_1-54-0_experiment-0</t>
  </si>
  <si>
    <t>2025-4-14_0-26-50_experiment-0</t>
  </si>
  <si>
    <t>2025-4-13_21-45-17_experiment-0</t>
  </si>
  <si>
    <t>2025-4-13_23-12-32_experiment-0</t>
  </si>
  <si>
    <t>2025-4-13_22-3-42_experiment-0</t>
  </si>
  <si>
    <t>2025-4-14_0-37-0_experiment-0</t>
  </si>
  <si>
    <t>2025-4-13_23-36-56_experiment-0</t>
  </si>
  <si>
    <t>2025-4-14_1-24-20_experiment-0</t>
  </si>
  <si>
    <t>2025-4-13_22-40-17_experiment-0</t>
  </si>
  <si>
    <t>2025-4-13_23-42-21_experiment-0</t>
  </si>
  <si>
    <t>2025-4-13_21-50-22_experiment-0</t>
  </si>
  <si>
    <t>2025-4-13_23-31-10_experiment-0</t>
  </si>
  <si>
    <t>2025-4-13_22-45-53_experiment-0</t>
  </si>
  <si>
    <t>2025-4-13_23-57-18_experiment-0</t>
  </si>
  <si>
    <t>2025-4-14_1-2-14_experiment-0</t>
  </si>
  <si>
    <t>2025-4-14_0-9-55_experiment-0</t>
  </si>
  <si>
    <t>2025-4-13_23-24-37_experiment-0</t>
  </si>
  <si>
    <t>2025-4-13_22-59-46_experiment-0</t>
  </si>
  <si>
    <t>2025-4-14_0-31-59_experiment-0</t>
  </si>
  <si>
    <t>2025-4-13_22-28-12_experiment-0</t>
  </si>
  <si>
    <t>2025-4-14_0-50-20_experiment-0</t>
  </si>
  <si>
    <t>2025-4-14_5-7-11_experiment-0</t>
  </si>
  <si>
    <t>2025-4-14_0-21-6_experiment-0</t>
  </si>
  <si>
    <t>2025-4-14_4-47-18_experiment-0</t>
  </si>
  <si>
    <t>2025-4-13_22-16-2_experiment-0</t>
  </si>
  <si>
    <t>2025-4-14_6-10-20_experiment-0</t>
  </si>
  <si>
    <t>2025-4-14_1-55-30_experiment-0</t>
  </si>
  <si>
    <t>2025-4-14_1-8-53_experiment-0</t>
  </si>
  <si>
    <t>2025-4-14_4-23-32_experiment-0</t>
  </si>
  <si>
    <t>2025-4-14_2-41-16_experiment-0</t>
  </si>
  <si>
    <t>2025-4-14_3-2-21_experiment-0</t>
  </si>
  <si>
    <t>2025-4-14_2-10-49_experiment-0</t>
  </si>
  <si>
    <t>2025-4-14_7-55-12_experiment-0</t>
  </si>
  <si>
    <t>2025-4-14_1-33-48_experiment-0</t>
  </si>
  <si>
    <t>2025-4-13_22-0-25_experiment-0</t>
  </si>
  <si>
    <t>2025-4-14_5-50-11_experiment-0</t>
  </si>
  <si>
    <t>2025-4-14_9-0-25_experiment-0</t>
  </si>
  <si>
    <t>2025-4-13_22-23-20_experiment-0</t>
  </si>
  <si>
    <t>2025-4-13_23-37-53_experiment-0</t>
  </si>
  <si>
    <t>2025-4-14_7-30-46_experiment-0</t>
  </si>
  <si>
    <t>2025-4-14_10-24-5_experiment-0</t>
  </si>
  <si>
    <t>2025-4-14_9-21-2_experiment-0</t>
  </si>
  <si>
    <t>2025-4-14_8-36-7_experiment-0</t>
  </si>
  <si>
    <t>2025-4-14_7-12-22_experiment-0</t>
  </si>
  <si>
    <t>2025-4-14_5-26-33_experiment-0</t>
  </si>
  <si>
    <t>2025-4-13_21-34-56_experiment-0</t>
  </si>
  <si>
    <t>2025-4-14_8-16-4_experiment-0</t>
  </si>
  <si>
    <t>2025-4-14_9-41-20_experiment-0</t>
  </si>
  <si>
    <t>2025-4-13_22-34-43_experiment-0</t>
  </si>
  <si>
    <t>2025-4-13_23-13-52_experiment-0</t>
  </si>
  <si>
    <t>2025-4-14_2-16-35_experiment-0</t>
  </si>
  <si>
    <t>2025-4-13_22-46-23_experiment-0</t>
  </si>
  <si>
    <t>2025-4-14_6-53-2_experiment-0</t>
  </si>
  <si>
    <t>2025-4-14_10-4-11_experiment-0</t>
  </si>
  <si>
    <t>2025-4-14_0-48-24_experiment-0</t>
  </si>
  <si>
    <t>2025-4-14_4-4-20_experiment-0</t>
  </si>
  <si>
    <t>2025-4-14_2-34-0_experiment-0</t>
  </si>
  <si>
    <t>2025-4-14_3-44-45_experiment-0</t>
  </si>
  <si>
    <t>2025-4-14_3-21-30_experiment-0</t>
  </si>
  <si>
    <t>2025-4-14_0-27-7_experiment-0</t>
  </si>
  <si>
    <t>2025-4-14_0-1-25_experiment-0</t>
  </si>
  <si>
    <t>2025-4-14_6-29-52_experiment-0</t>
  </si>
  <si>
    <t>2025-4-14_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</si>
</sst>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2"/>
    </xf>
    <xf numFmtId="2" fontId="0" fillId="0" borderId="0" xfId="0" applyNumberFormat="1"/>
    <xf numFmtId="2" fontId="0" fillId="0" borderId="1" xfId="0" applyNumberFormat="1" applyBorder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7274-50BC-4C03-AC15-B1C20DD593C1}">
  <dimension ref="A1:A41"/>
  <sheetViews>
    <sheetView topLeftCell="A13" workbookViewId="0">
      <selection activeCell="A25" sqref="A25"/>
    </sheetView>
  </sheetViews>
  <sheetFormatPr defaultRowHeight="15" x14ac:dyDescent="0.25"/>
  <cols>
    <col min="1" max="1" width="100.85546875" bestFit="1" customWidth="1"/>
  </cols>
  <sheetData>
    <row r="1" spans="1:1" x14ac:dyDescent="0.25">
      <c r="A1" t="s">
        <v>40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1C8B-B337-4F65-85AD-E45712CEA317}">
  <dimension ref="A1:T579"/>
  <sheetViews>
    <sheetView topLeftCell="A283" workbookViewId="0">
      <selection activeCell="A292" sqref="A292:XFD292"/>
    </sheetView>
  </sheetViews>
  <sheetFormatPr defaultRowHeight="15" x14ac:dyDescent="0.25"/>
  <cols>
    <col min="1" max="1" width="31.7109375" bestFit="1" customWidth="1"/>
    <col min="2" max="2" width="9.85546875" bestFit="1" customWidth="1"/>
    <col min="3" max="3" width="6.7109375" bestFit="1" customWidth="1"/>
    <col min="4" max="4" width="15.7109375" bestFit="1" customWidth="1"/>
    <col min="5" max="5" width="10" bestFit="1" customWidth="1"/>
    <col min="6" max="6" width="9.85546875" bestFit="1" customWidth="1"/>
    <col min="7" max="7" width="11.7109375" bestFit="1" customWidth="1"/>
    <col min="8" max="8" width="10.5703125" bestFit="1" customWidth="1"/>
    <col min="9" max="9" width="16" bestFit="1" customWidth="1"/>
    <col min="10" max="10" width="5.5703125" bestFit="1" customWidth="1"/>
    <col min="11" max="13" width="12" bestFit="1" customWidth="1"/>
    <col min="14" max="14" width="3.7109375" bestFit="1" customWidth="1"/>
    <col min="15" max="15" width="8.42578125" bestFit="1" customWidth="1"/>
    <col min="16" max="16" width="7.140625" bestFit="1" customWidth="1"/>
    <col min="17" max="18" width="8.140625" bestFit="1" customWidth="1"/>
    <col min="19" max="19" width="12" bestFit="1" customWidth="1"/>
  </cols>
  <sheetData>
    <row r="1" spans="1:20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</row>
    <row r="2" spans="1:20" x14ac:dyDescent="0.25">
      <c r="A2" t="s">
        <v>1492</v>
      </c>
      <c r="B2" t="s">
        <v>66</v>
      </c>
      <c r="C2" t="s">
        <v>42</v>
      </c>
      <c r="D2" t="b">
        <v>0</v>
      </c>
      <c r="E2">
        <v>3</v>
      </c>
      <c r="F2">
        <v>100</v>
      </c>
      <c r="G2">
        <v>0.2</v>
      </c>
      <c r="H2">
        <v>100</v>
      </c>
      <c r="I2">
        <v>1</v>
      </c>
      <c r="J2">
        <v>1</v>
      </c>
      <c r="K2">
        <v>0.83374952706548799</v>
      </c>
      <c r="L2">
        <v>0.713043478260869</v>
      </c>
      <c r="M2">
        <v>0.76570533222347303</v>
      </c>
      <c r="S2">
        <v>1.5467930053263499</v>
      </c>
      <c r="T2" t="s">
        <v>759</v>
      </c>
    </row>
    <row r="3" spans="1:20" x14ac:dyDescent="0.25">
      <c r="A3" t="s">
        <v>1506</v>
      </c>
      <c r="B3" t="s">
        <v>66</v>
      </c>
      <c r="C3" t="s">
        <v>42</v>
      </c>
      <c r="D3" t="b">
        <v>0</v>
      </c>
      <c r="E3">
        <v>1</v>
      </c>
      <c r="F3">
        <v>50</v>
      </c>
      <c r="G3">
        <v>0</v>
      </c>
      <c r="H3">
        <v>100</v>
      </c>
      <c r="I3">
        <v>1</v>
      </c>
      <c r="J3">
        <v>1</v>
      </c>
      <c r="K3">
        <v>0.83357733751382201</v>
      </c>
      <c r="L3">
        <v>0.70998796630565497</v>
      </c>
      <c r="M3">
        <v>0.76399157812270402</v>
      </c>
      <c r="S3">
        <v>1.5435653038194701</v>
      </c>
    </row>
    <row r="4" spans="1:20" x14ac:dyDescent="0.25">
      <c r="A4" t="s">
        <v>1507</v>
      </c>
      <c r="B4" t="s">
        <v>66</v>
      </c>
      <c r="C4" t="s">
        <v>42</v>
      </c>
      <c r="D4" t="b">
        <v>0</v>
      </c>
      <c r="E4">
        <v>4</v>
      </c>
      <c r="F4">
        <v>100</v>
      </c>
      <c r="G4">
        <v>0.5</v>
      </c>
      <c r="H4">
        <v>50</v>
      </c>
      <c r="I4">
        <v>1</v>
      </c>
      <c r="J4">
        <v>1</v>
      </c>
      <c r="K4">
        <v>0.82776404840706796</v>
      </c>
      <c r="L4">
        <v>0.71551079136690598</v>
      </c>
      <c r="M4">
        <v>0.75796895656857399</v>
      </c>
      <c r="S4">
        <v>1.54327483977397</v>
      </c>
    </row>
    <row r="5" spans="1:20" x14ac:dyDescent="0.25">
      <c r="A5" t="s">
        <v>1509</v>
      </c>
      <c r="B5" t="s">
        <v>66</v>
      </c>
      <c r="C5" t="s">
        <v>42</v>
      </c>
      <c r="D5" t="b">
        <v>0</v>
      </c>
      <c r="E5">
        <v>1</v>
      </c>
      <c r="F5">
        <v>100</v>
      </c>
      <c r="G5">
        <v>0</v>
      </c>
      <c r="H5">
        <v>100</v>
      </c>
      <c r="I5">
        <v>1</v>
      </c>
      <c r="J5">
        <v>1</v>
      </c>
      <c r="K5">
        <v>0.830526891652833</v>
      </c>
      <c r="L5">
        <v>0.71213664968534596</v>
      </c>
      <c r="M5">
        <v>0.76482397297164895</v>
      </c>
      <c r="S5">
        <v>1.54266354133817</v>
      </c>
    </row>
    <row r="6" spans="1:20" x14ac:dyDescent="0.25">
      <c r="A6" t="s">
        <v>1511</v>
      </c>
      <c r="B6" t="s">
        <v>66</v>
      </c>
      <c r="C6" t="s">
        <v>42</v>
      </c>
      <c r="D6" t="b">
        <v>0</v>
      </c>
      <c r="E6">
        <v>2</v>
      </c>
      <c r="F6">
        <v>20</v>
      </c>
      <c r="G6">
        <v>0</v>
      </c>
      <c r="H6">
        <v>100</v>
      </c>
      <c r="I6">
        <v>1</v>
      </c>
      <c r="J6">
        <v>1</v>
      </c>
      <c r="K6">
        <v>0.83178833764188598</v>
      </c>
      <c r="L6">
        <v>0.70940783190066803</v>
      </c>
      <c r="M6">
        <v>0.76164128678450704</v>
      </c>
      <c r="S6">
        <v>1.54119616954255</v>
      </c>
    </row>
    <row r="7" spans="1:20" x14ac:dyDescent="0.25">
      <c r="A7" t="s">
        <v>1516</v>
      </c>
      <c r="B7" t="s">
        <v>66</v>
      </c>
      <c r="C7" t="s">
        <v>42</v>
      </c>
      <c r="D7" t="b">
        <v>0</v>
      </c>
      <c r="E7">
        <v>3</v>
      </c>
      <c r="F7">
        <v>20</v>
      </c>
      <c r="G7">
        <v>0.1</v>
      </c>
      <c r="H7">
        <v>100</v>
      </c>
      <c r="I7">
        <v>1</v>
      </c>
      <c r="J7">
        <v>1</v>
      </c>
      <c r="K7">
        <v>0.83156290674194</v>
      </c>
      <c r="L7">
        <v>0.70915327676475803</v>
      </c>
      <c r="M7">
        <v>0.76335504088527595</v>
      </c>
      <c r="S7">
        <v>1.54071618350669</v>
      </c>
    </row>
    <row r="8" spans="1:20" x14ac:dyDescent="0.25">
      <c r="A8" t="s">
        <v>1521</v>
      </c>
      <c r="B8" t="s">
        <v>66</v>
      </c>
      <c r="C8" t="s">
        <v>42</v>
      </c>
      <c r="D8" t="b">
        <v>0</v>
      </c>
      <c r="E8">
        <v>1</v>
      </c>
      <c r="F8">
        <v>100</v>
      </c>
      <c r="G8">
        <v>0.1</v>
      </c>
      <c r="H8">
        <v>100</v>
      </c>
      <c r="I8">
        <v>1</v>
      </c>
      <c r="J8">
        <v>1</v>
      </c>
      <c r="K8">
        <v>0.83381469829334498</v>
      </c>
      <c r="L8">
        <v>0.70639693821760496</v>
      </c>
      <c r="M8">
        <v>0.76335504088527595</v>
      </c>
      <c r="S8">
        <v>1.5402116365109499</v>
      </c>
    </row>
    <row r="9" spans="1:20" x14ac:dyDescent="0.25">
      <c r="A9" t="s">
        <v>1522</v>
      </c>
      <c r="B9" t="s">
        <v>66</v>
      </c>
      <c r="C9" t="s">
        <v>42</v>
      </c>
      <c r="D9" t="b">
        <v>0</v>
      </c>
      <c r="E9">
        <v>3</v>
      </c>
      <c r="F9">
        <v>200</v>
      </c>
      <c r="G9">
        <v>0.1</v>
      </c>
      <c r="H9">
        <v>20</v>
      </c>
      <c r="I9">
        <v>1</v>
      </c>
      <c r="J9">
        <v>1</v>
      </c>
      <c r="K9">
        <v>0.830730741644093</v>
      </c>
      <c r="L9">
        <v>0.70933365263725001</v>
      </c>
      <c r="M9">
        <v>0.762277824021936</v>
      </c>
      <c r="S9">
        <v>1.5400643942813399</v>
      </c>
    </row>
    <row r="10" spans="1:20" x14ac:dyDescent="0.25">
      <c r="A10" t="s">
        <v>1525</v>
      </c>
      <c r="B10" t="s">
        <v>66</v>
      </c>
      <c r="C10" t="s">
        <v>42</v>
      </c>
      <c r="D10" t="b">
        <v>0</v>
      </c>
      <c r="E10">
        <v>1</v>
      </c>
      <c r="F10">
        <v>200</v>
      </c>
      <c r="G10">
        <v>0.2</v>
      </c>
      <c r="H10">
        <v>100</v>
      </c>
      <c r="I10">
        <v>1</v>
      </c>
      <c r="J10">
        <v>1</v>
      </c>
      <c r="K10">
        <v>0.83310206085017602</v>
      </c>
      <c r="L10">
        <v>0.70659701129874797</v>
      </c>
      <c r="M10">
        <v>0.76350193409391298</v>
      </c>
      <c r="S10">
        <v>1.5396990721489201</v>
      </c>
    </row>
    <row r="11" spans="1:20" x14ac:dyDescent="0.25">
      <c r="A11" t="s">
        <v>1527</v>
      </c>
      <c r="B11" t="s">
        <v>66</v>
      </c>
      <c r="C11" t="s">
        <v>42</v>
      </c>
      <c r="D11" t="b">
        <v>0</v>
      </c>
      <c r="E11">
        <v>4</v>
      </c>
      <c r="F11">
        <v>20</v>
      </c>
      <c r="G11">
        <v>0.2</v>
      </c>
      <c r="H11">
        <v>100</v>
      </c>
      <c r="I11">
        <v>1</v>
      </c>
      <c r="J11">
        <v>1</v>
      </c>
      <c r="K11">
        <v>0.83062255954835895</v>
      </c>
      <c r="L11">
        <v>0.70871121718376995</v>
      </c>
      <c r="M11">
        <v>0.76095578514420004</v>
      </c>
      <c r="S11">
        <v>1.53933377673212</v>
      </c>
    </row>
    <row r="12" spans="1:20" x14ac:dyDescent="0.25">
      <c r="A12" t="s">
        <v>1528</v>
      </c>
      <c r="B12" t="s">
        <v>66</v>
      </c>
      <c r="C12" t="s">
        <v>42</v>
      </c>
      <c r="D12" t="b">
        <v>0</v>
      </c>
      <c r="E12">
        <v>1</v>
      </c>
      <c r="F12">
        <v>100</v>
      </c>
      <c r="G12">
        <v>0.2</v>
      </c>
      <c r="H12">
        <v>100</v>
      </c>
      <c r="I12">
        <v>1</v>
      </c>
      <c r="J12">
        <v>1</v>
      </c>
      <c r="K12">
        <v>0.83458588466387196</v>
      </c>
      <c r="L12">
        <v>0.70465686274509798</v>
      </c>
      <c r="M12">
        <v>0.76399157812270402</v>
      </c>
      <c r="S12">
        <v>1.53924274740897</v>
      </c>
    </row>
    <row r="13" spans="1:20" x14ac:dyDescent="0.25">
      <c r="A13" t="s">
        <v>1529</v>
      </c>
      <c r="B13" t="s">
        <v>66</v>
      </c>
      <c r="C13" t="s">
        <v>42</v>
      </c>
      <c r="D13" t="b">
        <v>0</v>
      </c>
      <c r="E13">
        <v>1</v>
      </c>
      <c r="F13">
        <v>200</v>
      </c>
      <c r="G13">
        <v>0.3</v>
      </c>
      <c r="H13">
        <v>100</v>
      </c>
      <c r="I13">
        <v>1</v>
      </c>
      <c r="J13">
        <v>1</v>
      </c>
      <c r="K13">
        <v>0.83402200551501204</v>
      </c>
      <c r="L13">
        <v>0.70518681050771004</v>
      </c>
      <c r="M13">
        <v>0.76315918327375998</v>
      </c>
      <c r="S13">
        <v>1.53920881602272</v>
      </c>
    </row>
    <row r="14" spans="1:20" x14ac:dyDescent="0.25">
      <c r="A14" t="s">
        <v>1532</v>
      </c>
      <c r="B14" t="s">
        <v>66</v>
      </c>
      <c r="C14" t="s">
        <v>42</v>
      </c>
      <c r="D14" t="b">
        <v>0</v>
      </c>
      <c r="E14">
        <v>3</v>
      </c>
      <c r="F14">
        <v>50</v>
      </c>
      <c r="G14">
        <v>0.1</v>
      </c>
      <c r="H14">
        <v>100</v>
      </c>
      <c r="I14">
        <v>1</v>
      </c>
      <c r="J14">
        <v>1</v>
      </c>
      <c r="K14">
        <v>0.83313602935626796</v>
      </c>
      <c r="L14">
        <v>0.70567590463511998</v>
      </c>
      <c r="M14">
        <v>0.76183714439602401</v>
      </c>
      <c r="S14">
        <v>1.5388119339913799</v>
      </c>
    </row>
    <row r="15" spans="1:20" x14ac:dyDescent="0.25">
      <c r="A15" t="s">
        <v>1537</v>
      </c>
      <c r="B15" t="s">
        <v>66</v>
      </c>
      <c r="C15" t="s">
        <v>42</v>
      </c>
      <c r="D15" t="b">
        <v>0</v>
      </c>
      <c r="E15">
        <v>1</v>
      </c>
      <c r="F15">
        <v>200</v>
      </c>
      <c r="G15">
        <v>0.1</v>
      </c>
      <c r="H15">
        <v>100</v>
      </c>
      <c r="I15">
        <v>1</v>
      </c>
      <c r="J15">
        <v>1</v>
      </c>
      <c r="K15">
        <v>0.83091661890656998</v>
      </c>
      <c r="L15">
        <v>0.70718232044198803</v>
      </c>
      <c r="M15">
        <v>0.76384468491406698</v>
      </c>
      <c r="S15">
        <v>1.53809893934855</v>
      </c>
    </row>
    <row r="16" spans="1:20" x14ac:dyDescent="0.25">
      <c r="A16" t="s">
        <v>1539</v>
      </c>
      <c r="B16" t="s">
        <v>66</v>
      </c>
      <c r="C16" t="s">
        <v>42</v>
      </c>
      <c r="D16" t="b">
        <v>0</v>
      </c>
      <c r="E16">
        <v>3</v>
      </c>
      <c r="F16">
        <v>100</v>
      </c>
      <c r="G16">
        <v>0.2</v>
      </c>
      <c r="H16">
        <v>50</v>
      </c>
      <c r="I16">
        <v>1</v>
      </c>
      <c r="J16">
        <v>1</v>
      </c>
      <c r="K16">
        <v>0.83205956954072802</v>
      </c>
      <c r="L16">
        <v>0.70583941605839395</v>
      </c>
      <c r="M16">
        <v>0.76320814767663903</v>
      </c>
      <c r="S16">
        <v>1.5378989855991201</v>
      </c>
    </row>
    <row r="17" spans="1:19" x14ac:dyDescent="0.25">
      <c r="A17" t="s">
        <v>1540</v>
      </c>
      <c r="B17" t="s">
        <v>66</v>
      </c>
      <c r="C17" t="s">
        <v>42</v>
      </c>
      <c r="D17" t="b">
        <v>0</v>
      </c>
      <c r="E17">
        <v>1</v>
      </c>
      <c r="F17">
        <v>100</v>
      </c>
      <c r="G17">
        <v>0.3</v>
      </c>
      <c r="H17">
        <v>100</v>
      </c>
      <c r="I17">
        <v>1</v>
      </c>
      <c r="J17">
        <v>1</v>
      </c>
      <c r="K17">
        <v>0.83473696563269495</v>
      </c>
      <c r="L17">
        <v>0.70314907253343095</v>
      </c>
      <c r="M17">
        <v>0.76413847133134205</v>
      </c>
      <c r="S17">
        <v>1.5378860381661199</v>
      </c>
    </row>
    <row r="18" spans="1:19" x14ac:dyDescent="0.25">
      <c r="A18" t="s">
        <v>1545</v>
      </c>
      <c r="B18" t="s">
        <v>66</v>
      </c>
      <c r="C18" t="s">
        <v>42</v>
      </c>
      <c r="D18" t="b">
        <v>0</v>
      </c>
      <c r="E18">
        <v>3</v>
      </c>
      <c r="F18">
        <v>20</v>
      </c>
      <c r="G18">
        <v>0</v>
      </c>
      <c r="H18">
        <v>100</v>
      </c>
      <c r="I18">
        <v>1</v>
      </c>
      <c r="J18">
        <v>1</v>
      </c>
      <c r="K18">
        <v>0.830775651554025</v>
      </c>
      <c r="L18">
        <v>0.70668849675580603</v>
      </c>
      <c r="M18">
        <v>0.76315918327375998</v>
      </c>
      <c r="S18">
        <v>1.5374641483098299</v>
      </c>
    </row>
    <row r="19" spans="1:19" x14ac:dyDescent="0.25">
      <c r="A19" t="s">
        <v>1548</v>
      </c>
      <c r="B19" t="s">
        <v>66</v>
      </c>
      <c r="C19" t="s">
        <v>42</v>
      </c>
      <c r="D19" t="b">
        <v>0</v>
      </c>
      <c r="E19">
        <v>1</v>
      </c>
      <c r="F19">
        <v>20</v>
      </c>
      <c r="G19">
        <v>0</v>
      </c>
      <c r="H19">
        <v>100</v>
      </c>
      <c r="I19">
        <v>1</v>
      </c>
      <c r="J19">
        <v>1</v>
      </c>
      <c r="K19">
        <v>0.83261968469084802</v>
      </c>
      <c r="L19">
        <v>0.70472705093016097</v>
      </c>
      <c r="M19">
        <v>0.76296332566224301</v>
      </c>
      <c r="S19">
        <v>1.537346735621</v>
      </c>
    </row>
    <row r="20" spans="1:19" x14ac:dyDescent="0.25">
      <c r="A20" t="s">
        <v>1549</v>
      </c>
      <c r="B20" t="s">
        <v>66</v>
      </c>
      <c r="C20" t="s">
        <v>42</v>
      </c>
      <c r="D20" t="b">
        <v>0</v>
      </c>
      <c r="E20">
        <v>4</v>
      </c>
      <c r="F20">
        <v>50</v>
      </c>
      <c r="G20">
        <v>0.1</v>
      </c>
      <c r="H20">
        <v>100</v>
      </c>
      <c r="I20">
        <v>1</v>
      </c>
      <c r="J20">
        <v>1</v>
      </c>
      <c r="K20">
        <v>0.83172764620554296</v>
      </c>
      <c r="L20">
        <v>0.70547655068078596</v>
      </c>
      <c r="M20">
        <v>0.76169025118738598</v>
      </c>
      <c r="S20">
        <v>1.5372041968863299</v>
      </c>
    </row>
    <row r="21" spans="1:19" x14ac:dyDescent="0.25">
      <c r="A21" t="s">
        <v>1550</v>
      </c>
      <c r="B21" t="s">
        <v>66</v>
      </c>
      <c r="C21" t="s">
        <v>42</v>
      </c>
      <c r="D21" t="b">
        <v>0</v>
      </c>
      <c r="E21">
        <v>3</v>
      </c>
      <c r="F21">
        <v>100</v>
      </c>
      <c r="G21">
        <v>0.1</v>
      </c>
      <c r="H21">
        <v>20</v>
      </c>
      <c r="I21">
        <v>1</v>
      </c>
      <c r="J21">
        <v>1</v>
      </c>
      <c r="K21">
        <v>0.83283348274087199</v>
      </c>
      <c r="L21">
        <v>0.70425973391919905</v>
      </c>
      <c r="M21">
        <v>0.76271850364784799</v>
      </c>
      <c r="S21">
        <v>1.5370932166600699</v>
      </c>
    </row>
    <row r="22" spans="1:19" x14ac:dyDescent="0.25">
      <c r="A22" t="s">
        <v>1552</v>
      </c>
      <c r="B22" t="s">
        <v>66</v>
      </c>
      <c r="C22" t="s">
        <v>42</v>
      </c>
      <c r="D22" t="b">
        <v>0</v>
      </c>
      <c r="E22">
        <v>1</v>
      </c>
      <c r="F22">
        <v>50</v>
      </c>
      <c r="G22">
        <v>0.2</v>
      </c>
      <c r="H22">
        <v>100</v>
      </c>
      <c r="I22">
        <v>1</v>
      </c>
      <c r="J22">
        <v>1</v>
      </c>
      <c r="K22">
        <v>0.83309122170244698</v>
      </c>
      <c r="L22">
        <v>0.70381051727311705</v>
      </c>
      <c r="M22">
        <v>0.76364882730255101</v>
      </c>
      <c r="S22">
        <v>1.5369017389755599</v>
      </c>
    </row>
    <row r="23" spans="1:19" x14ac:dyDescent="0.25">
      <c r="A23" t="s">
        <v>1553</v>
      </c>
      <c r="B23" t="s">
        <v>66</v>
      </c>
      <c r="C23" t="s">
        <v>42</v>
      </c>
      <c r="D23" t="b">
        <v>0</v>
      </c>
      <c r="E23">
        <v>4</v>
      </c>
      <c r="F23">
        <v>20</v>
      </c>
      <c r="G23">
        <v>0</v>
      </c>
      <c r="H23">
        <v>100</v>
      </c>
      <c r="I23">
        <v>1</v>
      </c>
      <c r="J23">
        <v>1</v>
      </c>
      <c r="K23">
        <v>0.83147150925636903</v>
      </c>
      <c r="L23">
        <v>0.70537816140520304</v>
      </c>
      <c r="M23">
        <v>0.76100474954707897</v>
      </c>
      <c r="S23">
        <v>1.53684967066157</v>
      </c>
    </row>
    <row r="24" spans="1:19" x14ac:dyDescent="0.25">
      <c r="A24" t="s">
        <v>1556</v>
      </c>
      <c r="B24" t="s">
        <v>66</v>
      </c>
      <c r="C24" t="s">
        <v>42</v>
      </c>
      <c r="D24" t="b">
        <v>0</v>
      </c>
      <c r="E24">
        <v>1</v>
      </c>
      <c r="F24">
        <v>50</v>
      </c>
      <c r="G24">
        <v>0.1</v>
      </c>
      <c r="H24">
        <v>100</v>
      </c>
      <c r="I24">
        <v>1</v>
      </c>
      <c r="J24">
        <v>1</v>
      </c>
      <c r="K24">
        <v>0.83353049934580403</v>
      </c>
      <c r="L24">
        <v>0.70324159021406696</v>
      </c>
      <c r="M24">
        <v>0.76242471723057303</v>
      </c>
      <c r="S24">
        <v>1.53677208955987</v>
      </c>
    </row>
    <row r="25" spans="1:19" x14ac:dyDescent="0.25">
      <c r="A25" t="s">
        <v>1557</v>
      </c>
      <c r="B25" t="s">
        <v>66</v>
      </c>
      <c r="C25" t="s">
        <v>42</v>
      </c>
      <c r="D25" t="b">
        <v>0</v>
      </c>
      <c r="E25">
        <v>4</v>
      </c>
      <c r="F25">
        <v>20</v>
      </c>
      <c r="G25">
        <v>0.1</v>
      </c>
      <c r="H25">
        <v>50</v>
      </c>
      <c r="I25">
        <v>1</v>
      </c>
      <c r="J25">
        <v>1</v>
      </c>
      <c r="K25">
        <v>0.82892339410430205</v>
      </c>
      <c r="L25">
        <v>0.70772555375472701</v>
      </c>
      <c r="M25">
        <v>0.761592322381628</v>
      </c>
      <c r="S25">
        <v>1.53664894785902</v>
      </c>
    </row>
    <row r="26" spans="1:19" x14ac:dyDescent="0.25">
      <c r="A26" t="s">
        <v>1561</v>
      </c>
      <c r="B26" t="s">
        <v>66</v>
      </c>
      <c r="C26" t="s">
        <v>42</v>
      </c>
      <c r="D26" t="b">
        <v>0</v>
      </c>
      <c r="E26">
        <v>4</v>
      </c>
      <c r="F26">
        <v>200</v>
      </c>
      <c r="G26">
        <v>0.2</v>
      </c>
      <c r="H26">
        <v>100</v>
      </c>
      <c r="I26">
        <v>1</v>
      </c>
      <c r="J26">
        <v>1</v>
      </c>
      <c r="K26">
        <v>0.83274377491579699</v>
      </c>
      <c r="L26">
        <v>0.703678848148374</v>
      </c>
      <c r="M26">
        <v>0.76217989521617702</v>
      </c>
      <c r="S26">
        <v>1.53642262306417</v>
      </c>
    </row>
    <row r="27" spans="1:19" x14ac:dyDescent="0.25">
      <c r="A27" t="s">
        <v>1562</v>
      </c>
      <c r="B27" t="s">
        <v>66</v>
      </c>
      <c r="C27" t="s">
        <v>42</v>
      </c>
      <c r="D27" t="b">
        <v>0</v>
      </c>
      <c r="E27">
        <v>1</v>
      </c>
      <c r="F27">
        <v>200</v>
      </c>
      <c r="G27">
        <v>0.4</v>
      </c>
      <c r="H27">
        <v>100</v>
      </c>
      <c r="I27">
        <v>1</v>
      </c>
      <c r="J27">
        <v>1</v>
      </c>
      <c r="K27">
        <v>0.83422171656846</v>
      </c>
      <c r="L27">
        <v>0.70212240868706799</v>
      </c>
      <c r="M27">
        <v>0.76359986289967197</v>
      </c>
      <c r="S27">
        <v>1.5363441252555201</v>
      </c>
    </row>
    <row r="28" spans="1:19" x14ac:dyDescent="0.25">
      <c r="A28" t="s">
        <v>1563</v>
      </c>
      <c r="B28" t="s">
        <v>66</v>
      </c>
      <c r="C28" t="s">
        <v>42</v>
      </c>
      <c r="D28" t="b">
        <v>0</v>
      </c>
      <c r="E28">
        <v>3</v>
      </c>
      <c r="F28">
        <v>200</v>
      </c>
      <c r="G28">
        <v>0.2</v>
      </c>
      <c r="H28">
        <v>20</v>
      </c>
      <c r="I28">
        <v>1</v>
      </c>
      <c r="J28">
        <v>1</v>
      </c>
      <c r="K28">
        <v>0.83186948030036001</v>
      </c>
      <c r="L28">
        <v>0.70441400304414004</v>
      </c>
      <c r="M28">
        <v>0.762277824021936</v>
      </c>
      <c r="S28">
        <v>1.5362834833445</v>
      </c>
    </row>
    <row r="29" spans="1:19" x14ac:dyDescent="0.25">
      <c r="A29" t="s">
        <v>1564</v>
      </c>
      <c r="B29" t="s">
        <v>66</v>
      </c>
      <c r="C29" t="s">
        <v>42</v>
      </c>
      <c r="D29" t="b">
        <v>0</v>
      </c>
      <c r="E29">
        <v>4</v>
      </c>
      <c r="F29">
        <v>200</v>
      </c>
      <c r="G29">
        <v>0.1</v>
      </c>
      <c r="H29">
        <v>20</v>
      </c>
      <c r="I29">
        <v>1</v>
      </c>
      <c r="J29">
        <v>1</v>
      </c>
      <c r="K29">
        <v>0.83090943663213102</v>
      </c>
      <c r="L29">
        <v>0.70530936203475403</v>
      </c>
      <c r="M29">
        <v>0.76002546148949701</v>
      </c>
      <c r="S29">
        <v>1.53621879866688</v>
      </c>
    </row>
    <row r="30" spans="1:19" x14ac:dyDescent="0.25">
      <c r="A30" t="s">
        <v>1566</v>
      </c>
      <c r="B30" t="s">
        <v>66</v>
      </c>
      <c r="C30" t="s">
        <v>42</v>
      </c>
      <c r="D30" t="b">
        <v>0</v>
      </c>
      <c r="E30">
        <v>3</v>
      </c>
      <c r="F30">
        <v>100</v>
      </c>
      <c r="G30">
        <v>0.1</v>
      </c>
      <c r="H30">
        <v>50</v>
      </c>
      <c r="I30">
        <v>1</v>
      </c>
      <c r="J30">
        <v>1</v>
      </c>
      <c r="K30">
        <v>0.83196965233409303</v>
      </c>
      <c r="L30">
        <v>0.70404568096221598</v>
      </c>
      <c r="M30">
        <v>0.76144542917299096</v>
      </c>
      <c r="S30">
        <v>1.5360153332963</v>
      </c>
    </row>
    <row r="31" spans="1:19" x14ac:dyDescent="0.25">
      <c r="A31" t="s">
        <v>1567</v>
      </c>
      <c r="B31" t="s">
        <v>66</v>
      </c>
      <c r="C31" t="s">
        <v>42</v>
      </c>
      <c r="D31" t="b">
        <v>0</v>
      </c>
      <c r="E31">
        <v>3</v>
      </c>
      <c r="F31">
        <v>100</v>
      </c>
      <c r="G31">
        <v>0.3</v>
      </c>
      <c r="H31">
        <v>100</v>
      </c>
      <c r="I31">
        <v>1</v>
      </c>
      <c r="J31">
        <v>1</v>
      </c>
      <c r="K31">
        <v>0.83292083867540301</v>
      </c>
      <c r="L31">
        <v>0.70299793664279597</v>
      </c>
      <c r="M31">
        <v>0.76036821230965002</v>
      </c>
      <c r="S31">
        <v>1.5359187753182</v>
      </c>
    </row>
    <row r="32" spans="1:19" x14ac:dyDescent="0.25">
      <c r="A32" t="s">
        <v>1568</v>
      </c>
      <c r="B32" t="s">
        <v>66</v>
      </c>
      <c r="C32" t="s">
        <v>42</v>
      </c>
      <c r="D32" t="b">
        <v>0</v>
      </c>
      <c r="E32">
        <v>4</v>
      </c>
      <c r="F32">
        <v>50</v>
      </c>
      <c r="G32">
        <v>0</v>
      </c>
      <c r="H32">
        <v>20</v>
      </c>
      <c r="I32">
        <v>1</v>
      </c>
      <c r="J32">
        <v>1</v>
      </c>
      <c r="K32">
        <v>0.83034788502712398</v>
      </c>
      <c r="L32">
        <v>0.70539670976749802</v>
      </c>
      <c r="M32">
        <v>0.76237575282769399</v>
      </c>
      <c r="S32">
        <v>1.53574459479462</v>
      </c>
    </row>
    <row r="33" spans="1:19" x14ac:dyDescent="0.25">
      <c r="A33" t="s">
        <v>1569</v>
      </c>
      <c r="B33" t="s">
        <v>66</v>
      </c>
      <c r="C33" t="s">
        <v>42</v>
      </c>
      <c r="D33" t="b">
        <v>0</v>
      </c>
      <c r="E33">
        <v>2</v>
      </c>
      <c r="F33">
        <v>50</v>
      </c>
      <c r="G33">
        <v>0.2</v>
      </c>
      <c r="H33">
        <v>100</v>
      </c>
      <c r="I33">
        <v>1</v>
      </c>
      <c r="J33">
        <v>1</v>
      </c>
      <c r="K33">
        <v>0.83219451352142204</v>
      </c>
      <c r="L33">
        <v>0.70352369380315904</v>
      </c>
      <c r="M33">
        <v>0.76105371394995802</v>
      </c>
      <c r="S33">
        <v>1.5357182073245801</v>
      </c>
    </row>
    <row r="34" spans="1:19" x14ac:dyDescent="0.25">
      <c r="A34" t="s">
        <v>1570</v>
      </c>
      <c r="B34" t="s">
        <v>66</v>
      </c>
      <c r="C34" t="s">
        <v>42</v>
      </c>
      <c r="D34" t="b">
        <v>0</v>
      </c>
      <c r="E34">
        <v>4</v>
      </c>
      <c r="F34">
        <v>100</v>
      </c>
      <c r="G34">
        <v>0.2</v>
      </c>
      <c r="H34">
        <v>100</v>
      </c>
      <c r="I34">
        <v>1</v>
      </c>
      <c r="J34">
        <v>1</v>
      </c>
      <c r="K34">
        <v>0.83193762182476505</v>
      </c>
      <c r="L34">
        <v>0.70310877664447502</v>
      </c>
      <c r="M34">
        <v>0.76198403760466105</v>
      </c>
      <c r="S34">
        <v>1.53504639846924</v>
      </c>
    </row>
    <row r="35" spans="1:19" x14ac:dyDescent="0.25">
      <c r="A35" t="s">
        <v>1571</v>
      </c>
      <c r="B35" t="s">
        <v>66</v>
      </c>
      <c r="C35" t="s">
        <v>42</v>
      </c>
      <c r="D35" t="b">
        <v>0</v>
      </c>
      <c r="E35">
        <v>3</v>
      </c>
      <c r="F35">
        <v>20</v>
      </c>
      <c r="G35">
        <v>0.3</v>
      </c>
      <c r="H35">
        <v>100</v>
      </c>
      <c r="I35">
        <v>1</v>
      </c>
      <c r="J35">
        <v>1</v>
      </c>
      <c r="K35">
        <v>0.82886861404502199</v>
      </c>
      <c r="L35">
        <v>0.70613460393091099</v>
      </c>
      <c r="M35">
        <v>0.75840963619448598</v>
      </c>
      <c r="S35">
        <v>1.5350032179759301</v>
      </c>
    </row>
    <row r="36" spans="1:19" x14ac:dyDescent="0.25">
      <c r="A36" t="s">
        <v>1573</v>
      </c>
      <c r="B36" t="s">
        <v>66</v>
      </c>
      <c r="C36" t="s">
        <v>42</v>
      </c>
      <c r="D36" t="b">
        <v>0</v>
      </c>
      <c r="E36">
        <v>1</v>
      </c>
      <c r="F36">
        <v>100</v>
      </c>
      <c r="G36">
        <v>0.4</v>
      </c>
      <c r="H36">
        <v>100</v>
      </c>
      <c r="I36">
        <v>1</v>
      </c>
      <c r="J36">
        <v>1</v>
      </c>
      <c r="K36">
        <v>0.83375106090714801</v>
      </c>
      <c r="L36">
        <v>0.70098251251313104</v>
      </c>
      <c r="M36">
        <v>0.76306125446800099</v>
      </c>
      <c r="S36">
        <v>1.5347335734202701</v>
      </c>
    </row>
    <row r="37" spans="1:19" x14ac:dyDescent="0.25">
      <c r="A37" t="s">
        <v>1574</v>
      </c>
      <c r="B37" t="s">
        <v>66</v>
      </c>
      <c r="C37" t="s">
        <v>42</v>
      </c>
      <c r="D37" t="b">
        <v>0</v>
      </c>
      <c r="E37">
        <v>1</v>
      </c>
      <c r="F37">
        <v>200</v>
      </c>
      <c r="G37">
        <v>0.5</v>
      </c>
      <c r="H37">
        <v>100</v>
      </c>
      <c r="I37">
        <v>1</v>
      </c>
      <c r="J37">
        <v>1</v>
      </c>
      <c r="K37">
        <v>0.83393255089554397</v>
      </c>
      <c r="L37">
        <v>0.70072182121043802</v>
      </c>
      <c r="M37">
        <v>0.76247368163345197</v>
      </c>
      <c r="S37">
        <v>1.53465437210598</v>
      </c>
    </row>
    <row r="38" spans="1:19" x14ac:dyDescent="0.25">
      <c r="A38" t="s">
        <v>1575</v>
      </c>
      <c r="B38" t="s">
        <v>66</v>
      </c>
      <c r="C38" t="s">
        <v>42</v>
      </c>
      <c r="D38" t="b">
        <v>0</v>
      </c>
      <c r="E38">
        <v>3</v>
      </c>
      <c r="F38">
        <v>50</v>
      </c>
      <c r="G38">
        <v>0.3</v>
      </c>
      <c r="H38">
        <v>100</v>
      </c>
      <c r="I38">
        <v>1</v>
      </c>
      <c r="J38">
        <v>1</v>
      </c>
      <c r="K38">
        <v>0.83237511729019298</v>
      </c>
      <c r="L38">
        <v>0.70226122996282003</v>
      </c>
      <c r="M38">
        <v>0.760808891935562</v>
      </c>
      <c r="S38">
        <v>1.53463634725301</v>
      </c>
    </row>
    <row r="39" spans="1:19" x14ac:dyDescent="0.25">
      <c r="A39" t="s">
        <v>1576</v>
      </c>
      <c r="B39" t="s">
        <v>66</v>
      </c>
      <c r="C39" t="s">
        <v>42</v>
      </c>
      <c r="D39" t="b">
        <v>0</v>
      </c>
      <c r="E39">
        <v>4</v>
      </c>
      <c r="F39">
        <v>100</v>
      </c>
      <c r="G39">
        <v>0.1</v>
      </c>
      <c r="H39">
        <v>50</v>
      </c>
      <c r="I39">
        <v>1</v>
      </c>
      <c r="J39">
        <v>1</v>
      </c>
      <c r="K39">
        <v>0.83191322156902703</v>
      </c>
      <c r="L39">
        <v>0.70268627689315599</v>
      </c>
      <c r="M39">
        <v>0.760466141115409</v>
      </c>
      <c r="S39">
        <v>1.53459949846218</v>
      </c>
    </row>
    <row r="40" spans="1:19" x14ac:dyDescent="0.25">
      <c r="A40" t="s">
        <v>1577</v>
      </c>
      <c r="B40" t="s">
        <v>66</v>
      </c>
      <c r="C40" t="s">
        <v>42</v>
      </c>
      <c r="D40" t="b">
        <v>0</v>
      </c>
      <c r="E40">
        <v>4</v>
      </c>
      <c r="F40">
        <v>100</v>
      </c>
      <c r="G40">
        <v>0</v>
      </c>
      <c r="H40">
        <v>20</v>
      </c>
      <c r="I40">
        <v>1</v>
      </c>
      <c r="J40">
        <v>1</v>
      </c>
      <c r="K40">
        <v>0.82814471382166599</v>
      </c>
      <c r="L40">
        <v>0.70643471979774797</v>
      </c>
      <c r="M40">
        <v>0.76120060715859506</v>
      </c>
      <c r="S40">
        <v>1.5345794336194101</v>
      </c>
    </row>
    <row r="41" spans="1:19" x14ac:dyDescent="0.25">
      <c r="A41" t="s">
        <v>1579</v>
      </c>
      <c r="B41" t="s">
        <v>66</v>
      </c>
      <c r="C41" t="s">
        <v>42</v>
      </c>
      <c r="D41" t="b">
        <v>0</v>
      </c>
      <c r="E41">
        <v>1</v>
      </c>
      <c r="F41">
        <v>20</v>
      </c>
      <c r="G41">
        <v>0.1</v>
      </c>
      <c r="H41">
        <v>100</v>
      </c>
      <c r="I41">
        <v>1</v>
      </c>
      <c r="J41">
        <v>1</v>
      </c>
      <c r="K41">
        <v>0.83212058722275795</v>
      </c>
      <c r="L41">
        <v>0.70238242192321898</v>
      </c>
      <c r="M41">
        <v>0.76389364931694603</v>
      </c>
      <c r="S41">
        <v>1.5345030091459699</v>
      </c>
    </row>
    <row r="42" spans="1:19" x14ac:dyDescent="0.25">
      <c r="A42" t="s">
        <v>1581</v>
      </c>
      <c r="B42" t="s">
        <v>66</v>
      </c>
      <c r="C42" t="s">
        <v>42</v>
      </c>
      <c r="D42" t="b">
        <v>0</v>
      </c>
      <c r="E42">
        <v>3</v>
      </c>
      <c r="F42">
        <v>200</v>
      </c>
      <c r="G42">
        <v>0</v>
      </c>
      <c r="H42">
        <v>20</v>
      </c>
      <c r="I42">
        <v>1</v>
      </c>
      <c r="J42">
        <v>1</v>
      </c>
      <c r="K42">
        <v>0.82573533099572605</v>
      </c>
      <c r="L42">
        <v>0.70858639990472705</v>
      </c>
      <c r="M42">
        <v>0.76036821230965002</v>
      </c>
      <c r="S42">
        <v>1.53432173090045</v>
      </c>
    </row>
    <row r="43" spans="1:19" x14ac:dyDescent="0.25">
      <c r="A43" t="s">
        <v>1582</v>
      </c>
      <c r="B43" t="s">
        <v>66</v>
      </c>
      <c r="C43" t="s">
        <v>42</v>
      </c>
      <c r="D43" t="b">
        <v>0</v>
      </c>
      <c r="E43">
        <v>4</v>
      </c>
      <c r="F43">
        <v>100</v>
      </c>
      <c r="G43">
        <v>0.5</v>
      </c>
      <c r="H43">
        <v>100</v>
      </c>
      <c r="I43">
        <v>1</v>
      </c>
      <c r="J43">
        <v>1</v>
      </c>
      <c r="K43">
        <v>0.82723547196307801</v>
      </c>
      <c r="L43">
        <v>0.70702918550707605</v>
      </c>
      <c r="M43">
        <v>0.755716594036135</v>
      </c>
      <c r="S43">
        <v>1.53426465747015</v>
      </c>
    </row>
    <row r="44" spans="1:19" x14ac:dyDescent="0.25">
      <c r="A44" t="s">
        <v>1584</v>
      </c>
      <c r="B44" t="s">
        <v>66</v>
      </c>
      <c r="C44" t="s">
        <v>42</v>
      </c>
      <c r="D44" t="b">
        <v>0</v>
      </c>
      <c r="E44">
        <v>4</v>
      </c>
      <c r="F44">
        <v>20</v>
      </c>
      <c r="G44">
        <v>0.1</v>
      </c>
      <c r="H44">
        <v>100</v>
      </c>
      <c r="I44">
        <v>1</v>
      </c>
      <c r="J44">
        <v>1</v>
      </c>
      <c r="K44">
        <v>0.83017266674684798</v>
      </c>
      <c r="L44">
        <v>0.70368795188042998</v>
      </c>
      <c r="M44">
        <v>0.76120060715859506</v>
      </c>
      <c r="S44">
        <v>1.5338606186272701</v>
      </c>
    </row>
    <row r="45" spans="1:19" x14ac:dyDescent="0.25">
      <c r="A45" t="s">
        <v>1585</v>
      </c>
      <c r="B45" t="s">
        <v>66</v>
      </c>
      <c r="C45" t="s">
        <v>42</v>
      </c>
      <c r="D45" t="b">
        <v>0</v>
      </c>
      <c r="E45">
        <v>4</v>
      </c>
      <c r="F45">
        <v>200</v>
      </c>
      <c r="G45">
        <v>0</v>
      </c>
      <c r="H45">
        <v>20</v>
      </c>
      <c r="I45">
        <v>1</v>
      </c>
      <c r="J45">
        <v>1</v>
      </c>
      <c r="K45">
        <v>0.82424032718059903</v>
      </c>
      <c r="L45">
        <v>0.70953119408326304</v>
      </c>
      <c r="M45">
        <v>0.76154335797874895</v>
      </c>
      <c r="S45">
        <v>1.5337715212638601</v>
      </c>
    </row>
    <row r="46" spans="1:19" x14ac:dyDescent="0.25">
      <c r="A46" t="s">
        <v>1586</v>
      </c>
      <c r="B46" t="s">
        <v>66</v>
      </c>
      <c r="C46" t="s">
        <v>42</v>
      </c>
      <c r="D46" t="b">
        <v>0</v>
      </c>
      <c r="E46">
        <v>4</v>
      </c>
      <c r="F46">
        <v>100</v>
      </c>
      <c r="G46">
        <v>0.1</v>
      </c>
      <c r="H46">
        <v>100</v>
      </c>
      <c r="I46">
        <v>1</v>
      </c>
      <c r="J46">
        <v>1</v>
      </c>
      <c r="K46">
        <v>0.82960365531510205</v>
      </c>
      <c r="L46">
        <v>0.70416034011539597</v>
      </c>
      <c r="M46">
        <v>0.76149439357587001</v>
      </c>
      <c r="S46">
        <v>1.53376399543049</v>
      </c>
    </row>
    <row r="47" spans="1:19" x14ac:dyDescent="0.25">
      <c r="A47" t="s">
        <v>1587</v>
      </c>
      <c r="B47" t="s">
        <v>66</v>
      </c>
      <c r="C47" t="s">
        <v>42</v>
      </c>
      <c r="D47" t="b">
        <v>0</v>
      </c>
      <c r="E47">
        <v>1</v>
      </c>
      <c r="F47">
        <v>50</v>
      </c>
      <c r="G47">
        <v>0.3</v>
      </c>
      <c r="H47">
        <v>100</v>
      </c>
      <c r="I47">
        <v>1</v>
      </c>
      <c r="J47">
        <v>1</v>
      </c>
      <c r="K47">
        <v>0.83260673711950295</v>
      </c>
      <c r="L47">
        <v>0.70107526881720394</v>
      </c>
      <c r="M47">
        <v>0.76178817999314496</v>
      </c>
      <c r="S47">
        <v>1.5336820059367</v>
      </c>
    </row>
    <row r="48" spans="1:19" x14ac:dyDescent="0.25">
      <c r="A48" t="s">
        <v>1588</v>
      </c>
      <c r="B48" t="s">
        <v>66</v>
      </c>
      <c r="C48" t="s">
        <v>42</v>
      </c>
      <c r="D48" t="b">
        <v>0</v>
      </c>
      <c r="E48">
        <v>1</v>
      </c>
      <c r="F48">
        <v>200</v>
      </c>
      <c r="G48">
        <v>0.3</v>
      </c>
      <c r="H48">
        <v>50</v>
      </c>
      <c r="I48">
        <v>1</v>
      </c>
      <c r="J48">
        <v>1</v>
      </c>
      <c r="K48">
        <v>0.83245579736149999</v>
      </c>
      <c r="L48">
        <v>0.70118688887522296</v>
      </c>
      <c r="M48">
        <v>0.76208196641041903</v>
      </c>
      <c r="S48">
        <v>1.5336426862367201</v>
      </c>
    </row>
    <row r="49" spans="1:19" x14ac:dyDescent="0.25">
      <c r="A49" t="s">
        <v>1589</v>
      </c>
      <c r="B49" t="s">
        <v>66</v>
      </c>
      <c r="C49" t="s">
        <v>42</v>
      </c>
      <c r="D49" t="b">
        <v>0</v>
      </c>
      <c r="E49">
        <v>1</v>
      </c>
      <c r="F49">
        <v>200</v>
      </c>
      <c r="G49">
        <v>0.1</v>
      </c>
      <c r="H49">
        <v>50</v>
      </c>
      <c r="I49">
        <v>1</v>
      </c>
      <c r="J49">
        <v>1</v>
      </c>
      <c r="K49">
        <v>0.830232997852134</v>
      </c>
      <c r="L49">
        <v>0.70319690740627105</v>
      </c>
      <c r="M49">
        <v>0.76315918327375998</v>
      </c>
      <c r="S49">
        <v>1.5334299052584</v>
      </c>
    </row>
    <row r="50" spans="1:19" x14ac:dyDescent="0.25">
      <c r="A50" t="s">
        <v>1591</v>
      </c>
      <c r="B50" t="s">
        <v>66</v>
      </c>
      <c r="C50" t="s">
        <v>42</v>
      </c>
      <c r="D50" t="b">
        <v>0</v>
      </c>
      <c r="E50">
        <v>2</v>
      </c>
      <c r="F50">
        <v>50</v>
      </c>
      <c r="G50">
        <v>0.3</v>
      </c>
      <c r="H50">
        <v>100</v>
      </c>
      <c r="I50">
        <v>1</v>
      </c>
      <c r="J50">
        <v>1</v>
      </c>
      <c r="K50">
        <v>0.83285893964308699</v>
      </c>
      <c r="L50">
        <v>0.70040887126750095</v>
      </c>
      <c r="M50">
        <v>0.76320814767663903</v>
      </c>
      <c r="S50">
        <v>1.53326781091058</v>
      </c>
    </row>
    <row r="51" spans="1:19" x14ac:dyDescent="0.25">
      <c r="A51" t="s">
        <v>1592</v>
      </c>
      <c r="B51" t="s">
        <v>66</v>
      </c>
      <c r="C51" t="s">
        <v>42</v>
      </c>
      <c r="D51" t="b">
        <v>0</v>
      </c>
      <c r="E51">
        <v>3</v>
      </c>
      <c r="F51">
        <v>50</v>
      </c>
      <c r="G51">
        <v>0</v>
      </c>
      <c r="H51">
        <v>20</v>
      </c>
      <c r="I51">
        <v>1</v>
      </c>
      <c r="J51">
        <v>1</v>
      </c>
      <c r="K51">
        <v>0.83040534322263504</v>
      </c>
      <c r="L51">
        <v>0.70283105022831005</v>
      </c>
      <c r="M51">
        <v>0.76100474954707897</v>
      </c>
      <c r="S51">
        <v>1.5332363934509401</v>
      </c>
    </row>
    <row r="52" spans="1:19" x14ac:dyDescent="0.25">
      <c r="A52" t="s">
        <v>1593</v>
      </c>
      <c r="B52" t="s">
        <v>66</v>
      </c>
      <c r="C52" t="s">
        <v>42</v>
      </c>
      <c r="D52" t="b">
        <v>0</v>
      </c>
      <c r="E52">
        <v>3</v>
      </c>
      <c r="F52">
        <v>100</v>
      </c>
      <c r="G52">
        <v>0.3</v>
      </c>
      <c r="H52">
        <v>20</v>
      </c>
      <c r="I52">
        <v>1</v>
      </c>
      <c r="J52">
        <v>1</v>
      </c>
      <c r="K52">
        <v>0.831802887225631</v>
      </c>
      <c r="L52">
        <v>0.70134146341463399</v>
      </c>
      <c r="M52">
        <v>0.76017235469813405</v>
      </c>
      <c r="S52">
        <v>1.53314435064026</v>
      </c>
    </row>
    <row r="53" spans="1:19" x14ac:dyDescent="0.25">
      <c r="A53" t="s">
        <v>1594</v>
      </c>
      <c r="B53" t="s">
        <v>66</v>
      </c>
      <c r="C53" t="s">
        <v>42</v>
      </c>
      <c r="D53" t="b">
        <v>0</v>
      </c>
      <c r="E53">
        <v>4</v>
      </c>
      <c r="F53">
        <v>200</v>
      </c>
      <c r="G53">
        <v>0.2</v>
      </c>
      <c r="H53">
        <v>20</v>
      </c>
      <c r="I53">
        <v>1</v>
      </c>
      <c r="J53">
        <v>1</v>
      </c>
      <c r="K53">
        <v>0.831952984588056</v>
      </c>
      <c r="L53">
        <v>0.70114590354801098</v>
      </c>
      <c r="M53">
        <v>0.76120060715859506</v>
      </c>
      <c r="S53">
        <v>1.5330988881360601</v>
      </c>
    </row>
    <row r="54" spans="1:19" x14ac:dyDescent="0.25">
      <c r="A54" t="s">
        <v>1595</v>
      </c>
      <c r="B54" t="s">
        <v>66</v>
      </c>
      <c r="C54" t="s">
        <v>42</v>
      </c>
      <c r="D54" t="b">
        <v>0</v>
      </c>
      <c r="E54">
        <v>3</v>
      </c>
      <c r="F54">
        <v>100</v>
      </c>
      <c r="G54">
        <v>0.4</v>
      </c>
      <c r="H54">
        <v>50</v>
      </c>
      <c r="I54">
        <v>1</v>
      </c>
      <c r="J54">
        <v>1</v>
      </c>
      <c r="K54">
        <v>0.83026117184528903</v>
      </c>
      <c r="L54">
        <v>0.70281391830559703</v>
      </c>
      <c r="M54">
        <v>0.75953581746070598</v>
      </c>
      <c r="S54">
        <v>1.5330750901508801</v>
      </c>
    </row>
    <row r="55" spans="1:19" x14ac:dyDescent="0.25">
      <c r="A55" t="s">
        <v>1596</v>
      </c>
      <c r="B55" t="s">
        <v>66</v>
      </c>
      <c r="C55" t="s">
        <v>42</v>
      </c>
      <c r="D55" t="b">
        <v>0</v>
      </c>
      <c r="E55">
        <v>3</v>
      </c>
      <c r="F55">
        <v>50</v>
      </c>
      <c r="G55">
        <v>0.2</v>
      </c>
      <c r="H55">
        <v>100</v>
      </c>
      <c r="I55">
        <v>1</v>
      </c>
      <c r="J55">
        <v>1</v>
      </c>
      <c r="K55">
        <v>0.83238012783961501</v>
      </c>
      <c r="L55">
        <v>0.70069435984894601</v>
      </c>
      <c r="M55">
        <v>0.75938892425206805</v>
      </c>
      <c r="S55">
        <v>1.53307448768856</v>
      </c>
    </row>
    <row r="56" spans="1:19" x14ac:dyDescent="0.25">
      <c r="A56" t="s">
        <v>1597</v>
      </c>
      <c r="B56" t="s">
        <v>66</v>
      </c>
      <c r="C56" t="s">
        <v>42</v>
      </c>
      <c r="D56" t="b">
        <v>0</v>
      </c>
      <c r="E56">
        <v>4</v>
      </c>
      <c r="F56">
        <v>20</v>
      </c>
      <c r="G56">
        <v>0.2</v>
      </c>
      <c r="H56">
        <v>50</v>
      </c>
      <c r="I56">
        <v>1</v>
      </c>
      <c r="J56">
        <v>1</v>
      </c>
      <c r="K56">
        <v>0.82879883642284702</v>
      </c>
      <c r="L56">
        <v>0.70423042304230399</v>
      </c>
      <c r="M56">
        <v>0.758654458208882</v>
      </c>
      <c r="S56">
        <v>1.53302925946515</v>
      </c>
    </row>
    <row r="57" spans="1:19" x14ac:dyDescent="0.25">
      <c r="A57" t="s">
        <v>1598</v>
      </c>
      <c r="B57" t="s">
        <v>66</v>
      </c>
      <c r="C57" t="s">
        <v>42</v>
      </c>
      <c r="D57" t="b">
        <v>0</v>
      </c>
      <c r="E57">
        <v>3</v>
      </c>
      <c r="F57">
        <v>50</v>
      </c>
      <c r="G57">
        <v>0.2</v>
      </c>
      <c r="H57">
        <v>50</v>
      </c>
      <c r="I57">
        <v>1</v>
      </c>
      <c r="J57">
        <v>1</v>
      </c>
      <c r="K57">
        <v>0.83207745949075396</v>
      </c>
      <c r="L57">
        <v>0.70081790787774401</v>
      </c>
      <c r="M57">
        <v>0.76178817999314496</v>
      </c>
      <c r="S57">
        <v>1.53289536736849</v>
      </c>
    </row>
    <row r="58" spans="1:19" x14ac:dyDescent="0.25">
      <c r="A58" t="s">
        <v>1600</v>
      </c>
      <c r="B58" t="s">
        <v>66</v>
      </c>
      <c r="C58" t="s">
        <v>42</v>
      </c>
      <c r="D58" t="b">
        <v>0</v>
      </c>
      <c r="E58">
        <v>3</v>
      </c>
      <c r="F58">
        <v>100</v>
      </c>
      <c r="G58">
        <v>0.1</v>
      </c>
      <c r="H58">
        <v>100</v>
      </c>
      <c r="I58">
        <v>1</v>
      </c>
      <c r="J58">
        <v>1</v>
      </c>
      <c r="K58">
        <v>0.82888645530166205</v>
      </c>
      <c r="L58">
        <v>0.70393299344501004</v>
      </c>
      <c r="M58">
        <v>0.76115164275571601</v>
      </c>
      <c r="S58">
        <v>1.53281944874667</v>
      </c>
    </row>
    <row r="59" spans="1:19" x14ac:dyDescent="0.25">
      <c r="A59" t="s">
        <v>1601</v>
      </c>
      <c r="B59" t="s">
        <v>66</v>
      </c>
      <c r="C59" t="s">
        <v>42</v>
      </c>
      <c r="D59" t="b">
        <v>0</v>
      </c>
      <c r="E59">
        <v>3</v>
      </c>
      <c r="F59">
        <v>50</v>
      </c>
      <c r="G59">
        <v>0.1</v>
      </c>
      <c r="H59">
        <v>20</v>
      </c>
      <c r="I59">
        <v>1</v>
      </c>
      <c r="J59">
        <v>1</v>
      </c>
      <c r="K59">
        <v>0.83078463548374604</v>
      </c>
      <c r="L59">
        <v>0.70203187735734196</v>
      </c>
      <c r="M59">
        <v>0.76017235469813405</v>
      </c>
      <c r="S59">
        <v>1.53281651284108</v>
      </c>
    </row>
    <row r="60" spans="1:19" x14ac:dyDescent="0.25">
      <c r="A60" t="s">
        <v>1603</v>
      </c>
      <c r="B60" t="s">
        <v>66</v>
      </c>
      <c r="C60" t="s">
        <v>42</v>
      </c>
      <c r="D60" t="b">
        <v>0</v>
      </c>
      <c r="E60">
        <v>3</v>
      </c>
      <c r="F60">
        <v>20</v>
      </c>
      <c r="G60">
        <v>0</v>
      </c>
      <c r="H60">
        <v>50</v>
      </c>
      <c r="I60">
        <v>1</v>
      </c>
      <c r="J60">
        <v>1</v>
      </c>
      <c r="K60">
        <v>0.83038660600769199</v>
      </c>
      <c r="L60">
        <v>0.70237949969493496</v>
      </c>
      <c r="M60">
        <v>0.76115164275571601</v>
      </c>
      <c r="S60">
        <v>1.5327661057026201</v>
      </c>
    </row>
    <row r="61" spans="1:19" x14ac:dyDescent="0.25">
      <c r="A61" t="s">
        <v>1605</v>
      </c>
      <c r="B61" t="s">
        <v>66</v>
      </c>
      <c r="C61" t="s">
        <v>42</v>
      </c>
      <c r="D61" t="b">
        <v>0</v>
      </c>
      <c r="E61">
        <v>1</v>
      </c>
      <c r="F61">
        <v>200</v>
      </c>
      <c r="G61">
        <v>0.2</v>
      </c>
      <c r="H61">
        <v>50</v>
      </c>
      <c r="I61">
        <v>1</v>
      </c>
      <c r="J61">
        <v>1</v>
      </c>
      <c r="K61">
        <v>0.83238260633296401</v>
      </c>
      <c r="L61">
        <v>0.70006787190719999</v>
      </c>
      <c r="M61">
        <v>0.76198403760466105</v>
      </c>
      <c r="S61">
        <v>1.53245047824016</v>
      </c>
    </row>
    <row r="62" spans="1:19" x14ac:dyDescent="0.25">
      <c r="A62" t="s">
        <v>1606</v>
      </c>
      <c r="B62" t="s">
        <v>66</v>
      </c>
      <c r="C62" t="s">
        <v>42</v>
      </c>
      <c r="D62" t="b">
        <v>0</v>
      </c>
      <c r="E62">
        <v>3</v>
      </c>
      <c r="F62">
        <v>100</v>
      </c>
      <c r="G62">
        <v>0.3</v>
      </c>
      <c r="H62">
        <v>50</v>
      </c>
      <c r="I62">
        <v>1</v>
      </c>
      <c r="J62">
        <v>1</v>
      </c>
      <c r="K62">
        <v>0.83197987794515804</v>
      </c>
      <c r="L62">
        <v>0.70043290043289996</v>
      </c>
      <c r="M62">
        <v>0.76281643245360597</v>
      </c>
      <c r="S62">
        <v>1.5324127783780499</v>
      </c>
    </row>
    <row r="63" spans="1:19" x14ac:dyDescent="0.25">
      <c r="A63" t="s">
        <v>1607</v>
      </c>
      <c r="B63" t="s">
        <v>66</v>
      </c>
      <c r="C63" t="s">
        <v>42</v>
      </c>
      <c r="D63" t="b">
        <v>0</v>
      </c>
      <c r="E63">
        <v>4</v>
      </c>
      <c r="F63">
        <v>50</v>
      </c>
      <c r="G63">
        <v>0.1</v>
      </c>
      <c r="H63">
        <v>50</v>
      </c>
      <c r="I63">
        <v>1</v>
      </c>
      <c r="J63">
        <v>1</v>
      </c>
      <c r="K63">
        <v>0.83085683316720704</v>
      </c>
      <c r="L63">
        <v>0.70148889431291095</v>
      </c>
      <c r="M63">
        <v>0.760466141115409</v>
      </c>
      <c r="S63">
        <v>1.53234572748011</v>
      </c>
    </row>
    <row r="64" spans="1:19" x14ac:dyDescent="0.25">
      <c r="A64" t="s">
        <v>1609</v>
      </c>
      <c r="B64" t="s">
        <v>66</v>
      </c>
      <c r="C64" t="s">
        <v>42</v>
      </c>
      <c r="D64" t="b">
        <v>0</v>
      </c>
      <c r="E64">
        <v>3</v>
      </c>
      <c r="F64">
        <v>50</v>
      </c>
      <c r="G64">
        <v>0</v>
      </c>
      <c r="H64">
        <v>50</v>
      </c>
      <c r="I64">
        <v>1</v>
      </c>
      <c r="J64">
        <v>1</v>
      </c>
      <c r="K64">
        <v>0.82499208975944005</v>
      </c>
      <c r="L64">
        <v>0.70723941123460399</v>
      </c>
      <c r="M64">
        <v>0.76139646477011202</v>
      </c>
      <c r="S64">
        <v>1.5322315009940399</v>
      </c>
    </row>
    <row r="65" spans="1:19" x14ac:dyDescent="0.25">
      <c r="A65" t="s">
        <v>1610</v>
      </c>
      <c r="B65" t="s">
        <v>66</v>
      </c>
      <c r="C65" t="s">
        <v>42</v>
      </c>
      <c r="D65" t="b">
        <v>0</v>
      </c>
      <c r="E65">
        <v>4</v>
      </c>
      <c r="F65">
        <v>50</v>
      </c>
      <c r="G65">
        <v>0.2</v>
      </c>
      <c r="H65">
        <v>100</v>
      </c>
      <c r="I65">
        <v>1</v>
      </c>
      <c r="J65">
        <v>1</v>
      </c>
      <c r="K65">
        <v>0.83223710075684099</v>
      </c>
      <c r="L65">
        <v>0.69995069033530499</v>
      </c>
      <c r="M65">
        <v>0.76164128678450704</v>
      </c>
      <c r="S65">
        <v>1.53218779109214</v>
      </c>
    </row>
    <row r="66" spans="1:19" x14ac:dyDescent="0.25">
      <c r="A66" t="s">
        <v>1611</v>
      </c>
      <c r="B66" t="s">
        <v>66</v>
      </c>
      <c r="C66" t="s">
        <v>42</v>
      </c>
      <c r="D66" t="b">
        <v>0</v>
      </c>
      <c r="E66">
        <v>4</v>
      </c>
      <c r="F66">
        <v>100</v>
      </c>
      <c r="G66">
        <v>0.3</v>
      </c>
      <c r="H66">
        <v>100</v>
      </c>
      <c r="I66">
        <v>1</v>
      </c>
      <c r="J66">
        <v>1</v>
      </c>
      <c r="K66">
        <v>0.83163852270109995</v>
      </c>
      <c r="L66">
        <v>0.70048816659457402</v>
      </c>
      <c r="M66">
        <v>0.76266953924496805</v>
      </c>
      <c r="S66">
        <v>1.53212668929567</v>
      </c>
    </row>
    <row r="67" spans="1:19" x14ac:dyDescent="0.25">
      <c r="A67" t="s">
        <v>1612</v>
      </c>
      <c r="B67" t="s">
        <v>66</v>
      </c>
      <c r="C67" t="s">
        <v>42</v>
      </c>
      <c r="D67" t="b">
        <v>0</v>
      </c>
      <c r="E67">
        <v>3</v>
      </c>
      <c r="F67">
        <v>100</v>
      </c>
      <c r="G67">
        <v>0.2</v>
      </c>
      <c r="H67">
        <v>20</v>
      </c>
      <c r="I67">
        <v>1</v>
      </c>
      <c r="J67">
        <v>1</v>
      </c>
      <c r="K67">
        <v>0.83189445513805305</v>
      </c>
      <c r="L67">
        <v>0.70020887086865702</v>
      </c>
      <c r="M67">
        <v>0.76105371394995802</v>
      </c>
      <c r="S67">
        <v>1.5321033260067101</v>
      </c>
    </row>
    <row r="68" spans="1:19" x14ac:dyDescent="0.25">
      <c r="A68" t="s">
        <v>1613</v>
      </c>
      <c r="B68" t="s">
        <v>66</v>
      </c>
      <c r="C68" t="s">
        <v>42</v>
      </c>
      <c r="D68" t="b">
        <v>0</v>
      </c>
      <c r="E68">
        <v>3</v>
      </c>
      <c r="F68">
        <v>20</v>
      </c>
      <c r="G68">
        <v>0.2</v>
      </c>
      <c r="H68">
        <v>100</v>
      </c>
      <c r="I68">
        <v>1</v>
      </c>
      <c r="J68">
        <v>1</v>
      </c>
      <c r="K68">
        <v>0.83003908131162396</v>
      </c>
      <c r="L68">
        <v>0.70198514188284</v>
      </c>
      <c r="M68">
        <v>0.76036821230965002</v>
      </c>
      <c r="S68">
        <v>1.5320242231944601</v>
      </c>
    </row>
    <row r="69" spans="1:19" x14ac:dyDescent="0.25">
      <c r="A69" t="s">
        <v>1615</v>
      </c>
      <c r="B69" t="s">
        <v>66</v>
      </c>
      <c r="C69" t="s">
        <v>42</v>
      </c>
      <c r="D69" t="b">
        <v>0</v>
      </c>
      <c r="E69">
        <v>4</v>
      </c>
      <c r="F69">
        <v>100</v>
      </c>
      <c r="G69">
        <v>0.1</v>
      </c>
      <c r="H69">
        <v>20</v>
      </c>
      <c r="I69">
        <v>1</v>
      </c>
      <c r="J69">
        <v>1</v>
      </c>
      <c r="K69">
        <v>0.83112297173787097</v>
      </c>
      <c r="L69">
        <v>0.70063147569125095</v>
      </c>
      <c r="M69">
        <v>0.76090682074132099</v>
      </c>
      <c r="S69">
        <v>1.53175444742912</v>
      </c>
    </row>
    <row r="70" spans="1:19" x14ac:dyDescent="0.25">
      <c r="A70" t="s">
        <v>1616</v>
      </c>
      <c r="B70" t="s">
        <v>66</v>
      </c>
      <c r="C70" t="s">
        <v>42</v>
      </c>
      <c r="D70" t="b">
        <v>0</v>
      </c>
      <c r="E70">
        <v>1</v>
      </c>
      <c r="F70">
        <v>100</v>
      </c>
      <c r="G70">
        <v>0.5</v>
      </c>
      <c r="H70">
        <v>100</v>
      </c>
      <c r="I70">
        <v>1</v>
      </c>
      <c r="J70">
        <v>1</v>
      </c>
      <c r="K70">
        <v>0.83296557815848404</v>
      </c>
      <c r="L70">
        <v>0.698783274658761</v>
      </c>
      <c r="M70">
        <v>0.76120060715859506</v>
      </c>
      <c r="S70">
        <v>1.53174885281724</v>
      </c>
    </row>
    <row r="71" spans="1:19" x14ac:dyDescent="0.25">
      <c r="A71" t="s">
        <v>1617</v>
      </c>
      <c r="B71" t="s">
        <v>66</v>
      </c>
      <c r="C71" t="s">
        <v>42</v>
      </c>
      <c r="D71" t="b">
        <v>0</v>
      </c>
      <c r="E71">
        <v>2</v>
      </c>
      <c r="F71">
        <v>20</v>
      </c>
      <c r="G71">
        <v>0.1</v>
      </c>
      <c r="H71">
        <v>100</v>
      </c>
      <c r="I71">
        <v>1</v>
      </c>
      <c r="J71">
        <v>1</v>
      </c>
      <c r="K71">
        <v>0.83209365004160796</v>
      </c>
      <c r="L71">
        <v>0.699497117625413</v>
      </c>
      <c r="M71">
        <v>0.76007442589237595</v>
      </c>
      <c r="S71">
        <v>1.53159076766702</v>
      </c>
    </row>
    <row r="72" spans="1:19" x14ac:dyDescent="0.25">
      <c r="A72" t="s">
        <v>1618</v>
      </c>
      <c r="B72" t="s">
        <v>66</v>
      </c>
      <c r="C72" t="s">
        <v>42</v>
      </c>
      <c r="D72" t="b">
        <v>0</v>
      </c>
      <c r="E72">
        <v>4</v>
      </c>
      <c r="F72">
        <v>200</v>
      </c>
      <c r="G72">
        <v>0.3</v>
      </c>
      <c r="H72">
        <v>50</v>
      </c>
      <c r="I72">
        <v>1</v>
      </c>
      <c r="J72">
        <v>1</v>
      </c>
      <c r="K72">
        <v>0.83193813310531795</v>
      </c>
      <c r="L72">
        <v>0.6995849609375</v>
      </c>
      <c r="M72">
        <v>0.758997209029035</v>
      </c>
      <c r="S72">
        <v>1.53152309404281</v>
      </c>
    </row>
    <row r="73" spans="1:19" x14ac:dyDescent="0.25">
      <c r="A73" t="s">
        <v>1619</v>
      </c>
      <c r="B73" t="s">
        <v>66</v>
      </c>
      <c r="C73" t="s">
        <v>42</v>
      </c>
      <c r="D73" t="b">
        <v>0</v>
      </c>
      <c r="E73">
        <v>1</v>
      </c>
      <c r="F73">
        <v>100</v>
      </c>
      <c r="G73">
        <v>0.1</v>
      </c>
      <c r="H73">
        <v>50</v>
      </c>
      <c r="I73">
        <v>1</v>
      </c>
      <c r="J73">
        <v>1</v>
      </c>
      <c r="K73">
        <v>0.83230222329131198</v>
      </c>
      <c r="L73">
        <v>0.69921609777174198</v>
      </c>
      <c r="M73">
        <v>0.76139646477011202</v>
      </c>
      <c r="S73">
        <v>1.5315183210630501</v>
      </c>
    </row>
    <row r="74" spans="1:19" x14ac:dyDescent="0.25">
      <c r="A74" t="s">
        <v>1621</v>
      </c>
      <c r="B74" t="s">
        <v>66</v>
      </c>
      <c r="C74" t="s">
        <v>42</v>
      </c>
      <c r="D74" t="b">
        <v>0</v>
      </c>
      <c r="E74">
        <v>2</v>
      </c>
      <c r="F74">
        <v>50</v>
      </c>
      <c r="G74">
        <v>0.1</v>
      </c>
      <c r="H74">
        <v>100</v>
      </c>
      <c r="I74">
        <v>1</v>
      </c>
      <c r="J74">
        <v>1</v>
      </c>
      <c r="K74">
        <v>0.83167727289769899</v>
      </c>
      <c r="L74">
        <v>0.69967241485876697</v>
      </c>
      <c r="M74">
        <v>0.76208196641041903</v>
      </c>
      <c r="S74">
        <v>1.5313496877564601</v>
      </c>
    </row>
    <row r="75" spans="1:19" x14ac:dyDescent="0.25">
      <c r="A75" t="s">
        <v>1622</v>
      </c>
      <c r="B75" t="s">
        <v>66</v>
      </c>
      <c r="C75" t="s">
        <v>42</v>
      </c>
      <c r="D75" t="b">
        <v>0</v>
      </c>
      <c r="E75">
        <v>3</v>
      </c>
      <c r="F75">
        <v>100</v>
      </c>
      <c r="G75">
        <v>0</v>
      </c>
      <c r="H75">
        <v>20</v>
      </c>
      <c r="I75">
        <v>1</v>
      </c>
      <c r="J75">
        <v>1</v>
      </c>
      <c r="K75">
        <v>0.82814972924042696</v>
      </c>
      <c r="L75">
        <v>0.70312121945318096</v>
      </c>
      <c r="M75">
        <v>0.75968271066934301</v>
      </c>
      <c r="S75">
        <v>1.5312709486936</v>
      </c>
    </row>
    <row r="76" spans="1:19" x14ac:dyDescent="0.25">
      <c r="A76" t="s">
        <v>1623</v>
      </c>
      <c r="B76" t="s">
        <v>66</v>
      </c>
      <c r="C76" t="s">
        <v>42</v>
      </c>
      <c r="D76" t="b">
        <v>0</v>
      </c>
      <c r="E76">
        <v>2</v>
      </c>
      <c r="F76">
        <v>20</v>
      </c>
      <c r="G76">
        <v>0</v>
      </c>
      <c r="H76">
        <v>50</v>
      </c>
      <c r="I76">
        <v>1</v>
      </c>
      <c r="J76">
        <v>1</v>
      </c>
      <c r="K76">
        <v>0.83122600207336395</v>
      </c>
      <c r="L76">
        <v>0.70001846040243598</v>
      </c>
      <c r="M76">
        <v>0.76129853596435304</v>
      </c>
      <c r="S76">
        <v>1.5312444624757999</v>
      </c>
    </row>
    <row r="77" spans="1:19" x14ac:dyDescent="0.25">
      <c r="A77" t="s">
        <v>1624</v>
      </c>
      <c r="B77" t="s">
        <v>66</v>
      </c>
      <c r="C77" t="s">
        <v>42</v>
      </c>
      <c r="D77" t="b">
        <v>0</v>
      </c>
      <c r="E77">
        <v>4</v>
      </c>
      <c r="F77">
        <v>100</v>
      </c>
      <c r="G77">
        <v>0.2</v>
      </c>
      <c r="H77">
        <v>50</v>
      </c>
      <c r="I77">
        <v>1</v>
      </c>
      <c r="J77">
        <v>1</v>
      </c>
      <c r="K77">
        <v>0.83172435453264804</v>
      </c>
      <c r="L77">
        <v>0.69947167956751399</v>
      </c>
      <c r="M77">
        <v>0.760466141115409</v>
      </c>
      <c r="S77">
        <v>1.53119603410016</v>
      </c>
    </row>
    <row r="78" spans="1:19" x14ac:dyDescent="0.25">
      <c r="A78" t="s">
        <v>1628</v>
      </c>
      <c r="B78" t="s">
        <v>66</v>
      </c>
      <c r="C78" t="s">
        <v>42</v>
      </c>
      <c r="D78" t="b">
        <v>0</v>
      </c>
      <c r="E78">
        <v>2</v>
      </c>
      <c r="F78">
        <v>100</v>
      </c>
      <c r="G78">
        <v>0</v>
      </c>
      <c r="H78">
        <v>20</v>
      </c>
      <c r="I78">
        <v>1</v>
      </c>
      <c r="J78">
        <v>1</v>
      </c>
      <c r="K78">
        <v>0.82990664504030998</v>
      </c>
      <c r="L78">
        <v>0.70106870229007601</v>
      </c>
      <c r="M78">
        <v>0.76031924790677097</v>
      </c>
      <c r="S78">
        <v>1.53097534733038</v>
      </c>
    </row>
    <row r="79" spans="1:19" x14ac:dyDescent="0.25">
      <c r="A79" t="s">
        <v>1630</v>
      </c>
      <c r="B79" t="s">
        <v>66</v>
      </c>
      <c r="C79" t="s">
        <v>42</v>
      </c>
      <c r="D79" t="b">
        <v>0</v>
      </c>
      <c r="E79">
        <v>1</v>
      </c>
      <c r="F79">
        <v>200</v>
      </c>
      <c r="G79">
        <v>0</v>
      </c>
      <c r="H79">
        <v>100</v>
      </c>
      <c r="I79">
        <v>1</v>
      </c>
      <c r="J79">
        <v>1</v>
      </c>
      <c r="K79">
        <v>0.82449775937384195</v>
      </c>
      <c r="L79">
        <v>0.70600154955599204</v>
      </c>
      <c r="M79">
        <v>0.75845860059736503</v>
      </c>
      <c r="S79">
        <v>1.53049930892983</v>
      </c>
    </row>
    <row r="80" spans="1:19" x14ac:dyDescent="0.25">
      <c r="A80" t="s">
        <v>1631</v>
      </c>
      <c r="B80" t="s">
        <v>66</v>
      </c>
      <c r="C80" t="s">
        <v>42</v>
      </c>
      <c r="D80" t="b">
        <v>0</v>
      </c>
      <c r="E80">
        <v>3</v>
      </c>
      <c r="F80">
        <v>50</v>
      </c>
      <c r="G80">
        <v>0.4</v>
      </c>
      <c r="H80">
        <v>100</v>
      </c>
      <c r="I80">
        <v>1</v>
      </c>
      <c r="J80">
        <v>1</v>
      </c>
      <c r="K80">
        <v>0.82952415849307604</v>
      </c>
      <c r="L80">
        <v>0.700872429992068</v>
      </c>
      <c r="M80">
        <v>0.75992753268373803</v>
      </c>
      <c r="S80">
        <v>1.53039658848514</v>
      </c>
    </row>
    <row r="81" spans="1:19" x14ac:dyDescent="0.25">
      <c r="A81" t="s">
        <v>1632</v>
      </c>
      <c r="B81" t="s">
        <v>66</v>
      </c>
      <c r="C81" t="s">
        <v>42</v>
      </c>
      <c r="D81" t="b">
        <v>0</v>
      </c>
      <c r="E81">
        <v>3</v>
      </c>
      <c r="F81">
        <v>20</v>
      </c>
      <c r="G81">
        <v>0.1</v>
      </c>
      <c r="H81">
        <v>50</v>
      </c>
      <c r="I81">
        <v>1</v>
      </c>
      <c r="J81">
        <v>1</v>
      </c>
      <c r="K81">
        <v>0.83044835895985003</v>
      </c>
      <c r="L81">
        <v>0.69990200881920595</v>
      </c>
      <c r="M81">
        <v>0.76007442589237595</v>
      </c>
      <c r="S81">
        <v>1.53035036777905</v>
      </c>
    </row>
    <row r="82" spans="1:19" x14ac:dyDescent="0.25">
      <c r="A82" t="s">
        <v>1633</v>
      </c>
      <c r="B82" t="s">
        <v>66</v>
      </c>
      <c r="C82" t="s">
        <v>42</v>
      </c>
      <c r="D82" t="b">
        <v>0</v>
      </c>
      <c r="E82">
        <v>1</v>
      </c>
      <c r="F82">
        <v>200</v>
      </c>
      <c r="G82">
        <v>0.3</v>
      </c>
      <c r="H82">
        <v>20</v>
      </c>
      <c r="I82">
        <v>1</v>
      </c>
      <c r="J82">
        <v>1</v>
      </c>
      <c r="K82">
        <v>0.83173652787915398</v>
      </c>
      <c r="L82">
        <v>0.69857649033380997</v>
      </c>
      <c r="M82">
        <v>0.76257161043920996</v>
      </c>
      <c r="S82">
        <v>1.5303130182129601</v>
      </c>
    </row>
    <row r="83" spans="1:19" x14ac:dyDescent="0.25">
      <c r="A83" t="s">
        <v>1634</v>
      </c>
      <c r="B83" t="s">
        <v>66</v>
      </c>
      <c r="C83" t="s">
        <v>42</v>
      </c>
      <c r="D83" t="b">
        <v>0</v>
      </c>
      <c r="E83">
        <v>1</v>
      </c>
      <c r="F83">
        <v>100</v>
      </c>
      <c r="G83">
        <v>0.3</v>
      </c>
      <c r="H83">
        <v>50</v>
      </c>
      <c r="I83">
        <v>1</v>
      </c>
      <c r="J83">
        <v>1</v>
      </c>
      <c r="K83">
        <v>0.83205929198842798</v>
      </c>
      <c r="L83">
        <v>0.69819262193612197</v>
      </c>
      <c r="M83">
        <v>0.76124957156147399</v>
      </c>
      <c r="S83">
        <v>1.5302519139245501</v>
      </c>
    </row>
    <row r="84" spans="1:19" x14ac:dyDescent="0.25">
      <c r="A84" t="s">
        <v>1635</v>
      </c>
      <c r="B84" t="s">
        <v>66</v>
      </c>
      <c r="C84" t="s">
        <v>42</v>
      </c>
      <c r="D84" t="b">
        <v>0</v>
      </c>
      <c r="E84">
        <v>3</v>
      </c>
      <c r="F84">
        <v>50</v>
      </c>
      <c r="G84">
        <v>0.3</v>
      </c>
      <c r="H84">
        <v>50</v>
      </c>
      <c r="I84">
        <v>1</v>
      </c>
      <c r="J84">
        <v>1</v>
      </c>
      <c r="K84">
        <v>0.831600780457591</v>
      </c>
      <c r="L84">
        <v>0.69864608221527902</v>
      </c>
      <c r="M84">
        <v>0.75914410223767304</v>
      </c>
      <c r="S84">
        <v>1.53024686267287</v>
      </c>
    </row>
    <row r="85" spans="1:19" x14ac:dyDescent="0.25">
      <c r="A85" t="s">
        <v>1636</v>
      </c>
      <c r="B85" t="s">
        <v>66</v>
      </c>
      <c r="C85" t="s">
        <v>42</v>
      </c>
      <c r="D85" t="b">
        <v>0</v>
      </c>
      <c r="E85">
        <v>2</v>
      </c>
      <c r="F85">
        <v>50</v>
      </c>
      <c r="G85">
        <v>0.5</v>
      </c>
      <c r="H85">
        <v>100</v>
      </c>
      <c r="I85">
        <v>1</v>
      </c>
      <c r="J85">
        <v>1</v>
      </c>
      <c r="K85">
        <v>0.83047599732575905</v>
      </c>
      <c r="L85">
        <v>0.69975579975579905</v>
      </c>
      <c r="M85">
        <v>0.75919306664055197</v>
      </c>
      <c r="S85">
        <v>1.53023179708155</v>
      </c>
    </row>
    <row r="86" spans="1:19" x14ac:dyDescent="0.25">
      <c r="A86" t="s">
        <v>1637</v>
      </c>
      <c r="B86" t="s">
        <v>66</v>
      </c>
      <c r="C86" t="s">
        <v>42</v>
      </c>
      <c r="D86" t="b">
        <v>0</v>
      </c>
      <c r="E86">
        <v>4</v>
      </c>
      <c r="F86">
        <v>50</v>
      </c>
      <c r="G86">
        <v>0.2</v>
      </c>
      <c r="H86">
        <v>50</v>
      </c>
      <c r="I86">
        <v>1</v>
      </c>
      <c r="J86">
        <v>1</v>
      </c>
      <c r="K86">
        <v>0.831802823924229</v>
      </c>
      <c r="L86">
        <v>0.69841464913358697</v>
      </c>
      <c r="M86">
        <v>0.75968271066934301</v>
      </c>
      <c r="S86">
        <v>1.53021747305781</v>
      </c>
    </row>
    <row r="87" spans="1:19" x14ac:dyDescent="0.25">
      <c r="A87" t="s">
        <v>1638</v>
      </c>
      <c r="B87" t="s">
        <v>66</v>
      </c>
      <c r="C87" t="s">
        <v>42</v>
      </c>
      <c r="D87" t="b">
        <v>0</v>
      </c>
      <c r="E87">
        <v>4</v>
      </c>
      <c r="F87">
        <v>200</v>
      </c>
      <c r="G87">
        <v>0.2</v>
      </c>
      <c r="H87">
        <v>50</v>
      </c>
      <c r="I87">
        <v>1</v>
      </c>
      <c r="J87">
        <v>1</v>
      </c>
      <c r="K87">
        <v>0.832256368729691</v>
      </c>
      <c r="L87">
        <v>0.69792639641322596</v>
      </c>
      <c r="M87">
        <v>0.76247368163345197</v>
      </c>
      <c r="S87">
        <v>1.5301827651429101</v>
      </c>
    </row>
    <row r="88" spans="1:19" x14ac:dyDescent="0.25">
      <c r="A88" t="s">
        <v>1639</v>
      </c>
      <c r="B88" t="s">
        <v>66</v>
      </c>
      <c r="C88" t="s">
        <v>42</v>
      </c>
      <c r="D88" t="b">
        <v>0</v>
      </c>
      <c r="E88">
        <v>2</v>
      </c>
      <c r="F88">
        <v>50</v>
      </c>
      <c r="G88">
        <v>0.4</v>
      </c>
      <c r="H88">
        <v>100</v>
      </c>
      <c r="I88">
        <v>1</v>
      </c>
      <c r="J88">
        <v>1</v>
      </c>
      <c r="K88">
        <v>0.83231063750841705</v>
      </c>
      <c r="L88">
        <v>0.69775751601774205</v>
      </c>
      <c r="M88">
        <v>0.75978063947510099</v>
      </c>
      <c r="S88">
        <v>1.53006815352616</v>
      </c>
    </row>
    <row r="89" spans="1:19" x14ac:dyDescent="0.25">
      <c r="A89" t="s">
        <v>1640</v>
      </c>
      <c r="B89" t="s">
        <v>66</v>
      </c>
      <c r="C89" t="s">
        <v>42</v>
      </c>
      <c r="D89" t="b">
        <v>0</v>
      </c>
      <c r="E89">
        <v>2</v>
      </c>
      <c r="F89">
        <v>100</v>
      </c>
      <c r="G89">
        <v>0.1</v>
      </c>
      <c r="H89">
        <v>20</v>
      </c>
      <c r="I89">
        <v>1</v>
      </c>
      <c r="J89">
        <v>1</v>
      </c>
      <c r="K89">
        <v>0.83251105948530102</v>
      </c>
      <c r="L89">
        <v>0.69754768392370503</v>
      </c>
      <c r="M89">
        <v>0.76085785633844105</v>
      </c>
      <c r="S89">
        <v>1.5300587434090001</v>
      </c>
    </row>
    <row r="90" spans="1:19" x14ac:dyDescent="0.25">
      <c r="A90" t="s">
        <v>1641</v>
      </c>
      <c r="B90" t="s">
        <v>66</v>
      </c>
      <c r="C90" t="s">
        <v>42</v>
      </c>
      <c r="D90" t="b">
        <v>0</v>
      </c>
      <c r="E90">
        <v>4</v>
      </c>
      <c r="F90">
        <v>20</v>
      </c>
      <c r="G90">
        <v>0</v>
      </c>
      <c r="H90">
        <v>50</v>
      </c>
      <c r="I90">
        <v>1</v>
      </c>
      <c r="J90">
        <v>1</v>
      </c>
      <c r="K90">
        <v>0.83132469869750003</v>
      </c>
      <c r="L90">
        <v>0.69862422111172795</v>
      </c>
      <c r="M90">
        <v>0.760808891935562</v>
      </c>
      <c r="S90">
        <v>1.52994891980922</v>
      </c>
    </row>
    <row r="91" spans="1:19" x14ac:dyDescent="0.25">
      <c r="A91" t="s">
        <v>1642</v>
      </c>
      <c r="B91" t="s">
        <v>66</v>
      </c>
      <c r="C91" t="s">
        <v>42</v>
      </c>
      <c r="D91" t="b">
        <v>0</v>
      </c>
      <c r="E91">
        <v>1</v>
      </c>
      <c r="F91">
        <v>100</v>
      </c>
      <c r="G91">
        <v>0</v>
      </c>
      <c r="H91">
        <v>50</v>
      </c>
      <c r="I91">
        <v>1</v>
      </c>
      <c r="J91">
        <v>1</v>
      </c>
      <c r="K91">
        <v>0.82992160851783603</v>
      </c>
      <c r="L91">
        <v>0.69990755007704097</v>
      </c>
      <c r="M91">
        <v>0.761592322381628</v>
      </c>
      <c r="S91">
        <v>1.52982915859487</v>
      </c>
    </row>
    <row r="92" spans="1:19" x14ac:dyDescent="0.25">
      <c r="A92" t="s">
        <v>1643</v>
      </c>
      <c r="B92" t="s">
        <v>66</v>
      </c>
      <c r="C92" t="s">
        <v>42</v>
      </c>
      <c r="D92" t="b">
        <v>0</v>
      </c>
      <c r="E92">
        <v>3</v>
      </c>
      <c r="F92">
        <v>200</v>
      </c>
      <c r="G92">
        <v>0.4</v>
      </c>
      <c r="H92">
        <v>20</v>
      </c>
      <c r="I92">
        <v>1</v>
      </c>
      <c r="J92">
        <v>1</v>
      </c>
      <c r="K92">
        <v>0.83016462259947699</v>
      </c>
      <c r="L92">
        <v>0.69963547995139697</v>
      </c>
      <c r="M92">
        <v>0.75791999216569494</v>
      </c>
      <c r="S92">
        <v>1.5298001025508701</v>
      </c>
    </row>
    <row r="93" spans="1:19" x14ac:dyDescent="0.25">
      <c r="A93" t="s">
        <v>1646</v>
      </c>
      <c r="B93" t="s">
        <v>66</v>
      </c>
      <c r="C93" t="s">
        <v>42</v>
      </c>
      <c r="D93" t="b">
        <v>0</v>
      </c>
      <c r="E93">
        <v>1</v>
      </c>
      <c r="F93">
        <v>200</v>
      </c>
      <c r="G93">
        <v>0.4</v>
      </c>
      <c r="H93">
        <v>50</v>
      </c>
      <c r="I93">
        <v>1</v>
      </c>
      <c r="J93">
        <v>1</v>
      </c>
      <c r="K93">
        <v>0.83075475722208103</v>
      </c>
      <c r="L93">
        <v>0.69886858137510799</v>
      </c>
      <c r="M93">
        <v>0.76281643245360597</v>
      </c>
      <c r="S93">
        <v>1.52962333859719</v>
      </c>
    </row>
    <row r="94" spans="1:19" x14ac:dyDescent="0.25">
      <c r="A94" t="s">
        <v>1647</v>
      </c>
      <c r="B94" t="s">
        <v>66</v>
      </c>
      <c r="C94" t="s">
        <v>42</v>
      </c>
      <c r="D94" t="b">
        <v>0</v>
      </c>
      <c r="E94">
        <v>4</v>
      </c>
      <c r="F94">
        <v>50</v>
      </c>
      <c r="G94">
        <v>0.2</v>
      </c>
      <c r="H94">
        <v>20</v>
      </c>
      <c r="I94">
        <v>1</v>
      </c>
      <c r="J94">
        <v>1</v>
      </c>
      <c r="K94">
        <v>0.82904457246476604</v>
      </c>
      <c r="L94">
        <v>0.70037772633118001</v>
      </c>
      <c r="M94">
        <v>0.75919306664055197</v>
      </c>
      <c r="S94">
        <v>1.52942229879594</v>
      </c>
    </row>
    <row r="95" spans="1:19" x14ac:dyDescent="0.25">
      <c r="A95" t="s">
        <v>1648</v>
      </c>
      <c r="B95" t="s">
        <v>66</v>
      </c>
      <c r="C95" t="s">
        <v>42</v>
      </c>
      <c r="D95" t="b">
        <v>0</v>
      </c>
      <c r="E95">
        <v>1</v>
      </c>
      <c r="F95">
        <v>100</v>
      </c>
      <c r="G95">
        <v>0.2</v>
      </c>
      <c r="H95">
        <v>50</v>
      </c>
      <c r="I95">
        <v>1</v>
      </c>
      <c r="J95">
        <v>1</v>
      </c>
      <c r="K95">
        <v>0.83246190351210703</v>
      </c>
      <c r="L95">
        <v>0.69689054726368105</v>
      </c>
      <c r="M95">
        <v>0.76134750036723298</v>
      </c>
      <c r="S95">
        <v>1.5293524507757801</v>
      </c>
    </row>
    <row r="96" spans="1:19" x14ac:dyDescent="0.25">
      <c r="A96" t="s">
        <v>1651</v>
      </c>
      <c r="B96" t="s">
        <v>66</v>
      </c>
      <c r="C96" t="s">
        <v>42</v>
      </c>
      <c r="D96" t="b">
        <v>0</v>
      </c>
      <c r="E96">
        <v>3</v>
      </c>
      <c r="F96">
        <v>200</v>
      </c>
      <c r="G96">
        <v>0.4</v>
      </c>
      <c r="H96">
        <v>100</v>
      </c>
      <c r="I96">
        <v>1</v>
      </c>
      <c r="J96">
        <v>1</v>
      </c>
      <c r="K96">
        <v>0.83164901125644997</v>
      </c>
      <c r="L96">
        <v>0.69741170628762905</v>
      </c>
      <c r="M96">
        <v>0.76129853596435304</v>
      </c>
      <c r="S96">
        <v>1.52906071754407</v>
      </c>
    </row>
    <row r="97" spans="1:19" x14ac:dyDescent="0.25">
      <c r="A97" t="s">
        <v>1653</v>
      </c>
      <c r="B97" t="s">
        <v>66</v>
      </c>
      <c r="C97" t="s">
        <v>42</v>
      </c>
      <c r="D97" t="b">
        <v>0</v>
      </c>
      <c r="E97">
        <v>3</v>
      </c>
      <c r="F97">
        <v>100</v>
      </c>
      <c r="G97">
        <v>0.4</v>
      </c>
      <c r="H97">
        <v>100</v>
      </c>
      <c r="I97">
        <v>1</v>
      </c>
      <c r="J97">
        <v>1</v>
      </c>
      <c r="K97">
        <v>0.83146100122366395</v>
      </c>
      <c r="L97">
        <v>0.69749613601236404</v>
      </c>
      <c r="M97">
        <v>0.76041717671252995</v>
      </c>
      <c r="S97">
        <v>1.52895713723602</v>
      </c>
    </row>
    <row r="98" spans="1:19" x14ac:dyDescent="0.25">
      <c r="A98" t="s">
        <v>1654</v>
      </c>
      <c r="B98" t="s">
        <v>66</v>
      </c>
      <c r="C98" t="s">
        <v>42</v>
      </c>
      <c r="D98" t="b">
        <v>0</v>
      </c>
      <c r="E98">
        <v>2</v>
      </c>
      <c r="F98">
        <v>20</v>
      </c>
      <c r="G98">
        <v>0.1</v>
      </c>
      <c r="H98">
        <v>50</v>
      </c>
      <c r="I98">
        <v>1</v>
      </c>
      <c r="J98">
        <v>1</v>
      </c>
      <c r="K98">
        <v>0.83130224130786501</v>
      </c>
      <c r="L98">
        <v>0.69762552559980195</v>
      </c>
      <c r="M98">
        <v>0.76056406992116699</v>
      </c>
      <c r="S98">
        <v>1.52892776690766</v>
      </c>
    </row>
    <row r="99" spans="1:19" x14ac:dyDescent="0.25">
      <c r="A99" t="s">
        <v>1655</v>
      </c>
      <c r="B99" t="s">
        <v>66</v>
      </c>
      <c r="C99" t="s">
        <v>42</v>
      </c>
      <c r="D99" t="b">
        <v>0</v>
      </c>
      <c r="E99">
        <v>2</v>
      </c>
      <c r="F99">
        <v>20</v>
      </c>
      <c r="G99">
        <v>0.2</v>
      </c>
      <c r="H99">
        <v>100</v>
      </c>
      <c r="I99">
        <v>1</v>
      </c>
      <c r="J99">
        <v>1</v>
      </c>
      <c r="K99">
        <v>0.83110328013256196</v>
      </c>
      <c r="L99">
        <v>0.69775453706551804</v>
      </c>
      <c r="M99">
        <v>0.75943788865494699</v>
      </c>
      <c r="S99">
        <v>1.52885781719808</v>
      </c>
    </row>
    <row r="100" spans="1:19" x14ac:dyDescent="0.25">
      <c r="A100" t="s">
        <v>1262</v>
      </c>
      <c r="B100" t="s">
        <v>66</v>
      </c>
      <c r="C100" t="s">
        <v>42</v>
      </c>
      <c r="D100" t="b">
        <v>0</v>
      </c>
      <c r="E100">
        <v>1</v>
      </c>
      <c r="F100">
        <v>200</v>
      </c>
      <c r="G100">
        <v>0</v>
      </c>
      <c r="H100">
        <v>50</v>
      </c>
      <c r="I100">
        <v>1</v>
      </c>
      <c r="J100">
        <v>1</v>
      </c>
      <c r="K100">
        <v>0.82693662604502105</v>
      </c>
      <c r="L100">
        <v>0.70189784585341997</v>
      </c>
      <c r="M100">
        <v>0.760808891935562</v>
      </c>
      <c r="S100">
        <v>1.5288344718984399</v>
      </c>
    </row>
    <row r="101" spans="1:19" x14ac:dyDescent="0.25">
      <c r="A101" t="s">
        <v>1656</v>
      </c>
      <c r="B101" t="s">
        <v>66</v>
      </c>
      <c r="C101" t="s">
        <v>42</v>
      </c>
      <c r="D101" t="b">
        <v>0</v>
      </c>
      <c r="E101">
        <v>2</v>
      </c>
      <c r="F101">
        <v>50</v>
      </c>
      <c r="G101">
        <v>0.1</v>
      </c>
      <c r="H101">
        <v>50</v>
      </c>
      <c r="I101">
        <v>1</v>
      </c>
      <c r="J101">
        <v>1</v>
      </c>
      <c r="K101">
        <v>0.83115797254374701</v>
      </c>
      <c r="L101">
        <v>0.69764567756287399</v>
      </c>
      <c r="M101">
        <v>0.76041717671252995</v>
      </c>
      <c r="S101">
        <v>1.52880365010662</v>
      </c>
    </row>
    <row r="102" spans="1:19" x14ac:dyDescent="0.25">
      <c r="A102" t="s">
        <v>1657</v>
      </c>
      <c r="B102" t="s">
        <v>66</v>
      </c>
      <c r="C102" t="s">
        <v>42</v>
      </c>
      <c r="D102" t="b">
        <v>0</v>
      </c>
      <c r="E102">
        <v>4</v>
      </c>
      <c r="F102">
        <v>20</v>
      </c>
      <c r="G102">
        <v>0</v>
      </c>
      <c r="H102">
        <v>20</v>
      </c>
      <c r="I102">
        <v>1</v>
      </c>
      <c r="J102">
        <v>1</v>
      </c>
      <c r="K102">
        <v>0.82975962509988199</v>
      </c>
      <c r="L102">
        <v>0.69893988602242696</v>
      </c>
      <c r="M102">
        <v>0.75943788865494699</v>
      </c>
      <c r="S102">
        <v>1.5286995111223101</v>
      </c>
    </row>
    <row r="103" spans="1:19" x14ac:dyDescent="0.25">
      <c r="A103" t="s">
        <v>1658</v>
      </c>
      <c r="B103" t="s">
        <v>66</v>
      </c>
      <c r="C103" t="s">
        <v>42</v>
      </c>
      <c r="D103" t="b">
        <v>0</v>
      </c>
      <c r="E103">
        <v>1</v>
      </c>
      <c r="F103">
        <v>20</v>
      </c>
      <c r="G103">
        <v>0.2</v>
      </c>
      <c r="H103">
        <v>100</v>
      </c>
      <c r="I103">
        <v>1</v>
      </c>
      <c r="J103">
        <v>1</v>
      </c>
      <c r="K103">
        <v>0.83080630404052802</v>
      </c>
      <c r="L103">
        <v>0.69777253831358099</v>
      </c>
      <c r="M103">
        <v>0.76149439357587001</v>
      </c>
      <c r="S103">
        <v>1.52857884235411</v>
      </c>
    </row>
    <row r="104" spans="1:19" x14ac:dyDescent="0.25">
      <c r="A104" t="s">
        <v>1659</v>
      </c>
      <c r="B104" t="s">
        <v>66</v>
      </c>
      <c r="C104" t="s">
        <v>42</v>
      </c>
      <c r="D104" t="b">
        <v>0</v>
      </c>
      <c r="E104">
        <v>3</v>
      </c>
      <c r="F104">
        <v>200</v>
      </c>
      <c r="G104">
        <v>0.3</v>
      </c>
      <c r="H104">
        <v>20</v>
      </c>
      <c r="I104">
        <v>1</v>
      </c>
      <c r="J104">
        <v>1</v>
      </c>
      <c r="K104">
        <v>0.83089237446966802</v>
      </c>
      <c r="L104">
        <v>0.69763419605905197</v>
      </c>
      <c r="M104">
        <v>0.76031924790677097</v>
      </c>
      <c r="S104">
        <v>1.5285265705287201</v>
      </c>
    </row>
    <row r="105" spans="1:19" x14ac:dyDescent="0.25">
      <c r="A105" t="s">
        <v>1660</v>
      </c>
      <c r="B105" t="s">
        <v>66</v>
      </c>
      <c r="C105" t="s">
        <v>42</v>
      </c>
      <c r="D105" t="b">
        <v>0</v>
      </c>
      <c r="E105">
        <v>2</v>
      </c>
      <c r="F105">
        <v>50</v>
      </c>
      <c r="G105">
        <v>0.2</v>
      </c>
      <c r="H105">
        <v>50</v>
      </c>
      <c r="I105">
        <v>1</v>
      </c>
      <c r="J105">
        <v>1</v>
      </c>
      <c r="K105">
        <v>0.83222951432729797</v>
      </c>
      <c r="L105">
        <v>0.69620016222624304</v>
      </c>
      <c r="M105">
        <v>0.761592322381628</v>
      </c>
      <c r="S105">
        <v>1.5284296765535399</v>
      </c>
    </row>
    <row r="106" spans="1:19" x14ac:dyDescent="0.25">
      <c r="A106" t="s">
        <v>1661</v>
      </c>
      <c r="B106" t="s">
        <v>66</v>
      </c>
      <c r="C106" t="s">
        <v>42</v>
      </c>
      <c r="D106" t="b">
        <v>0</v>
      </c>
      <c r="E106">
        <v>3</v>
      </c>
      <c r="F106">
        <v>50</v>
      </c>
      <c r="G106">
        <v>0.1</v>
      </c>
      <c r="H106">
        <v>50</v>
      </c>
      <c r="I106">
        <v>1</v>
      </c>
      <c r="J106">
        <v>1</v>
      </c>
      <c r="K106">
        <v>0.83074444396292102</v>
      </c>
      <c r="L106">
        <v>0.69763161124064299</v>
      </c>
      <c r="M106">
        <v>0.75870342261176105</v>
      </c>
      <c r="S106">
        <v>1.5283760552035599</v>
      </c>
    </row>
    <row r="107" spans="1:19" x14ac:dyDescent="0.25">
      <c r="A107" t="s">
        <v>1662</v>
      </c>
      <c r="B107" t="s">
        <v>66</v>
      </c>
      <c r="C107" t="s">
        <v>42</v>
      </c>
      <c r="D107" t="b">
        <v>0</v>
      </c>
      <c r="E107">
        <v>1</v>
      </c>
      <c r="F107">
        <v>200</v>
      </c>
      <c r="G107">
        <v>0</v>
      </c>
      <c r="H107">
        <v>20</v>
      </c>
      <c r="I107">
        <v>1</v>
      </c>
      <c r="J107">
        <v>1</v>
      </c>
      <c r="K107">
        <v>0.83125821274821998</v>
      </c>
      <c r="L107">
        <v>0.69688456015483502</v>
      </c>
      <c r="M107">
        <v>0.762277824021936</v>
      </c>
      <c r="S107">
        <v>1.5281427729030499</v>
      </c>
    </row>
    <row r="108" spans="1:19" x14ac:dyDescent="0.25">
      <c r="A108" t="s">
        <v>1664</v>
      </c>
      <c r="B108" t="s">
        <v>66</v>
      </c>
      <c r="C108" t="s">
        <v>42</v>
      </c>
      <c r="D108" t="b">
        <v>0</v>
      </c>
      <c r="E108">
        <v>2</v>
      </c>
      <c r="F108">
        <v>200</v>
      </c>
      <c r="G108">
        <v>0.2</v>
      </c>
      <c r="H108">
        <v>20</v>
      </c>
      <c r="I108">
        <v>1</v>
      </c>
      <c r="J108">
        <v>1</v>
      </c>
      <c r="K108">
        <v>0.83170492100228499</v>
      </c>
      <c r="L108">
        <v>0.69632663191859001</v>
      </c>
      <c r="M108">
        <v>0.76036821230965002</v>
      </c>
      <c r="S108">
        <v>1.5280315529208699</v>
      </c>
    </row>
    <row r="109" spans="1:19" x14ac:dyDescent="0.25">
      <c r="A109" t="s">
        <v>1666</v>
      </c>
      <c r="B109" t="s">
        <v>66</v>
      </c>
      <c r="C109" t="s">
        <v>42</v>
      </c>
      <c r="D109" t="b">
        <v>0</v>
      </c>
      <c r="E109">
        <v>3</v>
      </c>
      <c r="F109">
        <v>200</v>
      </c>
      <c r="G109">
        <v>0.2</v>
      </c>
      <c r="H109">
        <v>50</v>
      </c>
      <c r="I109">
        <v>1</v>
      </c>
      <c r="J109">
        <v>1</v>
      </c>
      <c r="K109">
        <v>0.83237287252509695</v>
      </c>
      <c r="L109">
        <v>0.69558172867202595</v>
      </c>
      <c r="M109">
        <v>0.760808891935562</v>
      </c>
      <c r="S109">
        <v>1.5279546011971199</v>
      </c>
    </row>
    <row r="110" spans="1:19" x14ac:dyDescent="0.25">
      <c r="A110" t="s">
        <v>1667</v>
      </c>
      <c r="B110" t="s">
        <v>66</v>
      </c>
      <c r="C110" t="s">
        <v>42</v>
      </c>
      <c r="D110" t="b">
        <v>0</v>
      </c>
      <c r="E110">
        <v>1</v>
      </c>
      <c r="F110">
        <v>50</v>
      </c>
      <c r="G110">
        <v>0.1</v>
      </c>
      <c r="H110">
        <v>50</v>
      </c>
      <c r="I110">
        <v>1</v>
      </c>
      <c r="J110">
        <v>1</v>
      </c>
      <c r="K110">
        <v>0.83186554587476902</v>
      </c>
      <c r="L110">
        <v>0.69596066471649898</v>
      </c>
      <c r="M110">
        <v>0.760808891935562</v>
      </c>
      <c r="S110">
        <v>1.5278262105912599</v>
      </c>
    </row>
    <row r="111" spans="1:19" x14ac:dyDescent="0.25">
      <c r="A111" t="s">
        <v>1668</v>
      </c>
      <c r="B111" t="s">
        <v>66</v>
      </c>
      <c r="C111" t="s">
        <v>42</v>
      </c>
      <c r="D111" t="b">
        <v>0</v>
      </c>
      <c r="E111">
        <v>1</v>
      </c>
      <c r="F111">
        <v>200</v>
      </c>
      <c r="G111">
        <v>0.5</v>
      </c>
      <c r="H111">
        <v>50</v>
      </c>
      <c r="I111">
        <v>1</v>
      </c>
      <c r="J111">
        <v>1</v>
      </c>
      <c r="K111">
        <v>0.83185802761596706</v>
      </c>
      <c r="L111">
        <v>0.69595144233777595</v>
      </c>
      <c r="M111">
        <v>0.76208196641041903</v>
      </c>
      <c r="S111">
        <v>1.5278094699537399</v>
      </c>
    </row>
    <row r="112" spans="1:19" x14ac:dyDescent="0.25">
      <c r="A112" t="s">
        <v>1669</v>
      </c>
      <c r="B112" t="s">
        <v>66</v>
      </c>
      <c r="C112" t="s">
        <v>42</v>
      </c>
      <c r="D112" t="b">
        <v>0</v>
      </c>
      <c r="E112">
        <v>2</v>
      </c>
      <c r="F112">
        <v>200</v>
      </c>
      <c r="G112">
        <v>0.1</v>
      </c>
      <c r="H112">
        <v>50</v>
      </c>
      <c r="I112">
        <v>1</v>
      </c>
      <c r="J112">
        <v>1</v>
      </c>
      <c r="K112">
        <v>0.827580776240743</v>
      </c>
      <c r="L112">
        <v>0.70020343998520396</v>
      </c>
      <c r="M112">
        <v>0.76188610879890295</v>
      </c>
      <c r="S112">
        <v>1.5277842162259401</v>
      </c>
    </row>
    <row r="113" spans="1:19" x14ac:dyDescent="0.25">
      <c r="A113" t="s">
        <v>1670</v>
      </c>
      <c r="B113" t="s">
        <v>66</v>
      </c>
      <c r="C113" t="s">
        <v>42</v>
      </c>
      <c r="D113" t="b">
        <v>0</v>
      </c>
      <c r="E113">
        <v>4</v>
      </c>
      <c r="F113">
        <v>20</v>
      </c>
      <c r="G113">
        <v>0.3</v>
      </c>
      <c r="H113">
        <v>100</v>
      </c>
      <c r="I113">
        <v>1</v>
      </c>
      <c r="J113">
        <v>1</v>
      </c>
      <c r="K113">
        <v>0.82762083142008902</v>
      </c>
      <c r="L113">
        <v>0.70015871078012404</v>
      </c>
      <c r="M113">
        <v>0.75948685305782604</v>
      </c>
      <c r="S113">
        <v>1.5277795422002101</v>
      </c>
    </row>
    <row r="114" spans="1:19" x14ac:dyDescent="0.25">
      <c r="A114" t="s">
        <v>1671</v>
      </c>
      <c r="B114" t="s">
        <v>66</v>
      </c>
      <c r="C114" t="s">
        <v>42</v>
      </c>
      <c r="D114" t="b">
        <v>0</v>
      </c>
      <c r="E114">
        <v>2</v>
      </c>
      <c r="F114">
        <v>200</v>
      </c>
      <c r="G114">
        <v>0.3</v>
      </c>
      <c r="H114">
        <v>20</v>
      </c>
      <c r="I114">
        <v>1</v>
      </c>
      <c r="J114">
        <v>1</v>
      </c>
      <c r="K114">
        <v>0.831812314265165</v>
      </c>
      <c r="L114">
        <v>0.69590062111801199</v>
      </c>
      <c r="M114">
        <v>0.76027028350389203</v>
      </c>
      <c r="S114">
        <v>1.52771293538317</v>
      </c>
    </row>
    <row r="115" spans="1:19" x14ac:dyDescent="0.25">
      <c r="A115" t="s">
        <v>1672</v>
      </c>
      <c r="B115" t="s">
        <v>66</v>
      </c>
      <c r="C115" t="s">
        <v>42</v>
      </c>
      <c r="D115" t="b">
        <v>0</v>
      </c>
      <c r="E115">
        <v>4</v>
      </c>
      <c r="F115">
        <v>50</v>
      </c>
      <c r="G115">
        <v>0.3</v>
      </c>
      <c r="H115">
        <v>100</v>
      </c>
      <c r="I115">
        <v>1</v>
      </c>
      <c r="J115">
        <v>1</v>
      </c>
      <c r="K115">
        <v>0.83027086669844696</v>
      </c>
      <c r="L115">
        <v>0.697425815567979</v>
      </c>
      <c r="M115">
        <v>0.75885031582039797</v>
      </c>
      <c r="S115">
        <v>1.52769668226642</v>
      </c>
    </row>
    <row r="116" spans="1:19" x14ac:dyDescent="0.25">
      <c r="A116" t="s">
        <v>1674</v>
      </c>
      <c r="B116" t="s">
        <v>66</v>
      </c>
      <c r="C116" t="s">
        <v>42</v>
      </c>
      <c r="D116" t="b">
        <v>0</v>
      </c>
      <c r="E116">
        <v>4</v>
      </c>
      <c r="F116">
        <v>100</v>
      </c>
      <c r="G116">
        <v>0.4</v>
      </c>
      <c r="H116">
        <v>100</v>
      </c>
      <c r="I116">
        <v>1</v>
      </c>
      <c r="J116">
        <v>1</v>
      </c>
      <c r="K116">
        <v>0.83069136817215194</v>
      </c>
      <c r="L116">
        <v>0.69697532009649199</v>
      </c>
      <c r="M116">
        <v>0.760123390295255</v>
      </c>
      <c r="S116">
        <v>1.52766668826864</v>
      </c>
    </row>
    <row r="117" spans="1:19" x14ac:dyDescent="0.25">
      <c r="A117" t="s">
        <v>1675</v>
      </c>
      <c r="B117" t="s">
        <v>66</v>
      </c>
      <c r="C117" t="s">
        <v>42</v>
      </c>
      <c r="D117" t="b">
        <v>0</v>
      </c>
      <c r="E117">
        <v>3</v>
      </c>
      <c r="F117">
        <v>200</v>
      </c>
      <c r="G117">
        <v>0.3</v>
      </c>
      <c r="H117">
        <v>100</v>
      </c>
      <c r="I117">
        <v>1</v>
      </c>
      <c r="J117">
        <v>1</v>
      </c>
      <c r="K117">
        <v>0.83184964261489303</v>
      </c>
      <c r="L117">
        <v>0.69578182269988198</v>
      </c>
      <c r="M117">
        <v>0.76022131910101298</v>
      </c>
      <c r="S117">
        <v>1.52763146531477</v>
      </c>
    </row>
    <row r="118" spans="1:19" x14ac:dyDescent="0.25">
      <c r="A118" t="s">
        <v>1676</v>
      </c>
      <c r="B118" t="s">
        <v>66</v>
      </c>
      <c r="C118" t="s">
        <v>42</v>
      </c>
      <c r="D118" t="b">
        <v>0</v>
      </c>
      <c r="E118">
        <v>4</v>
      </c>
      <c r="F118">
        <v>200</v>
      </c>
      <c r="G118">
        <v>0.3</v>
      </c>
      <c r="H118">
        <v>20</v>
      </c>
      <c r="I118">
        <v>1</v>
      </c>
      <c r="J118">
        <v>1</v>
      </c>
      <c r="K118">
        <v>0.83060028232425198</v>
      </c>
      <c r="L118">
        <v>0.69700539401078798</v>
      </c>
      <c r="M118">
        <v>0.76071096312980402</v>
      </c>
      <c r="S118">
        <v>1.5276056763350401</v>
      </c>
    </row>
    <row r="119" spans="1:19" x14ac:dyDescent="0.25">
      <c r="A119" t="s">
        <v>1678</v>
      </c>
      <c r="B119" t="s">
        <v>66</v>
      </c>
      <c r="C119" t="s">
        <v>42</v>
      </c>
      <c r="D119" t="b">
        <v>0</v>
      </c>
      <c r="E119">
        <v>1</v>
      </c>
      <c r="F119">
        <v>200</v>
      </c>
      <c r="G119">
        <v>0.1</v>
      </c>
      <c r="H119">
        <v>20</v>
      </c>
      <c r="I119">
        <v>1</v>
      </c>
      <c r="J119">
        <v>1</v>
      </c>
      <c r="K119">
        <v>0.83198420191783695</v>
      </c>
      <c r="L119">
        <v>0.69558172867202595</v>
      </c>
      <c r="M119">
        <v>0.760808891935562</v>
      </c>
      <c r="S119">
        <v>1.5275659305898599</v>
      </c>
    </row>
    <row r="120" spans="1:19" x14ac:dyDescent="0.25">
      <c r="A120" t="s">
        <v>1679</v>
      </c>
      <c r="B120" t="s">
        <v>66</v>
      </c>
      <c r="C120" t="s">
        <v>42</v>
      </c>
      <c r="D120" t="b">
        <v>0</v>
      </c>
      <c r="E120">
        <v>2</v>
      </c>
      <c r="F120">
        <v>50</v>
      </c>
      <c r="G120">
        <v>0</v>
      </c>
      <c r="H120">
        <v>20</v>
      </c>
      <c r="I120">
        <v>1</v>
      </c>
      <c r="J120">
        <v>1</v>
      </c>
      <c r="K120">
        <v>0.82967779586466495</v>
      </c>
      <c r="L120">
        <v>0.69782046545991805</v>
      </c>
      <c r="M120">
        <v>0.75968271066934301</v>
      </c>
      <c r="S120">
        <v>1.52749826132458</v>
      </c>
    </row>
    <row r="121" spans="1:19" x14ac:dyDescent="0.25">
      <c r="A121" t="s">
        <v>1680</v>
      </c>
      <c r="B121" t="s">
        <v>66</v>
      </c>
      <c r="C121" t="s">
        <v>42</v>
      </c>
      <c r="D121" t="b">
        <v>0</v>
      </c>
      <c r="E121">
        <v>2</v>
      </c>
      <c r="F121">
        <v>200</v>
      </c>
      <c r="G121">
        <v>0.1</v>
      </c>
      <c r="H121">
        <v>20</v>
      </c>
      <c r="I121">
        <v>1</v>
      </c>
      <c r="J121">
        <v>1</v>
      </c>
      <c r="K121">
        <v>0.83238594182990699</v>
      </c>
      <c r="L121">
        <v>0.69507340134361695</v>
      </c>
      <c r="M121">
        <v>0.75997649708661796</v>
      </c>
      <c r="S121">
        <v>1.5274593431735199</v>
      </c>
    </row>
    <row r="122" spans="1:19" x14ac:dyDescent="0.25">
      <c r="A122" t="s">
        <v>1681</v>
      </c>
      <c r="B122" t="s">
        <v>66</v>
      </c>
      <c r="C122" t="s">
        <v>42</v>
      </c>
      <c r="D122" t="b">
        <v>0</v>
      </c>
      <c r="E122">
        <v>2</v>
      </c>
      <c r="F122">
        <v>100</v>
      </c>
      <c r="G122">
        <v>0.2</v>
      </c>
      <c r="H122">
        <v>100</v>
      </c>
      <c r="I122">
        <v>1</v>
      </c>
      <c r="J122">
        <v>1</v>
      </c>
      <c r="K122">
        <v>0.83219149940082704</v>
      </c>
      <c r="L122">
        <v>0.69512348000501401</v>
      </c>
      <c r="M122">
        <v>0.76183714439602401</v>
      </c>
      <c r="S122">
        <v>1.52731497940584</v>
      </c>
    </row>
    <row r="123" spans="1:19" x14ac:dyDescent="0.25">
      <c r="A123" t="s">
        <v>1682</v>
      </c>
      <c r="B123" t="s">
        <v>66</v>
      </c>
      <c r="C123" t="s">
        <v>42</v>
      </c>
      <c r="D123" t="b">
        <v>0</v>
      </c>
      <c r="E123">
        <v>3</v>
      </c>
      <c r="F123">
        <v>20</v>
      </c>
      <c r="G123">
        <v>0.4</v>
      </c>
      <c r="H123">
        <v>100</v>
      </c>
      <c r="I123">
        <v>1</v>
      </c>
      <c r="J123">
        <v>1</v>
      </c>
      <c r="K123">
        <v>0.826009479628391</v>
      </c>
      <c r="L123">
        <v>0.70124204786428301</v>
      </c>
      <c r="M123">
        <v>0.75855652940312301</v>
      </c>
      <c r="S123">
        <v>1.5272515274926699</v>
      </c>
    </row>
    <row r="124" spans="1:19" x14ac:dyDescent="0.25">
      <c r="A124" t="s">
        <v>1683</v>
      </c>
      <c r="B124" t="s">
        <v>66</v>
      </c>
      <c r="C124" t="s">
        <v>42</v>
      </c>
      <c r="D124" t="b">
        <v>0</v>
      </c>
      <c r="E124">
        <v>1</v>
      </c>
      <c r="F124">
        <v>100</v>
      </c>
      <c r="G124">
        <v>0.4</v>
      </c>
      <c r="H124">
        <v>50</v>
      </c>
      <c r="I124">
        <v>1</v>
      </c>
      <c r="J124">
        <v>1</v>
      </c>
      <c r="K124">
        <v>0.83095182422466696</v>
      </c>
      <c r="L124">
        <v>0.69624106865486102</v>
      </c>
      <c r="M124">
        <v>0.76061303432404603</v>
      </c>
      <c r="S124">
        <v>1.52719289287952</v>
      </c>
    </row>
    <row r="125" spans="1:19" x14ac:dyDescent="0.25">
      <c r="A125" t="s">
        <v>1684</v>
      </c>
      <c r="B125" t="s">
        <v>66</v>
      </c>
      <c r="C125" t="s">
        <v>42</v>
      </c>
      <c r="D125" t="b">
        <v>0</v>
      </c>
      <c r="E125">
        <v>1</v>
      </c>
      <c r="F125">
        <v>20</v>
      </c>
      <c r="G125">
        <v>0.3</v>
      </c>
      <c r="H125">
        <v>100</v>
      </c>
      <c r="I125">
        <v>1</v>
      </c>
      <c r="J125">
        <v>1</v>
      </c>
      <c r="K125">
        <v>0.83037111177225897</v>
      </c>
      <c r="L125">
        <v>0.69673097202406797</v>
      </c>
      <c r="M125">
        <v>0.76061303432404603</v>
      </c>
      <c r="S125">
        <v>1.5271020837963201</v>
      </c>
    </row>
    <row r="126" spans="1:19" x14ac:dyDescent="0.25">
      <c r="A126" t="s">
        <v>1685</v>
      </c>
      <c r="B126" t="s">
        <v>66</v>
      </c>
      <c r="C126" t="s">
        <v>42</v>
      </c>
      <c r="D126" t="b">
        <v>0</v>
      </c>
      <c r="E126">
        <v>1</v>
      </c>
      <c r="F126">
        <v>100</v>
      </c>
      <c r="G126">
        <v>0</v>
      </c>
      <c r="H126">
        <v>20</v>
      </c>
      <c r="I126">
        <v>1</v>
      </c>
      <c r="J126">
        <v>1</v>
      </c>
      <c r="K126">
        <v>0.83230641092251001</v>
      </c>
      <c r="L126">
        <v>0.69467611462971102</v>
      </c>
      <c r="M126">
        <v>0.761592322381628</v>
      </c>
      <c r="S126">
        <v>1.52698252555222</v>
      </c>
    </row>
    <row r="127" spans="1:19" x14ac:dyDescent="0.25">
      <c r="A127" t="s">
        <v>1686</v>
      </c>
      <c r="B127" t="s">
        <v>66</v>
      </c>
      <c r="C127" t="s">
        <v>42</v>
      </c>
      <c r="D127" t="b">
        <v>0</v>
      </c>
      <c r="E127">
        <v>4</v>
      </c>
      <c r="F127">
        <v>200</v>
      </c>
      <c r="G127">
        <v>0.3</v>
      </c>
      <c r="H127">
        <v>100</v>
      </c>
      <c r="I127">
        <v>1</v>
      </c>
      <c r="J127">
        <v>1</v>
      </c>
      <c r="K127">
        <v>0.83306436243071502</v>
      </c>
      <c r="L127">
        <v>0.69387755102040805</v>
      </c>
      <c r="M127">
        <v>0.75982960387798004</v>
      </c>
      <c r="S127">
        <v>1.52694191345112</v>
      </c>
    </row>
    <row r="128" spans="1:19" x14ac:dyDescent="0.25">
      <c r="A128" t="s">
        <v>1687</v>
      </c>
      <c r="B128" t="s">
        <v>66</v>
      </c>
      <c r="C128" t="s">
        <v>42</v>
      </c>
      <c r="D128" t="b">
        <v>0</v>
      </c>
      <c r="E128">
        <v>3</v>
      </c>
      <c r="F128">
        <v>50</v>
      </c>
      <c r="G128">
        <v>0.3</v>
      </c>
      <c r="H128">
        <v>20</v>
      </c>
      <c r="I128">
        <v>1</v>
      </c>
      <c r="J128">
        <v>1</v>
      </c>
      <c r="K128">
        <v>0.82971216852586105</v>
      </c>
      <c r="L128">
        <v>0.69713097204380003</v>
      </c>
      <c r="M128">
        <v>0.75757724134554105</v>
      </c>
      <c r="S128">
        <v>1.5268431405696601</v>
      </c>
    </row>
    <row r="129" spans="1:19" x14ac:dyDescent="0.25">
      <c r="A129" t="s">
        <v>1688</v>
      </c>
      <c r="B129" t="s">
        <v>66</v>
      </c>
      <c r="C129" t="s">
        <v>42</v>
      </c>
      <c r="D129" t="b">
        <v>0</v>
      </c>
      <c r="E129">
        <v>2</v>
      </c>
      <c r="F129">
        <v>50</v>
      </c>
      <c r="G129">
        <v>0.1</v>
      </c>
      <c r="H129">
        <v>20</v>
      </c>
      <c r="I129">
        <v>1</v>
      </c>
      <c r="J129">
        <v>1</v>
      </c>
      <c r="K129">
        <v>0.83098073348795098</v>
      </c>
      <c r="L129">
        <v>0.69585167731134101</v>
      </c>
      <c r="M129">
        <v>0.75982960387798004</v>
      </c>
      <c r="S129">
        <v>1.5268324107992901</v>
      </c>
    </row>
    <row r="130" spans="1:19" x14ac:dyDescent="0.25">
      <c r="A130" t="s">
        <v>1689</v>
      </c>
      <c r="B130" t="s">
        <v>66</v>
      </c>
      <c r="C130" t="s">
        <v>42</v>
      </c>
      <c r="D130" t="b">
        <v>0</v>
      </c>
      <c r="E130">
        <v>3</v>
      </c>
      <c r="F130">
        <v>200</v>
      </c>
      <c r="G130">
        <v>0.1</v>
      </c>
      <c r="H130">
        <v>50</v>
      </c>
      <c r="I130">
        <v>1</v>
      </c>
      <c r="J130">
        <v>1</v>
      </c>
      <c r="K130">
        <v>0.826662516367064</v>
      </c>
      <c r="L130">
        <v>0.70013963936615797</v>
      </c>
      <c r="M130">
        <v>0.75816481418009096</v>
      </c>
      <c r="S130">
        <v>1.5268021557332201</v>
      </c>
    </row>
    <row r="131" spans="1:19" x14ac:dyDescent="0.25">
      <c r="A131" t="s">
        <v>1691</v>
      </c>
      <c r="B131" t="s">
        <v>66</v>
      </c>
      <c r="C131" t="s">
        <v>42</v>
      </c>
      <c r="D131" t="b">
        <v>0</v>
      </c>
      <c r="E131">
        <v>3</v>
      </c>
      <c r="F131">
        <v>20</v>
      </c>
      <c r="G131">
        <v>0.4</v>
      </c>
      <c r="H131">
        <v>50</v>
      </c>
      <c r="I131">
        <v>1</v>
      </c>
      <c r="J131">
        <v>1</v>
      </c>
      <c r="K131">
        <v>0.82562270806318605</v>
      </c>
      <c r="L131">
        <v>0.70099225556631095</v>
      </c>
      <c r="M131">
        <v>0.75801792097145304</v>
      </c>
      <c r="S131">
        <v>1.5266149636294899</v>
      </c>
    </row>
    <row r="132" spans="1:19" x14ac:dyDescent="0.25">
      <c r="A132" t="s">
        <v>1692</v>
      </c>
      <c r="B132" t="s">
        <v>66</v>
      </c>
      <c r="C132" t="s">
        <v>42</v>
      </c>
      <c r="D132" t="b">
        <v>0</v>
      </c>
      <c r="E132">
        <v>2</v>
      </c>
      <c r="F132">
        <v>50</v>
      </c>
      <c r="G132">
        <v>0.3</v>
      </c>
      <c r="H132">
        <v>50</v>
      </c>
      <c r="I132">
        <v>1</v>
      </c>
      <c r="J132">
        <v>1</v>
      </c>
      <c r="K132">
        <v>0.83141878405797998</v>
      </c>
      <c r="L132">
        <v>0.69507587488386502</v>
      </c>
      <c r="M132">
        <v>0.75894824462615595</v>
      </c>
      <c r="S132">
        <v>1.52649465894184</v>
      </c>
    </row>
    <row r="133" spans="1:19" x14ac:dyDescent="0.25">
      <c r="A133" t="s">
        <v>1693</v>
      </c>
      <c r="B133" t="s">
        <v>66</v>
      </c>
      <c r="C133" t="s">
        <v>42</v>
      </c>
      <c r="D133" t="b">
        <v>0</v>
      </c>
      <c r="E133">
        <v>1</v>
      </c>
      <c r="F133">
        <v>50</v>
      </c>
      <c r="G133">
        <v>0.4</v>
      </c>
      <c r="H133">
        <v>100</v>
      </c>
      <c r="I133">
        <v>1</v>
      </c>
      <c r="J133">
        <v>1</v>
      </c>
      <c r="K133">
        <v>0.83085350740894204</v>
      </c>
      <c r="L133">
        <v>0.69552257343352097</v>
      </c>
      <c r="M133">
        <v>0.75992753268373803</v>
      </c>
      <c r="S133">
        <v>1.52637608084246</v>
      </c>
    </row>
    <row r="134" spans="1:19" x14ac:dyDescent="0.25">
      <c r="A134" t="s">
        <v>1694</v>
      </c>
      <c r="B134" t="s">
        <v>66</v>
      </c>
      <c r="C134" t="s">
        <v>42</v>
      </c>
      <c r="D134" t="b">
        <v>0</v>
      </c>
      <c r="E134">
        <v>3</v>
      </c>
      <c r="F134">
        <v>100</v>
      </c>
      <c r="G134">
        <v>0.4</v>
      </c>
      <c r="H134">
        <v>20</v>
      </c>
      <c r="I134">
        <v>1</v>
      </c>
      <c r="J134">
        <v>1</v>
      </c>
      <c r="K134">
        <v>0.82894491658092495</v>
      </c>
      <c r="L134">
        <v>0.69743026307758005</v>
      </c>
      <c r="M134">
        <v>0.75728345492826699</v>
      </c>
      <c r="S134">
        <v>1.5263751796584999</v>
      </c>
    </row>
    <row r="135" spans="1:19" x14ac:dyDescent="0.25">
      <c r="A135" t="s">
        <v>1695</v>
      </c>
      <c r="B135" t="s">
        <v>66</v>
      </c>
      <c r="C135" t="s">
        <v>42</v>
      </c>
      <c r="D135" t="b">
        <v>0</v>
      </c>
      <c r="E135">
        <v>3</v>
      </c>
      <c r="F135">
        <v>50</v>
      </c>
      <c r="G135">
        <v>0.2</v>
      </c>
      <c r="H135">
        <v>20</v>
      </c>
      <c r="I135">
        <v>1</v>
      </c>
      <c r="J135">
        <v>1</v>
      </c>
      <c r="K135">
        <v>0.83005137639159599</v>
      </c>
      <c r="L135">
        <v>0.696286226286844</v>
      </c>
      <c r="M135">
        <v>0.75933995984918901</v>
      </c>
      <c r="S135">
        <v>1.5263376026784401</v>
      </c>
    </row>
    <row r="136" spans="1:19" x14ac:dyDescent="0.25">
      <c r="A136" t="s">
        <v>1696</v>
      </c>
      <c r="B136" t="s">
        <v>66</v>
      </c>
      <c r="C136" t="s">
        <v>42</v>
      </c>
      <c r="D136" t="b">
        <v>0</v>
      </c>
      <c r="E136">
        <v>2</v>
      </c>
      <c r="F136">
        <v>100</v>
      </c>
      <c r="G136">
        <v>0.2</v>
      </c>
      <c r="H136">
        <v>50</v>
      </c>
      <c r="I136">
        <v>1</v>
      </c>
      <c r="J136">
        <v>1</v>
      </c>
      <c r="K136">
        <v>0.832392057719192</v>
      </c>
      <c r="L136">
        <v>0.69382638671262897</v>
      </c>
      <c r="M136">
        <v>0.760808891935562</v>
      </c>
      <c r="S136">
        <v>1.5262184444318201</v>
      </c>
    </row>
    <row r="137" spans="1:19" x14ac:dyDescent="0.25">
      <c r="A137" t="s">
        <v>1697</v>
      </c>
      <c r="B137" t="s">
        <v>66</v>
      </c>
      <c r="C137" t="s">
        <v>42</v>
      </c>
      <c r="D137" t="b">
        <v>0</v>
      </c>
      <c r="E137">
        <v>1</v>
      </c>
      <c r="F137">
        <v>100</v>
      </c>
      <c r="G137">
        <v>0.1</v>
      </c>
      <c r="H137">
        <v>20</v>
      </c>
      <c r="I137">
        <v>1</v>
      </c>
      <c r="J137">
        <v>1</v>
      </c>
      <c r="K137">
        <v>0.83161944463245496</v>
      </c>
      <c r="L137">
        <v>0.69458375125376104</v>
      </c>
      <c r="M137">
        <v>0.76144542917299096</v>
      </c>
      <c r="S137">
        <v>1.5262031958862099</v>
      </c>
    </row>
    <row r="138" spans="1:19" x14ac:dyDescent="0.25">
      <c r="A138" t="s">
        <v>1698</v>
      </c>
      <c r="B138" t="s">
        <v>66</v>
      </c>
      <c r="C138" t="s">
        <v>42</v>
      </c>
      <c r="D138" t="b">
        <v>0</v>
      </c>
      <c r="E138">
        <v>1</v>
      </c>
      <c r="F138">
        <v>50</v>
      </c>
      <c r="G138">
        <v>0</v>
      </c>
      <c r="H138">
        <v>50</v>
      </c>
      <c r="I138">
        <v>1</v>
      </c>
      <c r="J138">
        <v>1</v>
      </c>
      <c r="K138">
        <v>0.83134569041621598</v>
      </c>
      <c r="L138">
        <v>0.69466982898514495</v>
      </c>
      <c r="M138">
        <v>0.760466141115409</v>
      </c>
      <c r="S138">
        <v>1.52601551940136</v>
      </c>
    </row>
    <row r="139" spans="1:19" x14ac:dyDescent="0.25">
      <c r="A139" t="s">
        <v>1699</v>
      </c>
      <c r="B139" t="s">
        <v>66</v>
      </c>
      <c r="C139" t="s">
        <v>42</v>
      </c>
      <c r="D139" t="b">
        <v>0</v>
      </c>
      <c r="E139">
        <v>1</v>
      </c>
      <c r="F139">
        <v>200</v>
      </c>
      <c r="G139">
        <v>0.2</v>
      </c>
      <c r="H139">
        <v>20</v>
      </c>
      <c r="I139">
        <v>1</v>
      </c>
      <c r="J139">
        <v>1</v>
      </c>
      <c r="K139">
        <v>0.83138975793057002</v>
      </c>
      <c r="L139">
        <v>0.694593582220002</v>
      </c>
      <c r="M139">
        <v>0.760466141115409</v>
      </c>
      <c r="S139">
        <v>1.52598334015057</v>
      </c>
    </row>
    <row r="140" spans="1:19" x14ac:dyDescent="0.25">
      <c r="A140" t="s">
        <v>1700</v>
      </c>
      <c r="B140" t="s">
        <v>66</v>
      </c>
      <c r="C140" t="s">
        <v>42</v>
      </c>
      <c r="D140" t="b">
        <v>0</v>
      </c>
      <c r="E140">
        <v>4</v>
      </c>
      <c r="F140">
        <v>50</v>
      </c>
      <c r="G140">
        <v>0.4</v>
      </c>
      <c r="H140">
        <v>100</v>
      </c>
      <c r="I140">
        <v>1</v>
      </c>
      <c r="J140">
        <v>1</v>
      </c>
      <c r="K140">
        <v>0.828922093990895</v>
      </c>
      <c r="L140">
        <v>0.69703676380179502</v>
      </c>
      <c r="M140">
        <v>0.75870342261176105</v>
      </c>
      <c r="S140">
        <v>1.5259588577926899</v>
      </c>
    </row>
    <row r="141" spans="1:19" x14ac:dyDescent="0.25">
      <c r="A141" t="s">
        <v>1701</v>
      </c>
      <c r="B141" t="s">
        <v>66</v>
      </c>
      <c r="C141" t="s">
        <v>42</v>
      </c>
      <c r="D141" t="b">
        <v>0</v>
      </c>
      <c r="E141">
        <v>1</v>
      </c>
      <c r="F141">
        <v>50</v>
      </c>
      <c r="G141">
        <v>0.5</v>
      </c>
      <c r="H141">
        <v>100</v>
      </c>
      <c r="I141">
        <v>1</v>
      </c>
      <c r="J141">
        <v>1</v>
      </c>
      <c r="K141">
        <v>0.830424431029957</v>
      </c>
      <c r="L141">
        <v>0.69543558129397798</v>
      </c>
      <c r="M141">
        <v>0.76051510551828805</v>
      </c>
      <c r="S141">
        <v>1.5258600123239301</v>
      </c>
    </row>
    <row r="142" spans="1:19" x14ac:dyDescent="0.25">
      <c r="A142" t="s">
        <v>1702</v>
      </c>
      <c r="B142" t="s">
        <v>66</v>
      </c>
      <c r="C142" t="s">
        <v>42</v>
      </c>
      <c r="D142" t="b">
        <v>0</v>
      </c>
      <c r="E142">
        <v>2</v>
      </c>
      <c r="F142">
        <v>20</v>
      </c>
      <c r="G142">
        <v>0.2</v>
      </c>
      <c r="H142">
        <v>50</v>
      </c>
      <c r="I142">
        <v>1</v>
      </c>
      <c r="J142">
        <v>1</v>
      </c>
      <c r="K142">
        <v>0.82977300604236204</v>
      </c>
      <c r="L142">
        <v>0.69601832930831598</v>
      </c>
      <c r="M142">
        <v>0.75963374626646396</v>
      </c>
      <c r="S142">
        <v>1.52579133535067</v>
      </c>
    </row>
    <row r="143" spans="1:19" x14ac:dyDescent="0.25">
      <c r="A143" t="s">
        <v>1703</v>
      </c>
      <c r="B143" t="s">
        <v>66</v>
      </c>
      <c r="C143" t="s">
        <v>42</v>
      </c>
      <c r="D143" t="b">
        <v>0</v>
      </c>
      <c r="E143">
        <v>2</v>
      </c>
      <c r="F143">
        <v>100</v>
      </c>
      <c r="G143">
        <v>0.1</v>
      </c>
      <c r="H143">
        <v>50</v>
      </c>
      <c r="I143">
        <v>1</v>
      </c>
      <c r="J143">
        <v>1</v>
      </c>
      <c r="K143">
        <v>0.82997698263642505</v>
      </c>
      <c r="L143">
        <v>0.69580397780410197</v>
      </c>
      <c r="M143">
        <v>0.76110267835283696</v>
      </c>
      <c r="S143">
        <v>1.5257809604405199</v>
      </c>
    </row>
    <row r="144" spans="1:19" x14ac:dyDescent="0.25">
      <c r="A144" t="s">
        <v>1704</v>
      </c>
      <c r="B144" t="s">
        <v>66</v>
      </c>
      <c r="C144" t="s">
        <v>42</v>
      </c>
      <c r="D144" t="b">
        <v>0</v>
      </c>
      <c r="E144">
        <v>1</v>
      </c>
      <c r="F144">
        <v>50</v>
      </c>
      <c r="G144">
        <v>0.2</v>
      </c>
      <c r="H144">
        <v>50</v>
      </c>
      <c r="I144">
        <v>1</v>
      </c>
      <c r="J144">
        <v>1</v>
      </c>
      <c r="K144">
        <v>0.83133233382042904</v>
      </c>
      <c r="L144">
        <v>0.69425000000000003</v>
      </c>
      <c r="M144">
        <v>0.760466141115409</v>
      </c>
      <c r="S144">
        <v>1.52558233382042</v>
      </c>
    </row>
    <row r="145" spans="1:19" x14ac:dyDescent="0.25">
      <c r="A145" t="s">
        <v>1705</v>
      </c>
      <c r="B145" t="s">
        <v>66</v>
      </c>
      <c r="C145" t="s">
        <v>42</v>
      </c>
      <c r="D145" t="b">
        <v>0</v>
      </c>
      <c r="E145">
        <v>1</v>
      </c>
      <c r="F145">
        <v>20</v>
      </c>
      <c r="G145">
        <v>0</v>
      </c>
      <c r="H145">
        <v>50</v>
      </c>
      <c r="I145">
        <v>1</v>
      </c>
      <c r="J145">
        <v>1</v>
      </c>
      <c r="K145">
        <v>0.83026966884115105</v>
      </c>
      <c r="L145">
        <v>0.69526719461245801</v>
      </c>
      <c r="M145">
        <v>0.76071096312980402</v>
      </c>
      <c r="S145">
        <v>1.5255368634536</v>
      </c>
    </row>
    <row r="146" spans="1:19" x14ac:dyDescent="0.25">
      <c r="A146" t="s">
        <v>1707</v>
      </c>
      <c r="B146" t="s">
        <v>66</v>
      </c>
      <c r="C146" t="s">
        <v>42</v>
      </c>
      <c r="D146" t="b">
        <v>0</v>
      </c>
      <c r="E146">
        <v>2</v>
      </c>
      <c r="F146">
        <v>200</v>
      </c>
      <c r="G146">
        <v>0</v>
      </c>
      <c r="H146">
        <v>20</v>
      </c>
      <c r="I146">
        <v>1</v>
      </c>
      <c r="J146">
        <v>1</v>
      </c>
      <c r="K146">
        <v>0.82705461498870003</v>
      </c>
      <c r="L146">
        <v>0.69841269841269804</v>
      </c>
      <c r="M146">
        <v>0.75997649708661796</v>
      </c>
      <c r="S146">
        <v>1.5254673134013901</v>
      </c>
    </row>
    <row r="147" spans="1:19" x14ac:dyDescent="0.25">
      <c r="A147" t="s">
        <v>1708</v>
      </c>
      <c r="B147" t="s">
        <v>66</v>
      </c>
      <c r="C147" t="s">
        <v>42</v>
      </c>
      <c r="D147" t="b">
        <v>0</v>
      </c>
      <c r="E147">
        <v>3</v>
      </c>
      <c r="F147">
        <v>20</v>
      </c>
      <c r="G147">
        <v>0.3</v>
      </c>
      <c r="H147">
        <v>50</v>
      </c>
      <c r="I147">
        <v>1</v>
      </c>
      <c r="J147">
        <v>1</v>
      </c>
      <c r="K147">
        <v>0.82833810934294605</v>
      </c>
      <c r="L147">
        <v>0.697125830281209</v>
      </c>
      <c r="M147">
        <v>0.76110267835283696</v>
      </c>
      <c r="S147">
        <v>1.5254639396241501</v>
      </c>
    </row>
    <row r="148" spans="1:19" x14ac:dyDescent="0.25">
      <c r="A148" t="s">
        <v>1710</v>
      </c>
      <c r="B148" t="s">
        <v>66</v>
      </c>
      <c r="C148" t="s">
        <v>42</v>
      </c>
      <c r="D148" t="b">
        <v>0</v>
      </c>
      <c r="E148">
        <v>2</v>
      </c>
      <c r="F148">
        <v>200</v>
      </c>
      <c r="G148">
        <v>0.3</v>
      </c>
      <c r="H148">
        <v>50</v>
      </c>
      <c r="I148">
        <v>1</v>
      </c>
      <c r="J148">
        <v>1</v>
      </c>
      <c r="K148">
        <v>0.83217910693408403</v>
      </c>
      <c r="L148">
        <v>0.69318394024276297</v>
      </c>
      <c r="M148">
        <v>0.758654458208882</v>
      </c>
      <c r="S148">
        <v>1.52536304717684</v>
      </c>
    </row>
    <row r="149" spans="1:19" x14ac:dyDescent="0.25">
      <c r="A149" t="s">
        <v>1711</v>
      </c>
      <c r="B149" t="s">
        <v>66</v>
      </c>
      <c r="C149" t="s">
        <v>42</v>
      </c>
      <c r="D149" t="b">
        <v>0</v>
      </c>
      <c r="E149">
        <v>2</v>
      </c>
      <c r="F149">
        <v>100</v>
      </c>
      <c r="G149">
        <v>0.1</v>
      </c>
      <c r="H149">
        <v>100</v>
      </c>
      <c r="I149">
        <v>1</v>
      </c>
      <c r="J149">
        <v>1</v>
      </c>
      <c r="K149">
        <v>0.827552256524548</v>
      </c>
      <c r="L149">
        <v>0.69781003784353801</v>
      </c>
      <c r="M149">
        <v>0.76149439357587001</v>
      </c>
      <c r="S149">
        <v>1.52536229436808</v>
      </c>
    </row>
    <row r="150" spans="1:19" x14ac:dyDescent="0.25">
      <c r="A150" t="s">
        <v>1712</v>
      </c>
      <c r="B150" t="s">
        <v>66</v>
      </c>
      <c r="C150" t="s">
        <v>42</v>
      </c>
      <c r="D150" t="b">
        <v>0</v>
      </c>
      <c r="E150">
        <v>2</v>
      </c>
      <c r="F150">
        <v>50</v>
      </c>
      <c r="G150">
        <v>0.4</v>
      </c>
      <c r="H150">
        <v>50</v>
      </c>
      <c r="I150">
        <v>1</v>
      </c>
      <c r="J150">
        <v>1</v>
      </c>
      <c r="K150">
        <v>0.831105339862791</v>
      </c>
      <c r="L150">
        <v>0.69413078545725204</v>
      </c>
      <c r="M150">
        <v>0.75860549380600295</v>
      </c>
      <c r="S150">
        <v>1.5252361253200399</v>
      </c>
    </row>
    <row r="151" spans="1:19" x14ac:dyDescent="0.25">
      <c r="A151" t="s">
        <v>1713</v>
      </c>
      <c r="B151" t="s">
        <v>66</v>
      </c>
      <c r="C151" t="s">
        <v>42</v>
      </c>
      <c r="D151" t="b">
        <v>0</v>
      </c>
      <c r="E151">
        <v>4</v>
      </c>
      <c r="F151">
        <v>50</v>
      </c>
      <c r="G151">
        <v>0.1</v>
      </c>
      <c r="H151">
        <v>20</v>
      </c>
      <c r="I151">
        <v>1</v>
      </c>
      <c r="J151">
        <v>1</v>
      </c>
      <c r="K151">
        <v>0.82906068510620201</v>
      </c>
      <c r="L151">
        <v>0.69611763982034003</v>
      </c>
      <c r="M151">
        <v>0.75816481418009096</v>
      </c>
      <c r="S151">
        <v>1.52517832492654</v>
      </c>
    </row>
    <row r="152" spans="1:19" x14ac:dyDescent="0.25">
      <c r="A152" t="s">
        <v>1714</v>
      </c>
      <c r="B152" t="s">
        <v>66</v>
      </c>
      <c r="C152" t="s">
        <v>42</v>
      </c>
      <c r="D152" t="b">
        <v>0</v>
      </c>
      <c r="E152">
        <v>3</v>
      </c>
      <c r="F152">
        <v>20</v>
      </c>
      <c r="G152">
        <v>0.2</v>
      </c>
      <c r="H152">
        <v>50</v>
      </c>
      <c r="I152">
        <v>1</v>
      </c>
      <c r="J152">
        <v>1</v>
      </c>
      <c r="K152">
        <v>0.82970813184415904</v>
      </c>
      <c r="L152">
        <v>0.69542677281984799</v>
      </c>
      <c r="M152">
        <v>0.75836067179160704</v>
      </c>
      <c r="S152">
        <v>1.5251349046639999</v>
      </c>
    </row>
    <row r="153" spans="1:19" x14ac:dyDescent="0.25">
      <c r="A153" t="s">
        <v>1715</v>
      </c>
      <c r="B153" t="s">
        <v>66</v>
      </c>
      <c r="C153" t="s">
        <v>42</v>
      </c>
      <c r="D153" t="b">
        <v>0</v>
      </c>
      <c r="E153">
        <v>3</v>
      </c>
      <c r="F153">
        <v>20</v>
      </c>
      <c r="G153">
        <v>0.1</v>
      </c>
      <c r="H153">
        <v>20</v>
      </c>
      <c r="I153">
        <v>1</v>
      </c>
      <c r="J153">
        <v>1</v>
      </c>
      <c r="K153">
        <v>0.82815073232417902</v>
      </c>
      <c r="L153">
        <v>0.69695475280483299</v>
      </c>
      <c r="M153">
        <v>0.75929099544630996</v>
      </c>
      <c r="S153">
        <v>1.52510548512901</v>
      </c>
    </row>
    <row r="154" spans="1:19" x14ac:dyDescent="0.25">
      <c r="A154" t="s">
        <v>1716</v>
      </c>
      <c r="B154" t="s">
        <v>66</v>
      </c>
      <c r="C154" t="s">
        <v>42</v>
      </c>
      <c r="D154" t="b">
        <v>0</v>
      </c>
      <c r="E154">
        <v>2</v>
      </c>
      <c r="F154">
        <v>100</v>
      </c>
      <c r="G154">
        <v>0.2</v>
      </c>
      <c r="H154">
        <v>20</v>
      </c>
      <c r="I154">
        <v>1</v>
      </c>
      <c r="J154">
        <v>1</v>
      </c>
      <c r="K154">
        <v>0.83136525541872097</v>
      </c>
      <c r="L154">
        <v>0.69367056908533098</v>
      </c>
      <c r="M154">
        <v>0.76041717671252995</v>
      </c>
      <c r="S154">
        <v>1.5250358245040501</v>
      </c>
    </row>
    <row r="155" spans="1:19" x14ac:dyDescent="0.25">
      <c r="A155" t="s">
        <v>1717</v>
      </c>
      <c r="B155" t="s">
        <v>66</v>
      </c>
      <c r="C155" t="s">
        <v>42</v>
      </c>
      <c r="D155" t="b">
        <v>0</v>
      </c>
      <c r="E155">
        <v>2</v>
      </c>
      <c r="F155">
        <v>50</v>
      </c>
      <c r="G155">
        <v>0</v>
      </c>
      <c r="H155">
        <v>100</v>
      </c>
      <c r="I155">
        <v>1</v>
      </c>
      <c r="J155">
        <v>1</v>
      </c>
      <c r="K155">
        <v>0.82474065659135498</v>
      </c>
      <c r="L155">
        <v>0.70027330701488</v>
      </c>
      <c r="M155">
        <v>0.75836067179160704</v>
      </c>
      <c r="S155">
        <v>1.5250139636062301</v>
      </c>
    </row>
    <row r="156" spans="1:19" x14ac:dyDescent="0.25">
      <c r="A156" t="s">
        <v>1718</v>
      </c>
      <c r="B156" t="s">
        <v>66</v>
      </c>
      <c r="C156" t="s">
        <v>42</v>
      </c>
      <c r="D156" t="b">
        <v>0</v>
      </c>
      <c r="E156">
        <v>1</v>
      </c>
      <c r="F156">
        <v>20</v>
      </c>
      <c r="G156">
        <v>0.1</v>
      </c>
      <c r="H156">
        <v>50</v>
      </c>
      <c r="I156">
        <v>1</v>
      </c>
      <c r="J156">
        <v>1</v>
      </c>
      <c r="K156">
        <v>0.83096626181362399</v>
      </c>
      <c r="L156">
        <v>0.69404337771110702</v>
      </c>
      <c r="M156">
        <v>0.76031924790677097</v>
      </c>
      <c r="S156">
        <v>1.5250096395247299</v>
      </c>
    </row>
    <row r="157" spans="1:19" x14ac:dyDescent="0.25">
      <c r="A157" t="s">
        <v>1719</v>
      </c>
      <c r="B157" t="s">
        <v>66</v>
      </c>
      <c r="C157" t="s">
        <v>42</v>
      </c>
      <c r="D157" t="b">
        <v>0</v>
      </c>
      <c r="E157">
        <v>2</v>
      </c>
      <c r="F157">
        <v>50</v>
      </c>
      <c r="G157">
        <v>0.2</v>
      </c>
      <c r="H157">
        <v>20</v>
      </c>
      <c r="I157">
        <v>1</v>
      </c>
      <c r="J157">
        <v>1</v>
      </c>
      <c r="K157">
        <v>0.83000908618583202</v>
      </c>
      <c r="L157">
        <v>0.69496717724288803</v>
      </c>
      <c r="M157">
        <v>0.76110267835283696</v>
      </c>
      <c r="S157">
        <v>1.5249762634287201</v>
      </c>
    </row>
    <row r="158" spans="1:19" x14ac:dyDescent="0.25">
      <c r="A158" t="s">
        <v>1720</v>
      </c>
      <c r="B158" t="s">
        <v>66</v>
      </c>
      <c r="C158" t="s">
        <v>42</v>
      </c>
      <c r="D158" t="b">
        <v>0</v>
      </c>
      <c r="E158">
        <v>3</v>
      </c>
      <c r="F158">
        <v>50</v>
      </c>
      <c r="G158">
        <v>0.4</v>
      </c>
      <c r="H158">
        <v>50</v>
      </c>
      <c r="I158">
        <v>1</v>
      </c>
      <c r="J158">
        <v>1</v>
      </c>
      <c r="K158">
        <v>0.82993888493119805</v>
      </c>
      <c r="L158">
        <v>0.69490789555293597</v>
      </c>
      <c r="M158">
        <v>0.75914410223767304</v>
      </c>
      <c r="S158">
        <v>1.5248467804841299</v>
      </c>
    </row>
    <row r="159" spans="1:19" x14ac:dyDescent="0.25">
      <c r="A159" t="s">
        <v>1721</v>
      </c>
      <c r="B159" t="s">
        <v>66</v>
      </c>
      <c r="C159" t="s">
        <v>42</v>
      </c>
      <c r="D159" t="b">
        <v>0</v>
      </c>
      <c r="E159">
        <v>4</v>
      </c>
      <c r="F159">
        <v>200</v>
      </c>
      <c r="G159">
        <v>0.4</v>
      </c>
      <c r="H159">
        <v>50</v>
      </c>
      <c r="I159">
        <v>1</v>
      </c>
      <c r="J159">
        <v>1</v>
      </c>
      <c r="K159">
        <v>0.82954968843536903</v>
      </c>
      <c r="L159">
        <v>0.69524927410885196</v>
      </c>
      <c r="M159">
        <v>0.75845860059736503</v>
      </c>
      <c r="S159">
        <v>1.52479896254422</v>
      </c>
    </row>
    <row r="160" spans="1:19" x14ac:dyDescent="0.25">
      <c r="A160" t="s">
        <v>1722</v>
      </c>
      <c r="B160" t="s">
        <v>66</v>
      </c>
      <c r="C160" t="s">
        <v>42</v>
      </c>
      <c r="D160" t="b">
        <v>0</v>
      </c>
      <c r="E160">
        <v>3</v>
      </c>
      <c r="F160">
        <v>200</v>
      </c>
      <c r="G160">
        <v>0.5</v>
      </c>
      <c r="H160">
        <v>100</v>
      </c>
      <c r="I160">
        <v>1</v>
      </c>
      <c r="J160">
        <v>1</v>
      </c>
      <c r="K160">
        <v>0.82880700230368398</v>
      </c>
      <c r="L160">
        <v>0.69579790205449699</v>
      </c>
      <c r="M160">
        <v>0.76002546148949701</v>
      </c>
      <c r="S160">
        <v>1.52460490435818</v>
      </c>
    </row>
    <row r="161" spans="1:19" x14ac:dyDescent="0.25">
      <c r="A161" t="s">
        <v>1723</v>
      </c>
      <c r="B161" t="s">
        <v>66</v>
      </c>
      <c r="C161" t="s">
        <v>42</v>
      </c>
      <c r="D161" t="b">
        <v>0</v>
      </c>
      <c r="E161">
        <v>3</v>
      </c>
      <c r="F161">
        <v>100</v>
      </c>
      <c r="G161">
        <v>0.5</v>
      </c>
      <c r="H161">
        <v>100</v>
      </c>
      <c r="I161">
        <v>1</v>
      </c>
      <c r="J161">
        <v>1</v>
      </c>
      <c r="K161">
        <v>0.83015577988057399</v>
      </c>
      <c r="L161">
        <v>0.69441510840529297</v>
      </c>
      <c r="M161">
        <v>0.75914410223767304</v>
      </c>
      <c r="S161">
        <v>1.52457088828586</v>
      </c>
    </row>
    <row r="162" spans="1:19" x14ac:dyDescent="0.25">
      <c r="A162" t="s">
        <v>1724</v>
      </c>
      <c r="B162" t="s">
        <v>66</v>
      </c>
      <c r="C162" t="s">
        <v>42</v>
      </c>
      <c r="D162" t="b">
        <v>0</v>
      </c>
      <c r="E162">
        <v>1</v>
      </c>
      <c r="F162">
        <v>200</v>
      </c>
      <c r="G162">
        <v>0.4</v>
      </c>
      <c r="H162">
        <v>20</v>
      </c>
      <c r="I162">
        <v>1</v>
      </c>
      <c r="J162">
        <v>1</v>
      </c>
      <c r="K162">
        <v>0.83095870460011301</v>
      </c>
      <c r="L162">
        <v>0.69360185127274998</v>
      </c>
      <c r="M162">
        <v>0.760123390295255</v>
      </c>
      <c r="S162">
        <v>1.5245605558728601</v>
      </c>
    </row>
    <row r="163" spans="1:19" x14ac:dyDescent="0.25">
      <c r="A163" t="s">
        <v>1725</v>
      </c>
      <c r="B163" t="s">
        <v>66</v>
      </c>
      <c r="C163" t="s">
        <v>42</v>
      </c>
      <c r="D163" t="b">
        <v>0</v>
      </c>
      <c r="E163">
        <v>4</v>
      </c>
      <c r="F163">
        <v>50</v>
      </c>
      <c r="G163">
        <v>0</v>
      </c>
      <c r="H163">
        <v>50</v>
      </c>
      <c r="I163">
        <v>1</v>
      </c>
      <c r="J163">
        <v>1</v>
      </c>
      <c r="K163">
        <v>0.82316356059672702</v>
      </c>
      <c r="L163">
        <v>0.70118414693088404</v>
      </c>
      <c r="M163">
        <v>0.75782206335993696</v>
      </c>
      <c r="S163">
        <v>1.52434770752761</v>
      </c>
    </row>
    <row r="164" spans="1:19" x14ac:dyDescent="0.25">
      <c r="A164" t="s">
        <v>1726</v>
      </c>
      <c r="B164" t="s">
        <v>66</v>
      </c>
      <c r="C164" t="s">
        <v>42</v>
      </c>
      <c r="D164" t="b">
        <v>0</v>
      </c>
      <c r="E164">
        <v>1</v>
      </c>
      <c r="F164">
        <v>100</v>
      </c>
      <c r="G164">
        <v>0.2</v>
      </c>
      <c r="H164">
        <v>20</v>
      </c>
      <c r="I164">
        <v>1</v>
      </c>
      <c r="J164">
        <v>1</v>
      </c>
      <c r="K164">
        <v>0.831301754374005</v>
      </c>
      <c r="L164">
        <v>0.69303460792289795</v>
      </c>
      <c r="M164">
        <v>0.75982960387798004</v>
      </c>
      <c r="S164">
        <v>1.5243363622968999</v>
      </c>
    </row>
    <row r="165" spans="1:19" x14ac:dyDescent="0.25">
      <c r="A165" t="s">
        <v>1728</v>
      </c>
      <c r="B165" t="s">
        <v>66</v>
      </c>
      <c r="C165" t="s">
        <v>42</v>
      </c>
      <c r="D165" t="b">
        <v>0</v>
      </c>
      <c r="E165">
        <v>4</v>
      </c>
      <c r="F165">
        <v>100</v>
      </c>
      <c r="G165">
        <v>0.2</v>
      </c>
      <c r="H165">
        <v>20</v>
      </c>
      <c r="I165">
        <v>1</v>
      </c>
      <c r="J165">
        <v>1</v>
      </c>
      <c r="K165">
        <v>0.83091922887206104</v>
      </c>
      <c r="L165">
        <v>0.69331675474044097</v>
      </c>
      <c r="M165">
        <v>0.75845860059736503</v>
      </c>
      <c r="S165">
        <v>1.5242359836124999</v>
      </c>
    </row>
    <row r="166" spans="1:19" x14ac:dyDescent="0.25">
      <c r="A166" t="s">
        <v>1729</v>
      </c>
      <c r="B166" t="s">
        <v>66</v>
      </c>
      <c r="C166" t="s">
        <v>42</v>
      </c>
      <c r="D166" t="b">
        <v>0</v>
      </c>
      <c r="E166">
        <v>2</v>
      </c>
      <c r="F166">
        <v>200</v>
      </c>
      <c r="G166">
        <v>0.3</v>
      </c>
      <c r="H166">
        <v>100</v>
      </c>
      <c r="I166">
        <v>1</v>
      </c>
      <c r="J166">
        <v>1</v>
      </c>
      <c r="K166">
        <v>0.83088515810985897</v>
      </c>
      <c r="L166">
        <v>0.69330644144711895</v>
      </c>
      <c r="M166">
        <v>0.76173921559026503</v>
      </c>
      <c r="S166">
        <v>1.5241915995569699</v>
      </c>
    </row>
    <row r="167" spans="1:19" x14ac:dyDescent="0.25">
      <c r="A167" t="s">
        <v>1730</v>
      </c>
      <c r="B167" t="s">
        <v>66</v>
      </c>
      <c r="C167" t="s">
        <v>42</v>
      </c>
      <c r="D167" t="b">
        <v>0</v>
      </c>
      <c r="E167">
        <v>4</v>
      </c>
      <c r="F167">
        <v>200</v>
      </c>
      <c r="G167">
        <v>0.4</v>
      </c>
      <c r="H167">
        <v>20</v>
      </c>
      <c r="I167">
        <v>1</v>
      </c>
      <c r="J167">
        <v>1</v>
      </c>
      <c r="K167">
        <v>0.829158685414918</v>
      </c>
      <c r="L167">
        <v>0.69485135051610103</v>
      </c>
      <c r="M167">
        <v>0.75826274298584895</v>
      </c>
      <c r="S167">
        <v>1.52401003593102</v>
      </c>
    </row>
    <row r="168" spans="1:19" x14ac:dyDescent="0.25">
      <c r="A168" t="s">
        <v>1731</v>
      </c>
      <c r="B168" t="s">
        <v>66</v>
      </c>
      <c r="C168" t="s">
        <v>42</v>
      </c>
      <c r="D168" t="b">
        <v>0</v>
      </c>
      <c r="E168">
        <v>2</v>
      </c>
      <c r="F168">
        <v>100</v>
      </c>
      <c r="G168">
        <v>0.3</v>
      </c>
      <c r="H168">
        <v>50</v>
      </c>
      <c r="I168">
        <v>1</v>
      </c>
      <c r="J168">
        <v>1</v>
      </c>
      <c r="K168">
        <v>0.83236076734933095</v>
      </c>
      <c r="L168">
        <v>0.69160653247246495</v>
      </c>
      <c r="M168">
        <v>0.76144542917299096</v>
      </c>
      <c r="S168">
        <v>1.5239672998217899</v>
      </c>
    </row>
    <row r="169" spans="1:19" x14ac:dyDescent="0.25">
      <c r="A169" t="s">
        <v>1732</v>
      </c>
      <c r="B169" t="s">
        <v>66</v>
      </c>
      <c r="C169" t="s">
        <v>42</v>
      </c>
      <c r="D169" t="b">
        <v>0</v>
      </c>
      <c r="E169">
        <v>3</v>
      </c>
      <c r="F169">
        <v>200</v>
      </c>
      <c r="G169">
        <v>0.4</v>
      </c>
      <c r="H169">
        <v>50</v>
      </c>
      <c r="I169">
        <v>1</v>
      </c>
      <c r="J169">
        <v>1</v>
      </c>
      <c r="K169">
        <v>0.83073457381357296</v>
      </c>
      <c r="L169">
        <v>0.693213122965189</v>
      </c>
      <c r="M169">
        <v>0.76007442589237595</v>
      </c>
      <c r="S169">
        <v>1.52394769677876</v>
      </c>
    </row>
    <row r="170" spans="1:19" x14ac:dyDescent="0.25">
      <c r="A170" t="s">
        <v>1733</v>
      </c>
      <c r="B170" t="s">
        <v>66</v>
      </c>
      <c r="C170" t="s">
        <v>42</v>
      </c>
      <c r="D170" t="b">
        <v>0</v>
      </c>
      <c r="E170">
        <v>1</v>
      </c>
      <c r="F170">
        <v>100</v>
      </c>
      <c r="G170">
        <v>0.5</v>
      </c>
      <c r="H170">
        <v>50</v>
      </c>
      <c r="I170">
        <v>1</v>
      </c>
      <c r="J170">
        <v>1</v>
      </c>
      <c r="K170">
        <v>0.83026525235103799</v>
      </c>
      <c r="L170">
        <v>0.69304571392738401</v>
      </c>
      <c r="M170">
        <v>0.76031924790677097</v>
      </c>
      <c r="S170">
        <v>1.5233109662784201</v>
      </c>
    </row>
    <row r="171" spans="1:19" x14ac:dyDescent="0.25">
      <c r="A171" t="s">
        <v>1735</v>
      </c>
      <c r="B171" t="s">
        <v>66</v>
      </c>
      <c r="C171" t="s">
        <v>42</v>
      </c>
      <c r="D171" t="b">
        <v>0</v>
      </c>
      <c r="E171">
        <v>2</v>
      </c>
      <c r="F171">
        <v>100</v>
      </c>
      <c r="G171">
        <v>0.4</v>
      </c>
      <c r="H171">
        <v>50</v>
      </c>
      <c r="I171">
        <v>1</v>
      </c>
      <c r="J171">
        <v>1</v>
      </c>
      <c r="K171">
        <v>0.831973620845054</v>
      </c>
      <c r="L171">
        <v>0.69126043039086504</v>
      </c>
      <c r="M171">
        <v>0.75904617343191505</v>
      </c>
      <c r="S171">
        <v>1.5232340512359099</v>
      </c>
    </row>
    <row r="172" spans="1:19" x14ac:dyDescent="0.25">
      <c r="A172" t="s">
        <v>1736</v>
      </c>
      <c r="B172" t="s">
        <v>66</v>
      </c>
      <c r="C172" t="s">
        <v>42</v>
      </c>
      <c r="D172" t="b">
        <v>0</v>
      </c>
      <c r="E172">
        <v>2</v>
      </c>
      <c r="F172">
        <v>100</v>
      </c>
      <c r="G172">
        <v>0.3</v>
      </c>
      <c r="H172">
        <v>20</v>
      </c>
      <c r="I172">
        <v>1</v>
      </c>
      <c r="J172">
        <v>1</v>
      </c>
      <c r="K172">
        <v>0.83061403820580404</v>
      </c>
      <c r="L172">
        <v>0.69259489732420598</v>
      </c>
      <c r="M172">
        <v>0.75811584977721103</v>
      </c>
      <c r="S172">
        <v>1.52320893553001</v>
      </c>
    </row>
    <row r="173" spans="1:19" x14ac:dyDescent="0.25">
      <c r="A173" t="s">
        <v>1740</v>
      </c>
      <c r="B173" t="s">
        <v>66</v>
      </c>
      <c r="C173" t="s">
        <v>42</v>
      </c>
      <c r="D173" t="b">
        <v>0</v>
      </c>
      <c r="E173">
        <v>4</v>
      </c>
      <c r="F173">
        <v>20</v>
      </c>
      <c r="G173">
        <v>0.1</v>
      </c>
      <c r="H173">
        <v>20</v>
      </c>
      <c r="I173">
        <v>1</v>
      </c>
      <c r="J173">
        <v>1</v>
      </c>
      <c r="K173">
        <v>0.828035616290274</v>
      </c>
      <c r="L173">
        <v>0.69489537682859004</v>
      </c>
      <c r="M173">
        <v>0.75796895656857399</v>
      </c>
      <c r="S173">
        <v>1.5229309931188599</v>
      </c>
    </row>
    <row r="174" spans="1:19" x14ac:dyDescent="0.25">
      <c r="A174" t="s">
        <v>1741</v>
      </c>
      <c r="B174" t="s">
        <v>66</v>
      </c>
      <c r="C174" t="s">
        <v>42</v>
      </c>
      <c r="D174" t="b">
        <v>0</v>
      </c>
      <c r="E174">
        <v>4</v>
      </c>
      <c r="F174">
        <v>50</v>
      </c>
      <c r="G174">
        <v>0.3</v>
      </c>
      <c r="H174">
        <v>20</v>
      </c>
      <c r="I174">
        <v>1</v>
      </c>
      <c r="J174">
        <v>1</v>
      </c>
      <c r="K174">
        <v>0.82908110224296305</v>
      </c>
      <c r="L174">
        <v>0.69383191502577801</v>
      </c>
      <c r="M174">
        <v>0.758654458208882</v>
      </c>
      <c r="S174">
        <v>1.52291301726874</v>
      </c>
    </row>
    <row r="175" spans="1:19" x14ac:dyDescent="0.25">
      <c r="A175" t="s">
        <v>1742</v>
      </c>
      <c r="B175" t="s">
        <v>66</v>
      </c>
      <c r="C175" t="s">
        <v>42</v>
      </c>
      <c r="D175" t="b">
        <v>0</v>
      </c>
      <c r="E175">
        <v>3</v>
      </c>
      <c r="F175">
        <v>100</v>
      </c>
      <c r="G175">
        <v>0.5</v>
      </c>
      <c r="H175">
        <v>50</v>
      </c>
      <c r="I175">
        <v>1</v>
      </c>
      <c r="J175">
        <v>1</v>
      </c>
      <c r="K175">
        <v>0.82973352544497203</v>
      </c>
      <c r="L175">
        <v>0.69302007582820502</v>
      </c>
      <c r="M175">
        <v>0.75816481418009096</v>
      </c>
      <c r="S175">
        <v>1.5227536012731699</v>
      </c>
    </row>
    <row r="176" spans="1:19" x14ac:dyDescent="0.25">
      <c r="A176" t="s">
        <v>1743</v>
      </c>
      <c r="B176" t="s">
        <v>66</v>
      </c>
      <c r="C176" t="s">
        <v>42</v>
      </c>
      <c r="D176" t="b">
        <v>0</v>
      </c>
      <c r="E176">
        <v>2</v>
      </c>
      <c r="F176">
        <v>50</v>
      </c>
      <c r="G176">
        <v>0.3</v>
      </c>
      <c r="H176">
        <v>20</v>
      </c>
      <c r="I176">
        <v>1</v>
      </c>
      <c r="J176">
        <v>1</v>
      </c>
      <c r="K176">
        <v>0.83035981003736203</v>
      </c>
      <c r="L176">
        <v>0.692346173086543</v>
      </c>
      <c r="M176">
        <v>0.75909513783479399</v>
      </c>
      <c r="S176">
        <v>1.5227059831239</v>
      </c>
    </row>
    <row r="177" spans="1:19" x14ac:dyDescent="0.25">
      <c r="A177" t="s">
        <v>1744</v>
      </c>
      <c r="B177" t="s">
        <v>66</v>
      </c>
      <c r="C177" t="s">
        <v>42</v>
      </c>
      <c r="D177" t="b">
        <v>0</v>
      </c>
      <c r="E177">
        <v>4</v>
      </c>
      <c r="F177">
        <v>200</v>
      </c>
      <c r="G177">
        <v>0.1</v>
      </c>
      <c r="H177">
        <v>50</v>
      </c>
      <c r="I177">
        <v>1</v>
      </c>
      <c r="J177">
        <v>1</v>
      </c>
      <c r="K177">
        <v>0.82470732596862095</v>
      </c>
      <c r="L177">
        <v>0.69791092323714998</v>
      </c>
      <c r="M177">
        <v>0.75855652940312301</v>
      </c>
      <c r="S177">
        <v>1.52261824920577</v>
      </c>
    </row>
    <row r="178" spans="1:19" x14ac:dyDescent="0.25">
      <c r="A178" t="s">
        <v>1745</v>
      </c>
      <c r="B178" t="s">
        <v>66</v>
      </c>
      <c r="C178" t="s">
        <v>42</v>
      </c>
      <c r="D178" t="b">
        <v>0</v>
      </c>
      <c r="E178">
        <v>2</v>
      </c>
      <c r="F178">
        <v>50</v>
      </c>
      <c r="G178">
        <v>0.5</v>
      </c>
      <c r="H178">
        <v>50</v>
      </c>
      <c r="I178">
        <v>1</v>
      </c>
      <c r="J178">
        <v>1</v>
      </c>
      <c r="K178">
        <v>0.82952988970461095</v>
      </c>
      <c r="L178">
        <v>0.69302757979547502</v>
      </c>
      <c r="M178">
        <v>0.75747931253978296</v>
      </c>
      <c r="S178">
        <v>1.5225574695000801</v>
      </c>
    </row>
    <row r="179" spans="1:19" x14ac:dyDescent="0.25">
      <c r="A179" t="s">
        <v>1746</v>
      </c>
      <c r="B179" t="s">
        <v>66</v>
      </c>
      <c r="C179" t="s">
        <v>42</v>
      </c>
      <c r="D179" t="b">
        <v>0</v>
      </c>
      <c r="E179">
        <v>2</v>
      </c>
      <c r="F179">
        <v>100</v>
      </c>
      <c r="G179">
        <v>0.3</v>
      </c>
      <c r="H179">
        <v>100</v>
      </c>
      <c r="I179">
        <v>1</v>
      </c>
      <c r="J179">
        <v>1</v>
      </c>
      <c r="K179">
        <v>0.83135961185528096</v>
      </c>
      <c r="L179">
        <v>0.69106361387708504</v>
      </c>
      <c r="M179">
        <v>0.76149439357587001</v>
      </c>
      <c r="S179">
        <v>1.52242322573236</v>
      </c>
    </row>
    <row r="180" spans="1:19" x14ac:dyDescent="0.25">
      <c r="A180" t="s">
        <v>1747</v>
      </c>
      <c r="B180" t="s">
        <v>66</v>
      </c>
      <c r="C180" t="s">
        <v>42</v>
      </c>
      <c r="D180" t="b">
        <v>0</v>
      </c>
      <c r="E180">
        <v>2</v>
      </c>
      <c r="F180">
        <v>100</v>
      </c>
      <c r="G180">
        <v>0.5</v>
      </c>
      <c r="H180">
        <v>100</v>
      </c>
      <c r="I180">
        <v>1</v>
      </c>
      <c r="J180">
        <v>1</v>
      </c>
      <c r="K180">
        <v>0.83211339034030296</v>
      </c>
      <c r="L180">
        <v>0.69022973996465498</v>
      </c>
      <c r="M180">
        <v>0.75968271066934301</v>
      </c>
      <c r="S180">
        <v>1.5223431303049499</v>
      </c>
    </row>
    <row r="181" spans="1:19" x14ac:dyDescent="0.25">
      <c r="A181" t="s">
        <v>1749</v>
      </c>
      <c r="B181" t="s">
        <v>66</v>
      </c>
      <c r="C181" t="s">
        <v>42</v>
      </c>
      <c r="D181" t="b">
        <v>0</v>
      </c>
      <c r="E181">
        <v>3</v>
      </c>
      <c r="F181">
        <v>50</v>
      </c>
      <c r="G181">
        <v>0.5</v>
      </c>
      <c r="H181">
        <v>100</v>
      </c>
      <c r="I181">
        <v>1</v>
      </c>
      <c r="J181">
        <v>1</v>
      </c>
      <c r="K181">
        <v>0.82875652673972899</v>
      </c>
      <c r="L181">
        <v>0.69348420790847998</v>
      </c>
      <c r="M181">
        <v>0.75860549380600295</v>
      </c>
      <c r="S181">
        <v>1.5222407346482001</v>
      </c>
    </row>
    <row r="182" spans="1:19" x14ac:dyDescent="0.25">
      <c r="A182" t="s">
        <v>1750</v>
      </c>
      <c r="B182" t="s">
        <v>66</v>
      </c>
      <c r="C182" t="s">
        <v>42</v>
      </c>
      <c r="D182" t="b">
        <v>0</v>
      </c>
      <c r="E182">
        <v>4</v>
      </c>
      <c r="F182">
        <v>20</v>
      </c>
      <c r="G182">
        <v>0.2</v>
      </c>
      <c r="H182">
        <v>20</v>
      </c>
      <c r="I182">
        <v>1</v>
      </c>
      <c r="J182">
        <v>1</v>
      </c>
      <c r="K182">
        <v>0.827313882922596</v>
      </c>
      <c r="L182">
        <v>0.69491525423728795</v>
      </c>
      <c r="M182">
        <v>0.75850756500024397</v>
      </c>
      <c r="S182">
        <v>1.52222913715988</v>
      </c>
    </row>
    <row r="183" spans="1:19" x14ac:dyDescent="0.25">
      <c r="A183" t="s">
        <v>1753</v>
      </c>
      <c r="B183" t="s">
        <v>66</v>
      </c>
      <c r="C183" t="s">
        <v>42</v>
      </c>
      <c r="D183" t="b">
        <v>0</v>
      </c>
      <c r="E183">
        <v>1</v>
      </c>
      <c r="F183">
        <v>50</v>
      </c>
      <c r="G183">
        <v>0.1</v>
      </c>
      <c r="H183">
        <v>20</v>
      </c>
      <c r="I183">
        <v>1</v>
      </c>
      <c r="J183">
        <v>1</v>
      </c>
      <c r="K183">
        <v>0.83055237777107904</v>
      </c>
      <c r="L183">
        <v>0.69151477058453803</v>
      </c>
      <c r="M183">
        <v>0.75968271066934301</v>
      </c>
      <c r="S183">
        <v>1.5220671483556101</v>
      </c>
    </row>
    <row r="184" spans="1:19" x14ac:dyDescent="0.25">
      <c r="A184" t="s">
        <v>1754</v>
      </c>
      <c r="B184" t="s">
        <v>66</v>
      </c>
      <c r="C184" t="s">
        <v>42</v>
      </c>
      <c r="D184" t="b">
        <v>0</v>
      </c>
      <c r="E184">
        <v>1</v>
      </c>
      <c r="F184">
        <v>50</v>
      </c>
      <c r="G184">
        <v>0.3</v>
      </c>
      <c r="H184">
        <v>50</v>
      </c>
      <c r="I184">
        <v>1</v>
      </c>
      <c r="J184">
        <v>1</v>
      </c>
      <c r="K184">
        <v>0.83075201578444802</v>
      </c>
      <c r="L184">
        <v>0.69120321023261599</v>
      </c>
      <c r="M184">
        <v>0.75885031582039797</v>
      </c>
      <c r="S184">
        <v>1.5219552260170599</v>
      </c>
    </row>
    <row r="185" spans="1:19" x14ac:dyDescent="0.25">
      <c r="A185" t="s">
        <v>1755</v>
      </c>
      <c r="B185" t="s">
        <v>66</v>
      </c>
      <c r="C185" t="s">
        <v>42</v>
      </c>
      <c r="D185" t="b">
        <v>0</v>
      </c>
      <c r="E185">
        <v>1</v>
      </c>
      <c r="F185">
        <v>20</v>
      </c>
      <c r="G185">
        <v>0.2</v>
      </c>
      <c r="H185">
        <v>50</v>
      </c>
      <c r="I185">
        <v>1</v>
      </c>
      <c r="J185">
        <v>1</v>
      </c>
      <c r="K185">
        <v>0.83011258397783005</v>
      </c>
      <c r="L185">
        <v>0.69170480907893905</v>
      </c>
      <c r="M185">
        <v>0.75924203104343102</v>
      </c>
      <c r="S185">
        <v>1.52181739305677</v>
      </c>
    </row>
    <row r="186" spans="1:19" x14ac:dyDescent="0.25">
      <c r="A186" t="s">
        <v>1756</v>
      </c>
      <c r="B186" t="s">
        <v>66</v>
      </c>
      <c r="C186" t="s">
        <v>42</v>
      </c>
      <c r="D186" t="b">
        <v>0</v>
      </c>
      <c r="E186">
        <v>4</v>
      </c>
      <c r="F186">
        <v>100</v>
      </c>
      <c r="G186">
        <v>0.3</v>
      </c>
      <c r="H186">
        <v>20</v>
      </c>
      <c r="I186">
        <v>1</v>
      </c>
      <c r="J186">
        <v>1</v>
      </c>
      <c r="K186">
        <v>0.82901373007405699</v>
      </c>
      <c r="L186">
        <v>0.69250903652000495</v>
      </c>
      <c r="M186">
        <v>0.75840963619448598</v>
      </c>
      <c r="S186">
        <v>1.52152276659406</v>
      </c>
    </row>
    <row r="187" spans="1:19" x14ac:dyDescent="0.25">
      <c r="A187" t="s">
        <v>1757</v>
      </c>
      <c r="B187" t="s">
        <v>66</v>
      </c>
      <c r="C187" t="s">
        <v>42</v>
      </c>
      <c r="D187" t="b">
        <v>0</v>
      </c>
      <c r="E187">
        <v>2</v>
      </c>
      <c r="F187">
        <v>50</v>
      </c>
      <c r="G187">
        <v>0</v>
      </c>
      <c r="H187">
        <v>50</v>
      </c>
      <c r="I187">
        <v>1</v>
      </c>
      <c r="J187">
        <v>1</v>
      </c>
      <c r="K187">
        <v>0.82637955910086602</v>
      </c>
      <c r="L187">
        <v>0.69514155025343005</v>
      </c>
      <c r="M187">
        <v>0.75850756500024397</v>
      </c>
      <c r="S187">
        <v>1.52152110935429</v>
      </c>
    </row>
    <row r="188" spans="1:19" x14ac:dyDescent="0.25">
      <c r="A188" t="s">
        <v>1758</v>
      </c>
      <c r="B188" t="s">
        <v>66</v>
      </c>
      <c r="C188" t="s">
        <v>42</v>
      </c>
      <c r="D188" t="b">
        <v>0</v>
      </c>
      <c r="E188">
        <v>1</v>
      </c>
      <c r="F188">
        <v>100</v>
      </c>
      <c r="G188">
        <v>0.3</v>
      </c>
      <c r="H188">
        <v>20</v>
      </c>
      <c r="I188">
        <v>1</v>
      </c>
      <c r="J188">
        <v>1</v>
      </c>
      <c r="K188">
        <v>0.83038186327189301</v>
      </c>
      <c r="L188">
        <v>0.69112381430994396</v>
      </c>
      <c r="M188">
        <v>0.75924203104343102</v>
      </c>
      <c r="S188">
        <v>1.5215056775818301</v>
      </c>
    </row>
    <row r="189" spans="1:19" x14ac:dyDescent="0.25">
      <c r="A189" t="s">
        <v>1759</v>
      </c>
      <c r="B189" t="s">
        <v>66</v>
      </c>
      <c r="C189" t="s">
        <v>42</v>
      </c>
      <c r="D189" t="b">
        <v>0</v>
      </c>
      <c r="E189">
        <v>3</v>
      </c>
      <c r="F189">
        <v>200</v>
      </c>
      <c r="G189">
        <v>0.5</v>
      </c>
      <c r="H189">
        <v>20</v>
      </c>
      <c r="I189">
        <v>1</v>
      </c>
      <c r="J189">
        <v>1</v>
      </c>
      <c r="K189">
        <v>0.828242144417765</v>
      </c>
      <c r="L189">
        <v>0.69324847123424405</v>
      </c>
      <c r="M189">
        <v>0.75929099544630996</v>
      </c>
      <c r="S189">
        <v>1.52149061565201</v>
      </c>
    </row>
    <row r="190" spans="1:19" x14ac:dyDescent="0.25">
      <c r="A190" t="s">
        <v>1760</v>
      </c>
      <c r="B190" t="s">
        <v>66</v>
      </c>
      <c r="C190" t="s">
        <v>42</v>
      </c>
      <c r="D190" t="b">
        <v>0</v>
      </c>
      <c r="E190">
        <v>4</v>
      </c>
      <c r="F190">
        <v>50</v>
      </c>
      <c r="G190">
        <v>0.3</v>
      </c>
      <c r="H190">
        <v>50</v>
      </c>
      <c r="I190">
        <v>1</v>
      </c>
      <c r="J190">
        <v>1</v>
      </c>
      <c r="K190">
        <v>0.83040493419819195</v>
      </c>
      <c r="L190">
        <v>0.69096851234994605</v>
      </c>
      <c r="M190">
        <v>0.75924203104343102</v>
      </c>
      <c r="S190">
        <v>1.5213734465481299</v>
      </c>
    </row>
    <row r="191" spans="1:19" x14ac:dyDescent="0.25">
      <c r="A191" t="s">
        <v>1761</v>
      </c>
      <c r="B191" t="s">
        <v>66</v>
      </c>
      <c r="C191" t="s">
        <v>42</v>
      </c>
      <c r="D191" t="b">
        <v>0</v>
      </c>
      <c r="E191">
        <v>2</v>
      </c>
      <c r="F191">
        <v>20</v>
      </c>
      <c r="G191">
        <v>0.3</v>
      </c>
      <c r="H191">
        <v>100</v>
      </c>
      <c r="I191">
        <v>1</v>
      </c>
      <c r="J191">
        <v>1</v>
      </c>
      <c r="K191">
        <v>0.83029600222431399</v>
      </c>
      <c r="L191">
        <v>0.69102244389027401</v>
      </c>
      <c r="M191">
        <v>0.75733241933114603</v>
      </c>
      <c r="S191">
        <v>1.5213184461145799</v>
      </c>
    </row>
    <row r="192" spans="1:19" x14ac:dyDescent="0.25">
      <c r="A192" t="s">
        <v>1762</v>
      </c>
      <c r="B192" t="s">
        <v>66</v>
      </c>
      <c r="C192" t="s">
        <v>42</v>
      </c>
      <c r="D192" t="b">
        <v>0</v>
      </c>
      <c r="E192">
        <v>1</v>
      </c>
      <c r="F192">
        <v>50</v>
      </c>
      <c r="G192">
        <v>0</v>
      </c>
      <c r="H192">
        <v>20</v>
      </c>
      <c r="I192">
        <v>1</v>
      </c>
      <c r="J192">
        <v>1</v>
      </c>
      <c r="K192">
        <v>0.83026869984276896</v>
      </c>
      <c r="L192">
        <v>0.69100308933862897</v>
      </c>
      <c r="M192">
        <v>0.76002546148949701</v>
      </c>
      <c r="S192">
        <v>1.5212717891813901</v>
      </c>
    </row>
    <row r="193" spans="1:19" x14ac:dyDescent="0.25">
      <c r="A193" t="s">
        <v>1763</v>
      </c>
      <c r="B193" t="s">
        <v>66</v>
      </c>
      <c r="C193" t="s">
        <v>42</v>
      </c>
      <c r="D193" t="b">
        <v>0</v>
      </c>
      <c r="E193">
        <v>2</v>
      </c>
      <c r="F193">
        <v>200</v>
      </c>
      <c r="G193">
        <v>0.2</v>
      </c>
      <c r="H193">
        <v>50</v>
      </c>
      <c r="I193">
        <v>1</v>
      </c>
      <c r="J193">
        <v>1</v>
      </c>
      <c r="K193">
        <v>0.82846935749563999</v>
      </c>
      <c r="L193">
        <v>0.692752002981181</v>
      </c>
      <c r="M193">
        <v>0.75777309895705802</v>
      </c>
      <c r="S193">
        <v>1.5212213604768201</v>
      </c>
    </row>
    <row r="194" spans="1:19" x14ac:dyDescent="0.25">
      <c r="A194" t="s">
        <v>1764</v>
      </c>
      <c r="B194" t="s">
        <v>66</v>
      </c>
      <c r="C194" t="s">
        <v>42</v>
      </c>
      <c r="D194" t="b">
        <v>0</v>
      </c>
      <c r="E194">
        <v>4</v>
      </c>
      <c r="F194">
        <v>50</v>
      </c>
      <c r="G194">
        <v>0.5</v>
      </c>
      <c r="H194">
        <v>100</v>
      </c>
      <c r="I194">
        <v>1</v>
      </c>
      <c r="J194">
        <v>1</v>
      </c>
      <c r="K194">
        <v>0.82687701073250897</v>
      </c>
      <c r="L194">
        <v>0.69424748751464305</v>
      </c>
      <c r="M194">
        <v>0.757185526122508</v>
      </c>
      <c r="S194">
        <v>1.5211244982471499</v>
      </c>
    </row>
    <row r="195" spans="1:19" x14ac:dyDescent="0.25">
      <c r="A195" t="s">
        <v>1765</v>
      </c>
      <c r="B195" t="s">
        <v>66</v>
      </c>
      <c r="C195" t="s">
        <v>42</v>
      </c>
      <c r="D195" t="b">
        <v>0</v>
      </c>
      <c r="E195">
        <v>4</v>
      </c>
      <c r="F195">
        <v>200</v>
      </c>
      <c r="G195">
        <v>0.4</v>
      </c>
      <c r="H195">
        <v>100</v>
      </c>
      <c r="I195">
        <v>1</v>
      </c>
      <c r="J195">
        <v>1</v>
      </c>
      <c r="K195">
        <v>0.82960095283217705</v>
      </c>
      <c r="L195">
        <v>0.691512683996241</v>
      </c>
      <c r="M195">
        <v>0.75885031582039797</v>
      </c>
      <c r="S195">
        <v>1.5211136368284099</v>
      </c>
    </row>
    <row r="196" spans="1:19" x14ac:dyDescent="0.25">
      <c r="A196" t="s">
        <v>1767</v>
      </c>
      <c r="B196" t="s">
        <v>66</v>
      </c>
      <c r="C196" t="s">
        <v>42</v>
      </c>
      <c r="D196" t="b">
        <v>0</v>
      </c>
      <c r="E196">
        <v>2</v>
      </c>
      <c r="F196">
        <v>20</v>
      </c>
      <c r="G196">
        <v>0.4</v>
      </c>
      <c r="H196">
        <v>100</v>
      </c>
      <c r="I196">
        <v>1</v>
      </c>
      <c r="J196">
        <v>1</v>
      </c>
      <c r="K196">
        <v>0.82789931376410997</v>
      </c>
      <c r="L196">
        <v>0.69310986964618204</v>
      </c>
      <c r="M196">
        <v>0.75791999216569494</v>
      </c>
      <c r="S196">
        <v>1.5210091834102899</v>
      </c>
    </row>
    <row r="197" spans="1:19" x14ac:dyDescent="0.25">
      <c r="A197" t="s">
        <v>1768</v>
      </c>
      <c r="B197" t="s">
        <v>66</v>
      </c>
      <c r="C197" t="s">
        <v>42</v>
      </c>
      <c r="D197" t="b">
        <v>0</v>
      </c>
      <c r="E197">
        <v>4</v>
      </c>
      <c r="F197">
        <v>100</v>
      </c>
      <c r="G197">
        <v>0.3</v>
      </c>
      <c r="H197">
        <v>50</v>
      </c>
      <c r="I197">
        <v>1</v>
      </c>
      <c r="J197">
        <v>1</v>
      </c>
      <c r="K197">
        <v>0.83135487398882102</v>
      </c>
      <c r="L197">
        <v>0.68952909285759301</v>
      </c>
      <c r="M197">
        <v>0.75885031582039797</v>
      </c>
      <c r="S197">
        <v>1.52088396684641</v>
      </c>
    </row>
    <row r="198" spans="1:19" x14ac:dyDescent="0.25">
      <c r="A198" t="s">
        <v>1769</v>
      </c>
      <c r="B198" t="s">
        <v>66</v>
      </c>
      <c r="C198" t="s">
        <v>42</v>
      </c>
      <c r="D198" t="b">
        <v>0</v>
      </c>
      <c r="E198">
        <v>1</v>
      </c>
      <c r="F198">
        <v>200</v>
      </c>
      <c r="G198">
        <v>0.5</v>
      </c>
      <c r="H198">
        <v>20</v>
      </c>
      <c r="I198">
        <v>1</v>
      </c>
      <c r="J198">
        <v>1</v>
      </c>
      <c r="K198">
        <v>0.82913566318200504</v>
      </c>
      <c r="L198">
        <v>0.69171894604767803</v>
      </c>
      <c r="M198">
        <v>0.75938892425206805</v>
      </c>
      <c r="S198">
        <v>1.52085460922968</v>
      </c>
    </row>
    <row r="199" spans="1:19" x14ac:dyDescent="0.25">
      <c r="A199" t="s">
        <v>1770</v>
      </c>
      <c r="B199" t="s">
        <v>66</v>
      </c>
      <c r="C199" t="s">
        <v>42</v>
      </c>
      <c r="D199" t="b">
        <v>0</v>
      </c>
      <c r="E199">
        <v>4</v>
      </c>
      <c r="F199">
        <v>20</v>
      </c>
      <c r="G199">
        <v>0.3</v>
      </c>
      <c r="H199">
        <v>50</v>
      </c>
      <c r="I199">
        <v>1</v>
      </c>
      <c r="J199">
        <v>1</v>
      </c>
      <c r="K199">
        <v>0.82625454857092195</v>
      </c>
      <c r="L199">
        <v>0.69457459926017195</v>
      </c>
      <c r="M199">
        <v>0.75743034813690402</v>
      </c>
      <c r="S199">
        <v>1.52082914783109</v>
      </c>
    </row>
    <row r="200" spans="1:19" x14ac:dyDescent="0.25">
      <c r="A200" t="s">
        <v>1771</v>
      </c>
      <c r="B200" t="s">
        <v>66</v>
      </c>
      <c r="C200" t="s">
        <v>42</v>
      </c>
      <c r="D200" t="b">
        <v>0</v>
      </c>
      <c r="E200">
        <v>3</v>
      </c>
      <c r="F200">
        <v>20</v>
      </c>
      <c r="G200">
        <v>0.2</v>
      </c>
      <c r="H200">
        <v>20</v>
      </c>
      <c r="I200">
        <v>1</v>
      </c>
      <c r="J200">
        <v>1</v>
      </c>
      <c r="K200">
        <v>0.82765535503078103</v>
      </c>
      <c r="L200">
        <v>0.69257199975010897</v>
      </c>
      <c r="M200">
        <v>0.75904617343191505</v>
      </c>
      <c r="S200">
        <v>1.52022735478089</v>
      </c>
    </row>
    <row r="201" spans="1:19" x14ac:dyDescent="0.25">
      <c r="A201" t="s">
        <v>1773</v>
      </c>
      <c r="B201" t="s">
        <v>66</v>
      </c>
      <c r="C201" t="s">
        <v>42</v>
      </c>
      <c r="D201" t="b">
        <v>0</v>
      </c>
      <c r="E201">
        <v>2</v>
      </c>
      <c r="F201">
        <v>20</v>
      </c>
      <c r="G201">
        <v>0.1</v>
      </c>
      <c r="H201">
        <v>20</v>
      </c>
      <c r="I201">
        <v>1</v>
      </c>
      <c r="J201">
        <v>1</v>
      </c>
      <c r="K201">
        <v>0.82909848091243599</v>
      </c>
      <c r="L201">
        <v>0.69104980651603998</v>
      </c>
      <c r="M201">
        <v>0.75762620574841999</v>
      </c>
      <c r="S201">
        <v>1.52014828742847</v>
      </c>
    </row>
    <row r="202" spans="1:19" x14ac:dyDescent="0.25">
      <c r="A202" t="s">
        <v>1775</v>
      </c>
      <c r="B202" t="s">
        <v>66</v>
      </c>
      <c r="C202" t="s">
        <v>42</v>
      </c>
      <c r="D202" t="b">
        <v>0</v>
      </c>
      <c r="E202">
        <v>3</v>
      </c>
      <c r="F202">
        <v>100</v>
      </c>
      <c r="G202">
        <v>0.5</v>
      </c>
      <c r="H202">
        <v>20</v>
      </c>
      <c r="I202">
        <v>1</v>
      </c>
      <c r="J202">
        <v>1</v>
      </c>
      <c r="K202">
        <v>0.82695137040230904</v>
      </c>
      <c r="L202">
        <v>0.69313185111785403</v>
      </c>
      <c r="M202">
        <v>0.75738138373402497</v>
      </c>
      <c r="S202">
        <v>1.5200832215201601</v>
      </c>
    </row>
    <row r="203" spans="1:19" x14ac:dyDescent="0.25">
      <c r="A203" t="s">
        <v>1776</v>
      </c>
      <c r="B203" t="s">
        <v>66</v>
      </c>
      <c r="C203" t="s">
        <v>42</v>
      </c>
      <c r="D203" t="b">
        <v>0</v>
      </c>
      <c r="E203">
        <v>1</v>
      </c>
      <c r="F203">
        <v>50</v>
      </c>
      <c r="G203">
        <v>0.4</v>
      </c>
      <c r="H203">
        <v>50</v>
      </c>
      <c r="I203">
        <v>1</v>
      </c>
      <c r="J203">
        <v>1</v>
      </c>
      <c r="K203">
        <v>0.83013871771811099</v>
      </c>
      <c r="L203">
        <v>0.68994202167884999</v>
      </c>
      <c r="M203">
        <v>0.75909513783479399</v>
      </c>
      <c r="S203">
        <v>1.52008073939696</v>
      </c>
    </row>
    <row r="204" spans="1:19" x14ac:dyDescent="0.25">
      <c r="A204" t="s">
        <v>1778</v>
      </c>
      <c r="B204" t="s">
        <v>66</v>
      </c>
      <c r="C204" t="s">
        <v>42</v>
      </c>
      <c r="D204" t="b">
        <v>0</v>
      </c>
      <c r="E204">
        <v>3</v>
      </c>
      <c r="F204">
        <v>20</v>
      </c>
      <c r="G204">
        <v>0</v>
      </c>
      <c r="H204">
        <v>20</v>
      </c>
      <c r="I204">
        <v>1</v>
      </c>
      <c r="J204">
        <v>1</v>
      </c>
      <c r="K204">
        <v>0.828961399292095</v>
      </c>
      <c r="L204">
        <v>0.69087032856784503</v>
      </c>
      <c r="M204">
        <v>0.75860549380600295</v>
      </c>
      <c r="S204">
        <v>1.51983172785994</v>
      </c>
    </row>
    <row r="205" spans="1:19" x14ac:dyDescent="0.25">
      <c r="A205" t="s">
        <v>1779</v>
      </c>
      <c r="B205" t="s">
        <v>66</v>
      </c>
      <c r="C205" t="s">
        <v>42</v>
      </c>
      <c r="D205" t="b">
        <v>0</v>
      </c>
      <c r="E205">
        <v>2</v>
      </c>
      <c r="F205">
        <v>100</v>
      </c>
      <c r="G205">
        <v>0.5</v>
      </c>
      <c r="H205">
        <v>20</v>
      </c>
      <c r="I205">
        <v>1</v>
      </c>
      <c r="J205">
        <v>1</v>
      </c>
      <c r="K205">
        <v>0.82874593592826795</v>
      </c>
      <c r="L205">
        <v>0.69101333665710996</v>
      </c>
      <c r="M205">
        <v>0.75723449052538805</v>
      </c>
      <c r="S205">
        <v>1.5197592725853699</v>
      </c>
    </row>
    <row r="206" spans="1:19" x14ac:dyDescent="0.25">
      <c r="A206" t="s">
        <v>1780</v>
      </c>
      <c r="B206" t="s">
        <v>66</v>
      </c>
      <c r="C206" t="s">
        <v>42</v>
      </c>
      <c r="D206" t="b">
        <v>0</v>
      </c>
      <c r="E206">
        <v>1</v>
      </c>
      <c r="F206">
        <v>50</v>
      </c>
      <c r="G206">
        <v>0.2</v>
      </c>
      <c r="H206">
        <v>20</v>
      </c>
      <c r="I206">
        <v>1</v>
      </c>
      <c r="J206">
        <v>1</v>
      </c>
      <c r="K206">
        <v>0.82992150139238696</v>
      </c>
      <c r="L206">
        <v>0.68983350151362199</v>
      </c>
      <c r="M206">
        <v>0.75919306664055197</v>
      </c>
      <c r="S206">
        <v>1.5197550029060001</v>
      </c>
    </row>
    <row r="207" spans="1:19" x14ac:dyDescent="0.25">
      <c r="A207" t="s">
        <v>1781</v>
      </c>
      <c r="B207" t="s">
        <v>66</v>
      </c>
      <c r="C207" t="s">
        <v>42</v>
      </c>
      <c r="D207" t="b">
        <v>0</v>
      </c>
      <c r="E207">
        <v>4</v>
      </c>
      <c r="F207">
        <v>20</v>
      </c>
      <c r="G207">
        <v>0.4</v>
      </c>
      <c r="H207">
        <v>50</v>
      </c>
      <c r="I207">
        <v>1</v>
      </c>
      <c r="J207">
        <v>1</v>
      </c>
      <c r="K207">
        <v>0.82511802059438</v>
      </c>
      <c r="L207">
        <v>0.69461590172951104</v>
      </c>
      <c r="M207">
        <v>0.75532487881310195</v>
      </c>
      <c r="S207">
        <v>1.5197339223238899</v>
      </c>
    </row>
    <row r="208" spans="1:19" x14ac:dyDescent="0.25">
      <c r="A208" t="s">
        <v>1782</v>
      </c>
      <c r="B208" t="s">
        <v>66</v>
      </c>
      <c r="C208" t="s">
        <v>42</v>
      </c>
      <c r="D208" t="b">
        <v>0</v>
      </c>
      <c r="E208">
        <v>2</v>
      </c>
      <c r="F208">
        <v>20</v>
      </c>
      <c r="G208">
        <v>0.2</v>
      </c>
      <c r="H208">
        <v>20</v>
      </c>
      <c r="I208">
        <v>1</v>
      </c>
      <c r="J208">
        <v>1</v>
      </c>
      <c r="K208">
        <v>0.828086466793301</v>
      </c>
      <c r="L208">
        <v>0.69164373279959901</v>
      </c>
      <c r="M208">
        <v>0.75860549380600295</v>
      </c>
      <c r="S208">
        <v>1.5197301995929</v>
      </c>
    </row>
    <row r="209" spans="1:19" x14ac:dyDescent="0.25">
      <c r="A209" t="s">
        <v>1783</v>
      </c>
      <c r="B209" t="s">
        <v>66</v>
      </c>
      <c r="C209" t="s">
        <v>42</v>
      </c>
      <c r="D209" t="b">
        <v>0</v>
      </c>
      <c r="E209">
        <v>1</v>
      </c>
      <c r="F209">
        <v>20</v>
      </c>
      <c r="G209">
        <v>0</v>
      </c>
      <c r="H209">
        <v>20</v>
      </c>
      <c r="I209">
        <v>1</v>
      </c>
      <c r="J209">
        <v>1</v>
      </c>
      <c r="K209">
        <v>0.828782494922497</v>
      </c>
      <c r="L209">
        <v>0.69088639200998703</v>
      </c>
      <c r="M209">
        <v>0.757528276942662</v>
      </c>
      <c r="S209">
        <v>1.5196688869324799</v>
      </c>
    </row>
    <row r="210" spans="1:19" x14ac:dyDescent="0.25">
      <c r="A210" t="s">
        <v>1784</v>
      </c>
      <c r="B210" t="s">
        <v>66</v>
      </c>
      <c r="C210" t="s">
        <v>42</v>
      </c>
      <c r="D210" t="b">
        <v>0</v>
      </c>
      <c r="E210">
        <v>2</v>
      </c>
      <c r="F210">
        <v>20</v>
      </c>
      <c r="G210">
        <v>0</v>
      </c>
      <c r="H210">
        <v>20</v>
      </c>
      <c r="I210">
        <v>1</v>
      </c>
      <c r="J210">
        <v>1</v>
      </c>
      <c r="K210">
        <v>0.82918838838039399</v>
      </c>
      <c r="L210">
        <v>0.69045820745216502</v>
      </c>
      <c r="M210">
        <v>0.75919306664055197</v>
      </c>
      <c r="S210">
        <v>1.51964659583255</v>
      </c>
    </row>
    <row r="211" spans="1:19" x14ac:dyDescent="0.25">
      <c r="A211" t="s">
        <v>1786</v>
      </c>
      <c r="B211" t="s">
        <v>66</v>
      </c>
      <c r="C211" t="s">
        <v>42</v>
      </c>
      <c r="D211" t="b">
        <v>0</v>
      </c>
      <c r="E211">
        <v>3</v>
      </c>
      <c r="F211">
        <v>200</v>
      </c>
      <c r="G211">
        <v>0.2</v>
      </c>
      <c r="H211">
        <v>100</v>
      </c>
      <c r="I211">
        <v>1</v>
      </c>
      <c r="J211">
        <v>1</v>
      </c>
      <c r="K211">
        <v>0.83207590130240205</v>
      </c>
      <c r="L211">
        <v>0.68733982573039398</v>
      </c>
      <c r="M211">
        <v>0.76105371394995802</v>
      </c>
      <c r="S211">
        <v>1.5194157270327899</v>
      </c>
    </row>
    <row r="212" spans="1:19" x14ac:dyDescent="0.25">
      <c r="A212" t="s">
        <v>1787</v>
      </c>
      <c r="B212" t="s">
        <v>66</v>
      </c>
      <c r="C212" t="s">
        <v>42</v>
      </c>
      <c r="D212" t="b">
        <v>0</v>
      </c>
      <c r="E212">
        <v>2</v>
      </c>
      <c r="F212">
        <v>20</v>
      </c>
      <c r="G212">
        <v>0.3</v>
      </c>
      <c r="H212">
        <v>50</v>
      </c>
      <c r="I212">
        <v>1</v>
      </c>
      <c r="J212">
        <v>1</v>
      </c>
      <c r="K212">
        <v>0.82853597491706299</v>
      </c>
      <c r="L212">
        <v>0.69071651090342601</v>
      </c>
      <c r="M212">
        <v>0.75694070410811298</v>
      </c>
      <c r="S212">
        <v>1.5192524858204799</v>
      </c>
    </row>
    <row r="213" spans="1:19" x14ac:dyDescent="0.25">
      <c r="A213" t="s">
        <v>1788</v>
      </c>
      <c r="B213" t="s">
        <v>66</v>
      </c>
      <c r="C213" t="s">
        <v>42</v>
      </c>
      <c r="D213" t="b">
        <v>0</v>
      </c>
      <c r="E213">
        <v>4</v>
      </c>
      <c r="F213">
        <v>50</v>
      </c>
      <c r="G213">
        <v>0</v>
      </c>
      <c r="H213">
        <v>100</v>
      </c>
      <c r="I213">
        <v>1</v>
      </c>
      <c r="J213">
        <v>1</v>
      </c>
      <c r="K213">
        <v>0.81710043059561199</v>
      </c>
      <c r="L213">
        <v>0.70200179265013396</v>
      </c>
      <c r="M213">
        <v>0.75581452284189399</v>
      </c>
      <c r="S213">
        <v>1.5191022232457401</v>
      </c>
    </row>
    <row r="214" spans="1:19" x14ac:dyDescent="0.25">
      <c r="A214" t="s">
        <v>1789</v>
      </c>
      <c r="B214" t="s">
        <v>66</v>
      </c>
      <c r="C214" t="s">
        <v>42</v>
      </c>
      <c r="D214" t="b">
        <v>0</v>
      </c>
      <c r="E214">
        <v>1</v>
      </c>
      <c r="F214">
        <v>50</v>
      </c>
      <c r="G214">
        <v>0.5</v>
      </c>
      <c r="H214">
        <v>50</v>
      </c>
      <c r="I214">
        <v>1</v>
      </c>
      <c r="J214">
        <v>1</v>
      </c>
      <c r="K214">
        <v>0.82885827643916898</v>
      </c>
      <c r="L214">
        <v>0.69023885649802497</v>
      </c>
      <c r="M214">
        <v>0.75806688537433198</v>
      </c>
      <c r="S214">
        <v>1.5190971329371901</v>
      </c>
    </row>
    <row r="215" spans="1:19" x14ac:dyDescent="0.25">
      <c r="A215" t="s">
        <v>1790</v>
      </c>
      <c r="B215" t="s">
        <v>66</v>
      </c>
      <c r="C215" t="s">
        <v>42</v>
      </c>
      <c r="D215" t="b">
        <v>0</v>
      </c>
      <c r="E215">
        <v>2</v>
      </c>
      <c r="F215">
        <v>100</v>
      </c>
      <c r="G215">
        <v>0.4</v>
      </c>
      <c r="H215">
        <v>100</v>
      </c>
      <c r="I215">
        <v>1</v>
      </c>
      <c r="J215">
        <v>1</v>
      </c>
      <c r="K215">
        <v>0.83287092308538802</v>
      </c>
      <c r="L215">
        <v>0.68616953473550002</v>
      </c>
      <c r="M215">
        <v>0.75889928022327702</v>
      </c>
      <c r="S215">
        <v>1.51904045782088</v>
      </c>
    </row>
    <row r="216" spans="1:19" x14ac:dyDescent="0.25">
      <c r="A216" t="s">
        <v>1791</v>
      </c>
      <c r="B216" t="s">
        <v>66</v>
      </c>
      <c r="C216" t="s">
        <v>42</v>
      </c>
      <c r="D216" t="b">
        <v>0</v>
      </c>
      <c r="E216">
        <v>3</v>
      </c>
      <c r="F216">
        <v>50</v>
      </c>
      <c r="G216">
        <v>0.4</v>
      </c>
      <c r="H216">
        <v>20</v>
      </c>
      <c r="I216">
        <v>1</v>
      </c>
      <c r="J216">
        <v>1</v>
      </c>
      <c r="K216">
        <v>0.82904519574010704</v>
      </c>
      <c r="L216">
        <v>0.68940057564760304</v>
      </c>
      <c r="M216">
        <v>0.75694070410811298</v>
      </c>
      <c r="S216">
        <v>1.51844577138771</v>
      </c>
    </row>
    <row r="217" spans="1:19" x14ac:dyDescent="0.25">
      <c r="A217" t="s">
        <v>1792</v>
      </c>
      <c r="B217" t="s">
        <v>66</v>
      </c>
      <c r="C217" t="s">
        <v>42</v>
      </c>
      <c r="D217" t="b">
        <v>0</v>
      </c>
      <c r="E217">
        <v>1</v>
      </c>
      <c r="F217">
        <v>50</v>
      </c>
      <c r="G217">
        <v>0.3</v>
      </c>
      <c r="H217">
        <v>20</v>
      </c>
      <c r="I217">
        <v>1</v>
      </c>
      <c r="J217">
        <v>1</v>
      </c>
      <c r="K217">
        <v>0.82883341359626395</v>
      </c>
      <c r="L217">
        <v>0.68958569449691398</v>
      </c>
      <c r="M217">
        <v>0.75860549380600295</v>
      </c>
      <c r="S217">
        <v>1.5184191080931699</v>
      </c>
    </row>
    <row r="218" spans="1:19" x14ac:dyDescent="0.25">
      <c r="A218" t="s">
        <v>1793</v>
      </c>
      <c r="B218" t="s">
        <v>66</v>
      </c>
      <c r="C218" t="s">
        <v>42</v>
      </c>
      <c r="D218" t="b">
        <v>0</v>
      </c>
      <c r="E218">
        <v>1</v>
      </c>
      <c r="F218">
        <v>20</v>
      </c>
      <c r="G218">
        <v>0.2</v>
      </c>
      <c r="H218">
        <v>20</v>
      </c>
      <c r="I218">
        <v>1</v>
      </c>
      <c r="J218">
        <v>1</v>
      </c>
      <c r="K218">
        <v>0.82858354348587104</v>
      </c>
      <c r="L218">
        <v>0.68975051844403901</v>
      </c>
      <c r="M218">
        <v>0.75826274298584895</v>
      </c>
      <c r="S218">
        <v>1.5183340619299099</v>
      </c>
    </row>
    <row r="219" spans="1:19" x14ac:dyDescent="0.25">
      <c r="A219" t="s">
        <v>1794</v>
      </c>
      <c r="B219" t="s">
        <v>66</v>
      </c>
      <c r="C219" t="s">
        <v>42</v>
      </c>
      <c r="D219" t="b">
        <v>0</v>
      </c>
      <c r="E219">
        <v>2</v>
      </c>
      <c r="F219">
        <v>100</v>
      </c>
      <c r="G219">
        <v>0</v>
      </c>
      <c r="H219">
        <v>50</v>
      </c>
      <c r="I219">
        <v>1</v>
      </c>
      <c r="J219">
        <v>1</v>
      </c>
      <c r="K219">
        <v>0.82112427672061705</v>
      </c>
      <c r="L219">
        <v>0.69716855024911795</v>
      </c>
      <c r="M219">
        <v>0.75596141605053102</v>
      </c>
      <c r="S219">
        <v>1.51829282696973</v>
      </c>
    </row>
    <row r="220" spans="1:19" x14ac:dyDescent="0.25">
      <c r="A220" t="s">
        <v>1795</v>
      </c>
      <c r="B220" t="s">
        <v>66</v>
      </c>
      <c r="C220" t="s">
        <v>42</v>
      </c>
      <c r="D220" t="b">
        <v>0</v>
      </c>
      <c r="E220">
        <v>1</v>
      </c>
      <c r="F220">
        <v>20</v>
      </c>
      <c r="G220">
        <v>0.1</v>
      </c>
      <c r="H220">
        <v>20</v>
      </c>
      <c r="I220">
        <v>1</v>
      </c>
      <c r="J220">
        <v>1</v>
      </c>
      <c r="K220">
        <v>0.82868526883861804</v>
      </c>
      <c r="L220">
        <v>0.68958150056553902</v>
      </c>
      <c r="M220">
        <v>0.75811584977721103</v>
      </c>
      <c r="S220">
        <v>1.5182667694041501</v>
      </c>
    </row>
    <row r="221" spans="1:19" x14ac:dyDescent="0.25">
      <c r="A221" t="s">
        <v>1797</v>
      </c>
      <c r="B221" t="s">
        <v>66</v>
      </c>
      <c r="C221" t="s">
        <v>42</v>
      </c>
      <c r="D221" t="b">
        <v>0</v>
      </c>
      <c r="E221">
        <v>4</v>
      </c>
      <c r="F221">
        <v>20</v>
      </c>
      <c r="G221">
        <v>0.3</v>
      </c>
      <c r="H221">
        <v>20</v>
      </c>
      <c r="I221">
        <v>1</v>
      </c>
      <c r="J221">
        <v>1</v>
      </c>
      <c r="K221">
        <v>0.82565379879016398</v>
      </c>
      <c r="L221">
        <v>0.69248972474778903</v>
      </c>
      <c r="M221">
        <v>0.75821377858297001</v>
      </c>
      <c r="S221">
        <v>1.5181435235379499</v>
      </c>
    </row>
    <row r="222" spans="1:19" x14ac:dyDescent="0.25">
      <c r="A222" t="s">
        <v>1798</v>
      </c>
      <c r="B222" t="s">
        <v>66</v>
      </c>
      <c r="C222" t="s">
        <v>42</v>
      </c>
      <c r="D222" t="b">
        <v>0</v>
      </c>
      <c r="E222">
        <v>2</v>
      </c>
      <c r="F222">
        <v>100</v>
      </c>
      <c r="G222">
        <v>0.4</v>
      </c>
      <c r="H222">
        <v>20</v>
      </c>
      <c r="I222">
        <v>1</v>
      </c>
      <c r="J222">
        <v>1</v>
      </c>
      <c r="K222">
        <v>0.83044204829702095</v>
      </c>
      <c r="L222">
        <v>0.68757921419518298</v>
      </c>
      <c r="M222">
        <v>0.75860549380600295</v>
      </c>
      <c r="S222">
        <v>1.5180212624922</v>
      </c>
    </row>
    <row r="223" spans="1:19" x14ac:dyDescent="0.25">
      <c r="A223" t="s">
        <v>1799</v>
      </c>
      <c r="B223" t="s">
        <v>66</v>
      </c>
      <c r="C223" t="s">
        <v>42</v>
      </c>
      <c r="D223" t="b">
        <v>0</v>
      </c>
      <c r="E223">
        <v>1</v>
      </c>
      <c r="F223">
        <v>20</v>
      </c>
      <c r="G223">
        <v>0.3</v>
      </c>
      <c r="H223">
        <v>50</v>
      </c>
      <c r="I223">
        <v>1</v>
      </c>
      <c r="J223">
        <v>1</v>
      </c>
      <c r="K223">
        <v>0.82814882841278503</v>
      </c>
      <c r="L223">
        <v>0.68960292910801002</v>
      </c>
      <c r="M223">
        <v>0.75924203104343102</v>
      </c>
      <c r="S223">
        <v>1.5177517575207899</v>
      </c>
    </row>
    <row r="224" spans="1:19" x14ac:dyDescent="0.25">
      <c r="A224" t="s">
        <v>1800</v>
      </c>
      <c r="B224" t="s">
        <v>66</v>
      </c>
      <c r="C224" t="s">
        <v>42</v>
      </c>
      <c r="D224" t="b">
        <v>0</v>
      </c>
      <c r="E224">
        <v>3</v>
      </c>
      <c r="F224">
        <v>50</v>
      </c>
      <c r="G224">
        <v>0.5</v>
      </c>
      <c r="H224">
        <v>50</v>
      </c>
      <c r="I224">
        <v>1</v>
      </c>
      <c r="J224">
        <v>1</v>
      </c>
      <c r="K224">
        <v>0.82841822944031296</v>
      </c>
      <c r="L224">
        <v>0.68926342072409497</v>
      </c>
      <c r="M224">
        <v>0.75625520246780498</v>
      </c>
      <c r="S224">
        <v>1.5176816501643999</v>
      </c>
    </row>
    <row r="225" spans="1:19" x14ac:dyDescent="0.25">
      <c r="A225" t="s">
        <v>1801</v>
      </c>
      <c r="B225" t="s">
        <v>66</v>
      </c>
      <c r="C225" t="s">
        <v>42</v>
      </c>
      <c r="D225" t="b">
        <v>0</v>
      </c>
      <c r="E225">
        <v>3</v>
      </c>
      <c r="F225">
        <v>20</v>
      </c>
      <c r="G225">
        <v>0.4</v>
      </c>
      <c r="H225">
        <v>20</v>
      </c>
      <c r="I225">
        <v>1</v>
      </c>
      <c r="J225">
        <v>1</v>
      </c>
      <c r="K225">
        <v>0.82476625470438902</v>
      </c>
      <c r="L225">
        <v>0.69275469831849601</v>
      </c>
      <c r="M225">
        <v>0.75664691769083803</v>
      </c>
      <c r="S225">
        <v>1.5175209530228799</v>
      </c>
    </row>
    <row r="226" spans="1:19" x14ac:dyDescent="0.25">
      <c r="A226" t="s">
        <v>1802</v>
      </c>
      <c r="B226" t="s">
        <v>66</v>
      </c>
      <c r="C226" t="s">
        <v>42</v>
      </c>
      <c r="D226" t="b">
        <v>0</v>
      </c>
      <c r="E226">
        <v>1</v>
      </c>
      <c r="F226">
        <v>100</v>
      </c>
      <c r="G226">
        <v>0.4</v>
      </c>
      <c r="H226">
        <v>20</v>
      </c>
      <c r="I226">
        <v>1</v>
      </c>
      <c r="J226">
        <v>1</v>
      </c>
      <c r="K226">
        <v>0.82919722622995795</v>
      </c>
      <c r="L226">
        <v>0.68829693220552901</v>
      </c>
      <c r="M226">
        <v>0.75821377858297001</v>
      </c>
      <c r="S226">
        <v>1.51749415843548</v>
      </c>
    </row>
    <row r="227" spans="1:19" x14ac:dyDescent="0.25">
      <c r="A227" t="s">
        <v>1803</v>
      </c>
      <c r="B227" t="s">
        <v>66</v>
      </c>
      <c r="C227" t="s">
        <v>42</v>
      </c>
      <c r="D227" t="b">
        <v>0</v>
      </c>
      <c r="E227">
        <v>2</v>
      </c>
      <c r="F227">
        <v>50</v>
      </c>
      <c r="G227">
        <v>0.5</v>
      </c>
      <c r="H227">
        <v>20</v>
      </c>
      <c r="I227">
        <v>1</v>
      </c>
      <c r="J227">
        <v>1</v>
      </c>
      <c r="K227">
        <v>0.82750795528194199</v>
      </c>
      <c r="L227">
        <v>0.68996617812852301</v>
      </c>
      <c r="M227">
        <v>0.75762620574841999</v>
      </c>
      <c r="S227">
        <v>1.51747413341046</v>
      </c>
    </row>
    <row r="228" spans="1:19" x14ac:dyDescent="0.25">
      <c r="A228" t="s">
        <v>1804</v>
      </c>
      <c r="B228" t="s">
        <v>66</v>
      </c>
      <c r="C228" t="s">
        <v>42</v>
      </c>
      <c r="D228" t="b">
        <v>0</v>
      </c>
      <c r="E228">
        <v>3</v>
      </c>
      <c r="F228">
        <v>20</v>
      </c>
      <c r="G228">
        <v>0.3</v>
      </c>
      <c r="H228">
        <v>20</v>
      </c>
      <c r="I228">
        <v>1</v>
      </c>
      <c r="J228">
        <v>1</v>
      </c>
      <c r="K228">
        <v>0.82656390252168399</v>
      </c>
      <c r="L228">
        <v>0.69079151899521196</v>
      </c>
      <c r="M228">
        <v>0.75650002448220099</v>
      </c>
      <c r="S228">
        <v>1.5173554215168901</v>
      </c>
    </row>
    <row r="229" spans="1:19" x14ac:dyDescent="0.25">
      <c r="A229" t="s">
        <v>1805</v>
      </c>
      <c r="B229" t="s">
        <v>66</v>
      </c>
      <c r="C229" t="s">
        <v>42</v>
      </c>
      <c r="D229" t="b">
        <v>0</v>
      </c>
      <c r="E229">
        <v>4</v>
      </c>
      <c r="F229">
        <v>100</v>
      </c>
      <c r="G229">
        <v>0.4</v>
      </c>
      <c r="H229">
        <v>50</v>
      </c>
      <c r="I229">
        <v>1</v>
      </c>
      <c r="J229">
        <v>1</v>
      </c>
      <c r="K229">
        <v>0.82896031342958698</v>
      </c>
      <c r="L229">
        <v>0.68834517894207103</v>
      </c>
      <c r="M229">
        <v>0.75738138373402497</v>
      </c>
      <c r="S229">
        <v>1.51730549237165</v>
      </c>
    </row>
    <row r="230" spans="1:19" x14ac:dyDescent="0.25">
      <c r="A230" t="s">
        <v>1806</v>
      </c>
      <c r="B230" t="s">
        <v>66</v>
      </c>
      <c r="C230" t="s">
        <v>42</v>
      </c>
      <c r="D230" t="b">
        <v>0</v>
      </c>
      <c r="E230">
        <v>2</v>
      </c>
      <c r="F230">
        <v>200</v>
      </c>
      <c r="G230">
        <v>0.4</v>
      </c>
      <c r="H230">
        <v>50</v>
      </c>
      <c r="I230">
        <v>1</v>
      </c>
      <c r="J230">
        <v>1</v>
      </c>
      <c r="K230">
        <v>0.83057453813105997</v>
      </c>
      <c r="L230">
        <v>0.68669582303352905</v>
      </c>
      <c r="M230">
        <v>0.75796895656857399</v>
      </c>
      <c r="S230">
        <v>1.5172703611645899</v>
      </c>
    </row>
    <row r="231" spans="1:19" x14ac:dyDescent="0.25">
      <c r="A231" t="s">
        <v>1810</v>
      </c>
      <c r="B231" t="s">
        <v>66</v>
      </c>
      <c r="C231" t="s">
        <v>42</v>
      </c>
      <c r="D231" t="b">
        <v>0</v>
      </c>
      <c r="E231">
        <v>2</v>
      </c>
      <c r="F231">
        <v>50</v>
      </c>
      <c r="G231">
        <v>0.4</v>
      </c>
      <c r="H231">
        <v>20</v>
      </c>
      <c r="I231">
        <v>1</v>
      </c>
      <c r="J231">
        <v>1</v>
      </c>
      <c r="K231">
        <v>0.82811543935798704</v>
      </c>
      <c r="L231">
        <v>0.68866733972741001</v>
      </c>
      <c r="M231">
        <v>0.75840963619448598</v>
      </c>
      <c r="S231">
        <v>1.5167827790853901</v>
      </c>
    </row>
    <row r="232" spans="1:19" x14ac:dyDescent="0.25">
      <c r="A232" t="s">
        <v>1811</v>
      </c>
      <c r="B232" t="s">
        <v>66</v>
      </c>
      <c r="C232" t="s">
        <v>42</v>
      </c>
      <c r="D232" t="b">
        <v>0</v>
      </c>
      <c r="E232">
        <v>2</v>
      </c>
      <c r="F232">
        <v>100</v>
      </c>
      <c r="G232">
        <v>0.5</v>
      </c>
      <c r="H232">
        <v>50</v>
      </c>
      <c r="I232">
        <v>1</v>
      </c>
      <c r="J232">
        <v>1</v>
      </c>
      <c r="K232">
        <v>0.83130775826850201</v>
      </c>
      <c r="L232">
        <v>0.68535273647579797</v>
      </c>
      <c r="M232">
        <v>0.75650002448220099</v>
      </c>
      <c r="S232">
        <v>1.5166604947443001</v>
      </c>
    </row>
    <row r="233" spans="1:19" x14ac:dyDescent="0.25">
      <c r="A233" t="s">
        <v>1813</v>
      </c>
      <c r="B233" t="s">
        <v>66</v>
      </c>
      <c r="C233" t="s">
        <v>42</v>
      </c>
      <c r="D233" t="b">
        <v>0</v>
      </c>
      <c r="E233">
        <v>3</v>
      </c>
      <c r="F233">
        <v>200</v>
      </c>
      <c r="G233">
        <v>0.3</v>
      </c>
      <c r="H233">
        <v>50</v>
      </c>
      <c r="I233">
        <v>1</v>
      </c>
      <c r="J233">
        <v>1</v>
      </c>
      <c r="K233">
        <v>0.829947211500209</v>
      </c>
      <c r="L233">
        <v>0.686273264307946</v>
      </c>
      <c r="M233">
        <v>0.75816481418009096</v>
      </c>
      <c r="S233">
        <v>1.5162204758081499</v>
      </c>
    </row>
    <row r="234" spans="1:19" x14ac:dyDescent="0.25">
      <c r="A234" t="s">
        <v>1814</v>
      </c>
      <c r="B234" t="s">
        <v>66</v>
      </c>
      <c r="C234" t="s">
        <v>42</v>
      </c>
      <c r="D234" t="b">
        <v>0</v>
      </c>
      <c r="E234">
        <v>1</v>
      </c>
      <c r="F234">
        <v>20</v>
      </c>
      <c r="G234">
        <v>0.4</v>
      </c>
      <c r="H234">
        <v>100</v>
      </c>
      <c r="I234">
        <v>1</v>
      </c>
      <c r="J234">
        <v>1</v>
      </c>
      <c r="K234">
        <v>0.82731612281835298</v>
      </c>
      <c r="L234">
        <v>0.68856157944218099</v>
      </c>
      <c r="M234">
        <v>0.75669588209371696</v>
      </c>
      <c r="S234">
        <v>1.5158777022605301</v>
      </c>
    </row>
    <row r="235" spans="1:19" x14ac:dyDescent="0.25">
      <c r="A235" t="s">
        <v>1815</v>
      </c>
      <c r="B235" t="s">
        <v>66</v>
      </c>
      <c r="C235" t="s">
        <v>42</v>
      </c>
      <c r="D235" t="b">
        <v>0</v>
      </c>
      <c r="E235">
        <v>2</v>
      </c>
      <c r="F235">
        <v>100</v>
      </c>
      <c r="G235">
        <v>0</v>
      </c>
      <c r="H235">
        <v>100</v>
      </c>
      <c r="I235">
        <v>1</v>
      </c>
      <c r="J235">
        <v>1</v>
      </c>
      <c r="K235">
        <v>0.81426722053770095</v>
      </c>
      <c r="L235">
        <v>0.70150407229058898</v>
      </c>
      <c r="M235">
        <v>0.75414973314400402</v>
      </c>
      <c r="S235">
        <v>1.51577129282829</v>
      </c>
    </row>
    <row r="236" spans="1:19" x14ac:dyDescent="0.25">
      <c r="A236" t="s">
        <v>1816</v>
      </c>
      <c r="B236" t="s">
        <v>66</v>
      </c>
      <c r="C236" t="s">
        <v>42</v>
      </c>
      <c r="D236" t="b">
        <v>0</v>
      </c>
      <c r="E236">
        <v>1</v>
      </c>
      <c r="F236">
        <v>50</v>
      </c>
      <c r="G236">
        <v>0.4</v>
      </c>
      <c r="H236">
        <v>20</v>
      </c>
      <c r="I236">
        <v>1</v>
      </c>
      <c r="J236">
        <v>1</v>
      </c>
      <c r="K236">
        <v>0.82821578668790996</v>
      </c>
      <c r="L236">
        <v>0.68755549917544001</v>
      </c>
      <c r="M236">
        <v>0.75880135141751903</v>
      </c>
      <c r="S236">
        <v>1.5157712858633501</v>
      </c>
    </row>
    <row r="237" spans="1:19" x14ac:dyDescent="0.25">
      <c r="A237" t="s">
        <v>1817</v>
      </c>
      <c r="B237" t="s">
        <v>66</v>
      </c>
      <c r="C237" t="s">
        <v>42</v>
      </c>
      <c r="D237" t="b">
        <v>0</v>
      </c>
      <c r="E237">
        <v>2</v>
      </c>
      <c r="F237">
        <v>200</v>
      </c>
      <c r="G237">
        <v>0.4</v>
      </c>
      <c r="H237">
        <v>100</v>
      </c>
      <c r="I237">
        <v>1</v>
      </c>
      <c r="J237">
        <v>1</v>
      </c>
      <c r="K237">
        <v>0.83250860046930597</v>
      </c>
      <c r="L237">
        <v>0.68281653746769999</v>
      </c>
      <c r="M237">
        <v>0.75958478186358502</v>
      </c>
      <c r="S237">
        <v>1.5153251379370001</v>
      </c>
    </row>
    <row r="238" spans="1:19" x14ac:dyDescent="0.25">
      <c r="A238" t="s">
        <v>1818</v>
      </c>
      <c r="B238" t="s">
        <v>66</v>
      </c>
      <c r="C238" t="s">
        <v>42</v>
      </c>
      <c r="D238" t="b">
        <v>0</v>
      </c>
      <c r="E238">
        <v>4</v>
      </c>
      <c r="F238">
        <v>50</v>
      </c>
      <c r="G238">
        <v>0.4</v>
      </c>
      <c r="H238">
        <v>20</v>
      </c>
      <c r="I238">
        <v>1</v>
      </c>
      <c r="J238">
        <v>1</v>
      </c>
      <c r="K238">
        <v>0.82632992106315195</v>
      </c>
      <c r="L238">
        <v>0.68894697535474203</v>
      </c>
      <c r="M238">
        <v>0.75527591441022301</v>
      </c>
      <c r="S238">
        <v>1.51527689641789</v>
      </c>
    </row>
    <row r="239" spans="1:19" x14ac:dyDescent="0.25">
      <c r="A239" t="s">
        <v>1819</v>
      </c>
      <c r="B239" t="s">
        <v>66</v>
      </c>
      <c r="C239" t="s">
        <v>42</v>
      </c>
      <c r="D239" t="b">
        <v>0</v>
      </c>
      <c r="E239">
        <v>4</v>
      </c>
      <c r="F239">
        <v>200</v>
      </c>
      <c r="G239">
        <v>0.1</v>
      </c>
      <c r="H239">
        <v>100</v>
      </c>
      <c r="I239">
        <v>1</v>
      </c>
      <c r="J239">
        <v>1</v>
      </c>
      <c r="K239">
        <v>0.822389866516821</v>
      </c>
      <c r="L239">
        <v>0.69286109573879295</v>
      </c>
      <c r="M239">
        <v>0.75542280761886105</v>
      </c>
      <c r="S239">
        <v>1.5152509622556101</v>
      </c>
    </row>
    <row r="240" spans="1:19" x14ac:dyDescent="0.25">
      <c r="A240" t="s">
        <v>1820</v>
      </c>
      <c r="B240" t="s">
        <v>66</v>
      </c>
      <c r="C240" t="s">
        <v>42</v>
      </c>
      <c r="D240" t="b">
        <v>0</v>
      </c>
      <c r="E240">
        <v>3</v>
      </c>
      <c r="F240">
        <v>50</v>
      </c>
      <c r="G240">
        <v>0</v>
      </c>
      <c r="H240">
        <v>100</v>
      </c>
      <c r="I240">
        <v>1</v>
      </c>
      <c r="J240">
        <v>1</v>
      </c>
      <c r="K240">
        <v>0.81817558542840596</v>
      </c>
      <c r="L240">
        <v>0.69704641350210905</v>
      </c>
      <c r="M240">
        <v>0.753904911129608</v>
      </c>
      <c r="S240">
        <v>1.51522199893051</v>
      </c>
    </row>
    <row r="241" spans="1:19" x14ac:dyDescent="0.25">
      <c r="A241" t="s">
        <v>1821</v>
      </c>
      <c r="B241" t="s">
        <v>66</v>
      </c>
      <c r="C241" t="s">
        <v>42</v>
      </c>
      <c r="D241" t="b">
        <v>0</v>
      </c>
      <c r="E241">
        <v>2</v>
      </c>
      <c r="F241">
        <v>20</v>
      </c>
      <c r="G241">
        <v>0.4</v>
      </c>
      <c r="H241">
        <v>50</v>
      </c>
      <c r="I241">
        <v>1</v>
      </c>
      <c r="J241">
        <v>1</v>
      </c>
      <c r="K241">
        <v>0.82679474812615605</v>
      </c>
      <c r="L241">
        <v>0.688348239414597</v>
      </c>
      <c r="M241">
        <v>0.75601038045340996</v>
      </c>
      <c r="S241">
        <v>1.5151429875407501</v>
      </c>
    </row>
    <row r="242" spans="1:19" x14ac:dyDescent="0.25">
      <c r="A242" t="s">
        <v>1822</v>
      </c>
      <c r="B242" t="s">
        <v>66</v>
      </c>
      <c r="C242" t="s">
        <v>42</v>
      </c>
      <c r="D242" t="b">
        <v>0</v>
      </c>
      <c r="E242">
        <v>4</v>
      </c>
      <c r="F242">
        <v>100</v>
      </c>
      <c r="G242">
        <v>0.4</v>
      </c>
      <c r="H242">
        <v>20</v>
      </c>
      <c r="I242">
        <v>1</v>
      </c>
      <c r="J242">
        <v>1</v>
      </c>
      <c r="K242">
        <v>0.828165725017736</v>
      </c>
      <c r="L242">
        <v>0.68651245101756997</v>
      </c>
      <c r="M242">
        <v>0.75713656171962895</v>
      </c>
      <c r="S242">
        <v>1.5146781760353001</v>
      </c>
    </row>
    <row r="243" spans="1:19" x14ac:dyDescent="0.25">
      <c r="A243" t="s">
        <v>1823</v>
      </c>
      <c r="B243" t="s">
        <v>66</v>
      </c>
      <c r="C243" t="s">
        <v>42</v>
      </c>
      <c r="D243" t="b">
        <v>0</v>
      </c>
      <c r="E243">
        <v>2</v>
      </c>
      <c r="F243">
        <v>20</v>
      </c>
      <c r="G243">
        <v>0.3</v>
      </c>
      <c r="H243">
        <v>20</v>
      </c>
      <c r="I243">
        <v>1</v>
      </c>
      <c r="J243">
        <v>1</v>
      </c>
      <c r="K243">
        <v>0.82685440239337704</v>
      </c>
      <c r="L243">
        <v>0.68753148614609505</v>
      </c>
      <c r="M243">
        <v>0.75703863291387097</v>
      </c>
      <c r="S243">
        <v>1.5143858885394701</v>
      </c>
    </row>
    <row r="244" spans="1:19" x14ac:dyDescent="0.25">
      <c r="A244" t="s">
        <v>1824</v>
      </c>
      <c r="B244" t="s">
        <v>66</v>
      </c>
      <c r="C244" t="s">
        <v>42</v>
      </c>
      <c r="D244" t="b">
        <v>0</v>
      </c>
      <c r="E244">
        <v>2</v>
      </c>
      <c r="F244">
        <v>20</v>
      </c>
      <c r="G244">
        <v>0.5</v>
      </c>
      <c r="H244">
        <v>100</v>
      </c>
      <c r="I244">
        <v>1</v>
      </c>
      <c r="J244">
        <v>1</v>
      </c>
      <c r="K244">
        <v>0.82561313494349298</v>
      </c>
      <c r="L244">
        <v>0.68843689743111203</v>
      </c>
      <c r="M244">
        <v>0.75473730597855304</v>
      </c>
      <c r="S244">
        <v>1.5140500323746</v>
      </c>
    </row>
    <row r="245" spans="1:19" x14ac:dyDescent="0.25">
      <c r="A245" t="s">
        <v>1826</v>
      </c>
      <c r="B245" t="s">
        <v>66</v>
      </c>
      <c r="C245" t="s">
        <v>42</v>
      </c>
      <c r="D245" t="b">
        <v>0</v>
      </c>
      <c r="E245">
        <v>1</v>
      </c>
      <c r="F245">
        <v>100</v>
      </c>
      <c r="G245">
        <v>0.5</v>
      </c>
      <c r="H245">
        <v>20</v>
      </c>
      <c r="I245">
        <v>1</v>
      </c>
      <c r="J245">
        <v>1</v>
      </c>
      <c r="K245">
        <v>0.8283508816181</v>
      </c>
      <c r="L245">
        <v>0.68495417515274903</v>
      </c>
      <c r="M245">
        <v>0.75762620574841999</v>
      </c>
      <c r="S245">
        <v>1.5133050567708499</v>
      </c>
    </row>
    <row r="246" spans="1:19" x14ac:dyDescent="0.25">
      <c r="A246" t="s">
        <v>1827</v>
      </c>
      <c r="B246" t="s">
        <v>66</v>
      </c>
      <c r="C246" t="s">
        <v>42</v>
      </c>
      <c r="D246" t="b">
        <v>0</v>
      </c>
      <c r="E246">
        <v>2</v>
      </c>
      <c r="F246">
        <v>200</v>
      </c>
      <c r="G246">
        <v>0.2</v>
      </c>
      <c r="H246">
        <v>100</v>
      </c>
      <c r="I246">
        <v>1</v>
      </c>
      <c r="J246">
        <v>1</v>
      </c>
      <c r="K246">
        <v>0.82502248904033604</v>
      </c>
      <c r="L246">
        <v>0.68825707650787604</v>
      </c>
      <c r="M246">
        <v>0.75679381089947595</v>
      </c>
      <c r="S246">
        <v>1.5132795655482101</v>
      </c>
    </row>
    <row r="247" spans="1:19" x14ac:dyDescent="0.25">
      <c r="A247" t="s">
        <v>1828</v>
      </c>
      <c r="B247" t="s">
        <v>66</v>
      </c>
      <c r="C247" t="s">
        <v>42</v>
      </c>
      <c r="D247" t="b">
        <v>0</v>
      </c>
      <c r="E247">
        <v>4</v>
      </c>
      <c r="F247">
        <v>200</v>
      </c>
      <c r="G247">
        <v>0.5</v>
      </c>
      <c r="H247">
        <v>20</v>
      </c>
      <c r="I247">
        <v>1</v>
      </c>
      <c r="J247">
        <v>1</v>
      </c>
      <c r="K247">
        <v>0.82797108294577404</v>
      </c>
      <c r="L247">
        <v>0.68508989263706199</v>
      </c>
      <c r="M247">
        <v>0.75728345492826699</v>
      </c>
      <c r="S247">
        <v>1.5130609755828299</v>
      </c>
    </row>
    <row r="248" spans="1:19" x14ac:dyDescent="0.25">
      <c r="A248" t="s">
        <v>1830</v>
      </c>
      <c r="B248" t="s">
        <v>66</v>
      </c>
      <c r="C248" t="s">
        <v>42</v>
      </c>
      <c r="D248" t="b">
        <v>0</v>
      </c>
      <c r="E248">
        <v>2</v>
      </c>
      <c r="F248">
        <v>200</v>
      </c>
      <c r="G248">
        <v>0.5</v>
      </c>
      <c r="H248">
        <v>100</v>
      </c>
      <c r="I248">
        <v>1</v>
      </c>
      <c r="J248">
        <v>1</v>
      </c>
      <c r="K248">
        <v>0.83068285169893596</v>
      </c>
      <c r="L248">
        <v>0.68195209427436898</v>
      </c>
      <c r="M248">
        <v>0.756842775302355</v>
      </c>
      <c r="S248">
        <v>1.5126349459732999</v>
      </c>
    </row>
    <row r="249" spans="1:19" x14ac:dyDescent="0.25">
      <c r="A249" t="s">
        <v>1831</v>
      </c>
      <c r="B249" t="s">
        <v>66</v>
      </c>
      <c r="C249" t="s">
        <v>42</v>
      </c>
      <c r="D249" t="b">
        <v>0</v>
      </c>
      <c r="E249">
        <v>3</v>
      </c>
      <c r="F249">
        <v>50</v>
      </c>
      <c r="G249">
        <v>0.5</v>
      </c>
      <c r="H249">
        <v>20</v>
      </c>
      <c r="I249">
        <v>1</v>
      </c>
      <c r="J249">
        <v>1</v>
      </c>
      <c r="K249">
        <v>0.82657677705294896</v>
      </c>
      <c r="L249">
        <v>0.68603620711482405</v>
      </c>
      <c r="M249">
        <v>0.75713656171962895</v>
      </c>
      <c r="S249">
        <v>1.51261298416777</v>
      </c>
    </row>
    <row r="250" spans="1:19" x14ac:dyDescent="0.25">
      <c r="A250" t="s">
        <v>1833</v>
      </c>
      <c r="B250" t="s">
        <v>66</v>
      </c>
      <c r="C250" t="s">
        <v>42</v>
      </c>
      <c r="D250" t="b">
        <v>0</v>
      </c>
      <c r="E250">
        <v>1</v>
      </c>
      <c r="F250">
        <v>20</v>
      </c>
      <c r="G250">
        <v>0.3</v>
      </c>
      <c r="H250">
        <v>20</v>
      </c>
      <c r="I250">
        <v>1</v>
      </c>
      <c r="J250">
        <v>1</v>
      </c>
      <c r="K250">
        <v>0.82639232650668304</v>
      </c>
      <c r="L250">
        <v>0.68567463571563703</v>
      </c>
      <c r="M250">
        <v>0.75601038045340996</v>
      </c>
      <c r="S250">
        <v>1.51206696222232</v>
      </c>
    </row>
    <row r="251" spans="1:19" x14ac:dyDescent="0.25">
      <c r="A251" t="s">
        <v>1836</v>
      </c>
      <c r="B251" t="s">
        <v>66</v>
      </c>
      <c r="C251" t="s">
        <v>42</v>
      </c>
      <c r="D251" t="b">
        <v>0</v>
      </c>
      <c r="E251">
        <v>2</v>
      </c>
      <c r="F251">
        <v>200</v>
      </c>
      <c r="G251">
        <v>0.1</v>
      </c>
      <c r="H251">
        <v>100</v>
      </c>
      <c r="I251">
        <v>1</v>
      </c>
      <c r="J251">
        <v>1</v>
      </c>
      <c r="K251">
        <v>0.81816974222208305</v>
      </c>
      <c r="L251">
        <v>0.69339335685606496</v>
      </c>
      <c r="M251">
        <v>0.753219409489301</v>
      </c>
      <c r="S251">
        <v>1.5115630990781399</v>
      </c>
    </row>
    <row r="252" spans="1:19" x14ac:dyDescent="0.25">
      <c r="A252" t="s">
        <v>1837</v>
      </c>
      <c r="B252" t="s">
        <v>66</v>
      </c>
      <c r="C252" t="s">
        <v>42</v>
      </c>
      <c r="D252" t="b">
        <v>0</v>
      </c>
      <c r="E252">
        <v>3</v>
      </c>
      <c r="F252">
        <v>200</v>
      </c>
      <c r="G252">
        <v>0.1</v>
      </c>
      <c r="H252">
        <v>100</v>
      </c>
      <c r="I252">
        <v>1</v>
      </c>
      <c r="J252">
        <v>1</v>
      </c>
      <c r="K252">
        <v>0.81731560179912299</v>
      </c>
      <c r="L252">
        <v>0.69400438703387701</v>
      </c>
      <c r="M252">
        <v>0.75410076874112497</v>
      </c>
      <c r="S252">
        <v>1.511319988833</v>
      </c>
    </row>
    <row r="253" spans="1:19" x14ac:dyDescent="0.25">
      <c r="A253" t="s">
        <v>1019</v>
      </c>
      <c r="B253" t="s">
        <v>66</v>
      </c>
      <c r="C253" t="s">
        <v>42</v>
      </c>
      <c r="D253" t="b">
        <v>0</v>
      </c>
      <c r="E253">
        <v>2</v>
      </c>
      <c r="F253">
        <v>200</v>
      </c>
      <c r="G253">
        <v>0.5</v>
      </c>
      <c r="H253">
        <v>50</v>
      </c>
      <c r="I253">
        <v>1</v>
      </c>
      <c r="J253">
        <v>1</v>
      </c>
      <c r="K253">
        <v>0.83052824045962603</v>
      </c>
      <c r="L253">
        <v>0.68024492426683802</v>
      </c>
      <c r="M253">
        <v>0.75708759731675002</v>
      </c>
      <c r="S253">
        <v>1.5107731647264599</v>
      </c>
    </row>
    <row r="254" spans="1:19" x14ac:dyDescent="0.25">
      <c r="A254" t="s">
        <v>1838</v>
      </c>
      <c r="B254" t="s">
        <v>66</v>
      </c>
      <c r="C254" t="s">
        <v>42</v>
      </c>
      <c r="D254" t="b">
        <v>0</v>
      </c>
      <c r="E254">
        <v>4</v>
      </c>
      <c r="F254">
        <v>100</v>
      </c>
      <c r="G254">
        <v>0</v>
      </c>
      <c r="H254">
        <v>50</v>
      </c>
      <c r="I254">
        <v>1</v>
      </c>
      <c r="J254">
        <v>1</v>
      </c>
      <c r="K254">
        <v>0.81140314374238798</v>
      </c>
      <c r="L254">
        <v>0.69876089405347697</v>
      </c>
      <c r="M254">
        <v>0.75121186897125702</v>
      </c>
      <c r="S254">
        <v>1.5101640377958601</v>
      </c>
    </row>
    <row r="255" spans="1:19" x14ac:dyDescent="0.25">
      <c r="A255" t="s">
        <v>1839</v>
      </c>
      <c r="B255" t="s">
        <v>66</v>
      </c>
      <c r="C255" t="s">
        <v>42</v>
      </c>
      <c r="D255" t="b">
        <v>0</v>
      </c>
      <c r="E255">
        <v>1</v>
      </c>
      <c r="F255">
        <v>20</v>
      </c>
      <c r="G255">
        <v>0.4</v>
      </c>
      <c r="H255">
        <v>50</v>
      </c>
      <c r="I255">
        <v>1</v>
      </c>
      <c r="J255">
        <v>1</v>
      </c>
      <c r="K255">
        <v>0.82647844075986998</v>
      </c>
      <c r="L255">
        <v>0.68367152216780103</v>
      </c>
      <c r="M255">
        <v>0.75650002448220099</v>
      </c>
      <c r="S255">
        <v>1.51014996292767</v>
      </c>
    </row>
    <row r="256" spans="1:19" x14ac:dyDescent="0.25">
      <c r="A256" t="s">
        <v>1840</v>
      </c>
      <c r="B256" t="s">
        <v>66</v>
      </c>
      <c r="C256" t="s">
        <v>42</v>
      </c>
      <c r="D256" t="b">
        <v>0</v>
      </c>
      <c r="E256">
        <v>1</v>
      </c>
      <c r="F256">
        <v>20</v>
      </c>
      <c r="G256">
        <v>0.5</v>
      </c>
      <c r="H256">
        <v>100</v>
      </c>
      <c r="I256">
        <v>1</v>
      </c>
      <c r="J256">
        <v>1</v>
      </c>
      <c r="K256">
        <v>0.82588983024024798</v>
      </c>
      <c r="L256">
        <v>0.68420051967805295</v>
      </c>
      <c r="M256">
        <v>0.75601038045340996</v>
      </c>
      <c r="S256">
        <v>1.5100903499183</v>
      </c>
    </row>
    <row r="257" spans="1:19" x14ac:dyDescent="0.25">
      <c r="A257" t="s">
        <v>1841</v>
      </c>
      <c r="B257" t="s">
        <v>66</v>
      </c>
      <c r="C257" t="s">
        <v>42</v>
      </c>
      <c r="D257" t="b">
        <v>0</v>
      </c>
      <c r="E257">
        <v>3</v>
      </c>
      <c r="F257">
        <v>100</v>
      </c>
      <c r="G257">
        <v>0</v>
      </c>
      <c r="H257">
        <v>50</v>
      </c>
      <c r="I257">
        <v>1</v>
      </c>
      <c r="J257">
        <v>1</v>
      </c>
      <c r="K257">
        <v>0.816446872837709</v>
      </c>
      <c r="L257">
        <v>0.69359774758232295</v>
      </c>
      <c r="M257">
        <v>0.75488419918719096</v>
      </c>
      <c r="S257">
        <v>1.51004462042003</v>
      </c>
    </row>
    <row r="258" spans="1:19" x14ac:dyDescent="0.25">
      <c r="A258" t="s">
        <v>1842</v>
      </c>
      <c r="B258" t="s">
        <v>66</v>
      </c>
      <c r="C258" t="s">
        <v>42</v>
      </c>
      <c r="D258" t="b">
        <v>0</v>
      </c>
      <c r="E258">
        <v>2</v>
      </c>
      <c r="F258">
        <v>20</v>
      </c>
      <c r="G258">
        <v>0.4</v>
      </c>
      <c r="H258">
        <v>20</v>
      </c>
      <c r="I258">
        <v>1</v>
      </c>
      <c r="J258">
        <v>1</v>
      </c>
      <c r="K258">
        <v>0.82594900731228504</v>
      </c>
      <c r="L258">
        <v>0.68394044979410795</v>
      </c>
      <c r="M258">
        <v>0.755716594036135</v>
      </c>
      <c r="S258">
        <v>1.5098894571063901</v>
      </c>
    </row>
    <row r="259" spans="1:19" x14ac:dyDescent="0.25">
      <c r="A259" t="s">
        <v>1843</v>
      </c>
      <c r="B259" t="s">
        <v>66</v>
      </c>
      <c r="C259" t="s">
        <v>42</v>
      </c>
      <c r="D259" t="b">
        <v>0</v>
      </c>
      <c r="E259">
        <v>2</v>
      </c>
      <c r="F259">
        <v>20</v>
      </c>
      <c r="G259">
        <v>0.5</v>
      </c>
      <c r="H259">
        <v>50</v>
      </c>
      <c r="I259">
        <v>1</v>
      </c>
      <c r="J259">
        <v>1</v>
      </c>
      <c r="K259">
        <v>0.82510833547990003</v>
      </c>
      <c r="L259">
        <v>0.68453582240161404</v>
      </c>
      <c r="M259">
        <v>0.75508005679870704</v>
      </c>
      <c r="S259">
        <v>1.5096441578815101</v>
      </c>
    </row>
    <row r="260" spans="1:19" x14ac:dyDescent="0.25">
      <c r="A260" t="s">
        <v>1844</v>
      </c>
      <c r="B260" t="s">
        <v>66</v>
      </c>
      <c r="C260" t="s">
        <v>42</v>
      </c>
      <c r="D260" t="b">
        <v>0</v>
      </c>
      <c r="E260">
        <v>1</v>
      </c>
      <c r="F260">
        <v>50</v>
      </c>
      <c r="G260">
        <v>0.5</v>
      </c>
      <c r="H260">
        <v>20</v>
      </c>
      <c r="I260">
        <v>1</v>
      </c>
      <c r="J260">
        <v>1</v>
      </c>
      <c r="K260">
        <v>0.82653096631537604</v>
      </c>
      <c r="L260">
        <v>0.68300778756542802</v>
      </c>
      <c r="M260">
        <v>0.756842775302355</v>
      </c>
      <c r="S260">
        <v>1.5095387538808001</v>
      </c>
    </row>
    <row r="261" spans="1:19" x14ac:dyDescent="0.25">
      <c r="A261" t="s">
        <v>1845</v>
      </c>
      <c r="B261" t="s">
        <v>66</v>
      </c>
      <c r="C261" t="s">
        <v>42</v>
      </c>
      <c r="D261" t="b">
        <v>0</v>
      </c>
      <c r="E261">
        <v>2</v>
      </c>
      <c r="F261">
        <v>200</v>
      </c>
      <c r="G261">
        <v>0.4</v>
      </c>
      <c r="H261">
        <v>20</v>
      </c>
      <c r="I261">
        <v>1</v>
      </c>
      <c r="J261">
        <v>1</v>
      </c>
      <c r="K261">
        <v>0.83056858779928699</v>
      </c>
      <c r="L261">
        <v>0.67896774193548304</v>
      </c>
      <c r="M261">
        <v>0.75635313127356396</v>
      </c>
      <c r="S261">
        <v>1.5095363297347699</v>
      </c>
    </row>
    <row r="262" spans="1:19" x14ac:dyDescent="0.25">
      <c r="A262" t="s">
        <v>1846</v>
      </c>
      <c r="B262" t="s">
        <v>66</v>
      </c>
      <c r="C262" t="s">
        <v>42</v>
      </c>
      <c r="D262" t="b">
        <v>0</v>
      </c>
      <c r="E262">
        <v>3</v>
      </c>
      <c r="F262">
        <v>20</v>
      </c>
      <c r="G262">
        <v>0.5</v>
      </c>
      <c r="H262">
        <v>100</v>
      </c>
      <c r="I262">
        <v>1</v>
      </c>
      <c r="J262">
        <v>1</v>
      </c>
      <c r="K262">
        <v>0.82395184808442601</v>
      </c>
      <c r="L262">
        <v>0.68456039132070701</v>
      </c>
      <c r="M262">
        <v>0.75370905351809203</v>
      </c>
      <c r="S262">
        <v>1.50851223940513</v>
      </c>
    </row>
    <row r="263" spans="1:19" x14ac:dyDescent="0.25">
      <c r="A263" t="s">
        <v>1847</v>
      </c>
      <c r="B263" t="s">
        <v>66</v>
      </c>
      <c r="C263" t="s">
        <v>42</v>
      </c>
      <c r="D263" t="b">
        <v>0</v>
      </c>
      <c r="E263">
        <v>3</v>
      </c>
      <c r="F263">
        <v>20</v>
      </c>
      <c r="G263">
        <v>0.5</v>
      </c>
      <c r="H263">
        <v>20</v>
      </c>
      <c r="I263">
        <v>1</v>
      </c>
      <c r="J263">
        <v>1</v>
      </c>
      <c r="K263">
        <v>0.82370656976033596</v>
      </c>
      <c r="L263">
        <v>0.68437952527859902</v>
      </c>
      <c r="M263">
        <v>0.75454144836703696</v>
      </c>
      <c r="S263">
        <v>1.5080860950389301</v>
      </c>
    </row>
    <row r="264" spans="1:19" x14ac:dyDescent="0.25">
      <c r="A264" t="s">
        <v>1848</v>
      </c>
      <c r="B264" t="s">
        <v>66</v>
      </c>
      <c r="C264" t="s">
        <v>42</v>
      </c>
      <c r="D264" t="b">
        <v>0</v>
      </c>
      <c r="E264">
        <v>4</v>
      </c>
      <c r="F264">
        <v>50</v>
      </c>
      <c r="G264">
        <v>0.5</v>
      </c>
      <c r="H264">
        <v>50</v>
      </c>
      <c r="I264">
        <v>1</v>
      </c>
      <c r="J264">
        <v>1</v>
      </c>
      <c r="K264">
        <v>0.827064787037041</v>
      </c>
      <c r="L264">
        <v>0.68064969945005704</v>
      </c>
      <c r="M264">
        <v>0.75547177202173998</v>
      </c>
      <c r="S264">
        <v>1.5077144864870899</v>
      </c>
    </row>
    <row r="265" spans="1:19" x14ac:dyDescent="0.25">
      <c r="A265" t="s">
        <v>1849</v>
      </c>
      <c r="B265" t="s">
        <v>66</v>
      </c>
      <c r="C265" t="s">
        <v>42</v>
      </c>
      <c r="D265" t="b">
        <v>0</v>
      </c>
      <c r="E265">
        <v>2</v>
      </c>
      <c r="F265">
        <v>200</v>
      </c>
      <c r="G265">
        <v>0.5</v>
      </c>
      <c r="H265">
        <v>20</v>
      </c>
      <c r="I265">
        <v>1</v>
      </c>
      <c r="J265">
        <v>1</v>
      </c>
      <c r="K265">
        <v>0.829505211896573</v>
      </c>
      <c r="L265">
        <v>0.678032021779996</v>
      </c>
      <c r="M265">
        <v>0.75679381089947595</v>
      </c>
      <c r="S265">
        <v>1.50753723367656</v>
      </c>
    </row>
    <row r="266" spans="1:19" x14ac:dyDescent="0.25">
      <c r="A266" t="s">
        <v>1851</v>
      </c>
      <c r="B266" t="s">
        <v>66</v>
      </c>
      <c r="C266" t="s">
        <v>42</v>
      </c>
      <c r="D266" t="b">
        <v>0</v>
      </c>
      <c r="E266">
        <v>2</v>
      </c>
      <c r="F266">
        <v>20</v>
      </c>
      <c r="G266">
        <v>0.5</v>
      </c>
      <c r="H266">
        <v>20</v>
      </c>
      <c r="I266">
        <v>1</v>
      </c>
      <c r="J266">
        <v>1</v>
      </c>
      <c r="K266">
        <v>0.82386165332549</v>
      </c>
      <c r="L266">
        <v>0.68351231838281701</v>
      </c>
      <c r="M266">
        <v>0.75468834157567399</v>
      </c>
      <c r="S266">
        <v>1.5073739717082999</v>
      </c>
    </row>
    <row r="267" spans="1:19" x14ac:dyDescent="0.25">
      <c r="A267" t="s">
        <v>1852</v>
      </c>
      <c r="B267" t="s">
        <v>66</v>
      </c>
      <c r="C267" t="s">
        <v>42</v>
      </c>
      <c r="D267" t="b">
        <v>0</v>
      </c>
      <c r="E267">
        <v>4</v>
      </c>
      <c r="F267">
        <v>100</v>
      </c>
      <c r="G267">
        <v>0.5</v>
      </c>
      <c r="H267">
        <v>20</v>
      </c>
      <c r="I267">
        <v>1</v>
      </c>
      <c r="J267">
        <v>1</v>
      </c>
      <c r="K267">
        <v>0.82598714397222095</v>
      </c>
      <c r="L267">
        <v>0.68115106069345599</v>
      </c>
      <c r="M267">
        <v>0.75640209567644301</v>
      </c>
      <c r="S267">
        <v>1.5071382046656701</v>
      </c>
    </row>
    <row r="268" spans="1:19" x14ac:dyDescent="0.25">
      <c r="A268" t="s">
        <v>1854</v>
      </c>
      <c r="B268" t="s">
        <v>66</v>
      </c>
      <c r="C268" t="s">
        <v>42</v>
      </c>
      <c r="D268" t="b">
        <v>0</v>
      </c>
      <c r="E268">
        <v>4</v>
      </c>
      <c r="F268">
        <v>200</v>
      </c>
      <c r="G268">
        <v>0.5</v>
      </c>
      <c r="H268">
        <v>50</v>
      </c>
      <c r="I268">
        <v>1</v>
      </c>
      <c r="J268">
        <v>1</v>
      </c>
      <c r="K268">
        <v>0.82777908979401205</v>
      </c>
      <c r="L268">
        <v>0.67852768645651995</v>
      </c>
      <c r="M268">
        <v>0.75581452284189399</v>
      </c>
      <c r="S268">
        <v>1.50630677625053</v>
      </c>
    </row>
    <row r="269" spans="1:19" x14ac:dyDescent="0.25">
      <c r="A269" t="s">
        <v>1855</v>
      </c>
      <c r="B269" t="s">
        <v>66</v>
      </c>
      <c r="C269" t="s">
        <v>42</v>
      </c>
      <c r="D269" t="b">
        <v>0</v>
      </c>
      <c r="E269">
        <v>1</v>
      </c>
      <c r="F269">
        <v>20</v>
      </c>
      <c r="G269">
        <v>0.4</v>
      </c>
      <c r="H269">
        <v>20</v>
      </c>
      <c r="I269">
        <v>1</v>
      </c>
      <c r="J269">
        <v>1</v>
      </c>
      <c r="K269">
        <v>0.82509764241232797</v>
      </c>
      <c r="L269">
        <v>0.68052712384851499</v>
      </c>
      <c r="M269">
        <v>0.75547177202173998</v>
      </c>
      <c r="S269">
        <v>1.50562476626084</v>
      </c>
    </row>
    <row r="270" spans="1:19" x14ac:dyDescent="0.25">
      <c r="A270" t="s">
        <v>1857</v>
      </c>
      <c r="B270" t="s">
        <v>66</v>
      </c>
      <c r="C270" t="s">
        <v>42</v>
      </c>
      <c r="D270" t="b">
        <v>0</v>
      </c>
      <c r="E270">
        <v>4</v>
      </c>
      <c r="F270">
        <v>50</v>
      </c>
      <c r="G270">
        <v>0.5</v>
      </c>
      <c r="H270">
        <v>20</v>
      </c>
      <c r="I270">
        <v>1</v>
      </c>
      <c r="J270">
        <v>1</v>
      </c>
      <c r="K270">
        <v>0.82615428401975499</v>
      </c>
      <c r="L270">
        <v>0.67846341934238397</v>
      </c>
      <c r="M270">
        <v>0.75532487881310195</v>
      </c>
      <c r="S270">
        <v>1.50461770336214</v>
      </c>
    </row>
    <row r="271" spans="1:19" x14ac:dyDescent="0.25">
      <c r="A271" t="s">
        <v>1858</v>
      </c>
      <c r="B271" t="s">
        <v>66</v>
      </c>
      <c r="C271" t="s">
        <v>42</v>
      </c>
      <c r="D271" t="b">
        <v>0</v>
      </c>
      <c r="E271">
        <v>4</v>
      </c>
      <c r="F271">
        <v>50</v>
      </c>
      <c r="G271">
        <v>0.4</v>
      </c>
      <c r="H271">
        <v>50</v>
      </c>
      <c r="I271">
        <v>1</v>
      </c>
      <c r="J271">
        <v>1</v>
      </c>
      <c r="K271">
        <v>0.82814668103446099</v>
      </c>
      <c r="L271">
        <v>0.67566694657967796</v>
      </c>
      <c r="M271">
        <v>0.75414973314400402</v>
      </c>
      <c r="S271">
        <v>1.5038136276141401</v>
      </c>
    </row>
    <row r="272" spans="1:19" x14ac:dyDescent="0.25">
      <c r="A272" t="s">
        <v>1859</v>
      </c>
      <c r="B272" t="s">
        <v>66</v>
      </c>
      <c r="C272" t="s">
        <v>42</v>
      </c>
      <c r="D272" t="b">
        <v>0</v>
      </c>
      <c r="E272">
        <v>2</v>
      </c>
      <c r="F272">
        <v>200</v>
      </c>
      <c r="G272">
        <v>0</v>
      </c>
      <c r="H272">
        <v>50</v>
      </c>
      <c r="I272">
        <v>1</v>
      </c>
      <c r="J272">
        <v>1</v>
      </c>
      <c r="K272">
        <v>0.80813252099780497</v>
      </c>
      <c r="L272">
        <v>0.69564693114675002</v>
      </c>
      <c r="M272">
        <v>0.75282769426626805</v>
      </c>
      <c r="S272">
        <v>1.50377945214455</v>
      </c>
    </row>
    <row r="273" spans="1:19" x14ac:dyDescent="0.25">
      <c r="A273" t="s">
        <v>1860</v>
      </c>
      <c r="B273" t="s">
        <v>66</v>
      </c>
      <c r="C273" t="s">
        <v>42</v>
      </c>
      <c r="D273" t="b">
        <v>0</v>
      </c>
      <c r="E273">
        <v>1</v>
      </c>
      <c r="F273">
        <v>20</v>
      </c>
      <c r="G273">
        <v>0.5</v>
      </c>
      <c r="H273">
        <v>50</v>
      </c>
      <c r="I273">
        <v>1</v>
      </c>
      <c r="J273">
        <v>1</v>
      </c>
      <c r="K273">
        <v>0.82509054778598401</v>
      </c>
      <c r="L273">
        <v>0.67847097928918398</v>
      </c>
      <c r="M273">
        <v>0.75370905351809203</v>
      </c>
      <c r="S273">
        <v>1.5035615270751601</v>
      </c>
    </row>
    <row r="274" spans="1:19" x14ac:dyDescent="0.25">
      <c r="A274" t="s">
        <v>1861</v>
      </c>
      <c r="B274" t="s">
        <v>66</v>
      </c>
      <c r="C274" t="s">
        <v>42</v>
      </c>
      <c r="D274" t="b">
        <v>0</v>
      </c>
      <c r="E274">
        <v>3</v>
      </c>
      <c r="F274">
        <v>20</v>
      </c>
      <c r="G274">
        <v>0.5</v>
      </c>
      <c r="H274">
        <v>50</v>
      </c>
      <c r="I274">
        <v>1</v>
      </c>
      <c r="J274">
        <v>1</v>
      </c>
      <c r="K274">
        <v>0.82410155103042504</v>
      </c>
      <c r="L274">
        <v>0.67919258600990196</v>
      </c>
      <c r="M274">
        <v>0.75253390784899299</v>
      </c>
      <c r="S274">
        <v>1.5032941370403201</v>
      </c>
    </row>
    <row r="275" spans="1:19" x14ac:dyDescent="0.25">
      <c r="A275" t="s">
        <v>1863</v>
      </c>
      <c r="B275" t="s">
        <v>66</v>
      </c>
      <c r="C275" t="s">
        <v>42</v>
      </c>
      <c r="D275" t="b">
        <v>0</v>
      </c>
      <c r="E275">
        <v>4</v>
      </c>
      <c r="F275">
        <v>20</v>
      </c>
      <c r="G275">
        <v>0.5</v>
      </c>
      <c r="H275">
        <v>100</v>
      </c>
      <c r="I275">
        <v>1</v>
      </c>
      <c r="J275">
        <v>1</v>
      </c>
      <c r="K275">
        <v>0.82182643534711297</v>
      </c>
      <c r="L275">
        <v>0.68014283892360605</v>
      </c>
      <c r="M275">
        <v>0.75439455515839904</v>
      </c>
      <c r="S275">
        <v>1.50196927427071</v>
      </c>
    </row>
    <row r="276" spans="1:19" x14ac:dyDescent="0.25">
      <c r="A276" t="s">
        <v>1869</v>
      </c>
      <c r="B276" t="s">
        <v>66</v>
      </c>
      <c r="C276" t="s">
        <v>42</v>
      </c>
      <c r="D276" t="b">
        <v>0</v>
      </c>
      <c r="E276">
        <v>4</v>
      </c>
      <c r="F276">
        <v>200</v>
      </c>
      <c r="G276">
        <v>0</v>
      </c>
      <c r="H276">
        <v>50</v>
      </c>
      <c r="I276">
        <v>1</v>
      </c>
      <c r="J276">
        <v>1</v>
      </c>
      <c r="K276">
        <v>0.80403586852201403</v>
      </c>
      <c r="L276">
        <v>0.69625856527802998</v>
      </c>
      <c r="M276">
        <v>0.75473730597855304</v>
      </c>
      <c r="S276">
        <v>1.5002944338000399</v>
      </c>
    </row>
    <row r="277" spans="1:19" x14ac:dyDescent="0.25">
      <c r="A277" t="s">
        <v>1870</v>
      </c>
      <c r="B277" t="s">
        <v>66</v>
      </c>
      <c r="C277" t="s">
        <v>42</v>
      </c>
      <c r="D277" t="b">
        <v>0</v>
      </c>
      <c r="E277">
        <v>3</v>
      </c>
      <c r="F277">
        <v>200</v>
      </c>
      <c r="G277">
        <v>0.5</v>
      </c>
      <c r="H277">
        <v>50</v>
      </c>
      <c r="I277">
        <v>1</v>
      </c>
      <c r="J277">
        <v>1</v>
      </c>
      <c r="K277">
        <v>0.82974053242322099</v>
      </c>
      <c r="L277">
        <v>0.67053318394516503</v>
      </c>
      <c r="M277">
        <v>0.75522695000734397</v>
      </c>
      <c r="S277">
        <v>1.5002737163683799</v>
      </c>
    </row>
    <row r="278" spans="1:19" x14ac:dyDescent="0.25">
      <c r="A278" t="s">
        <v>1871</v>
      </c>
      <c r="B278" t="s">
        <v>66</v>
      </c>
      <c r="C278" t="s">
        <v>42</v>
      </c>
      <c r="D278" t="b">
        <v>0</v>
      </c>
      <c r="E278">
        <v>1</v>
      </c>
      <c r="F278">
        <v>20</v>
      </c>
      <c r="G278">
        <v>0.5</v>
      </c>
      <c r="H278">
        <v>20</v>
      </c>
      <c r="I278">
        <v>1</v>
      </c>
      <c r="J278">
        <v>1</v>
      </c>
      <c r="K278">
        <v>0.82357410914232898</v>
      </c>
      <c r="L278">
        <v>0.67558267869895405</v>
      </c>
      <c r="M278">
        <v>0.75532487881310195</v>
      </c>
      <c r="S278">
        <v>1.4991567878412799</v>
      </c>
    </row>
    <row r="279" spans="1:19" x14ac:dyDescent="0.25">
      <c r="A279" t="s">
        <v>1872</v>
      </c>
      <c r="B279" t="s">
        <v>66</v>
      </c>
      <c r="C279" t="s">
        <v>42</v>
      </c>
      <c r="D279" t="b">
        <v>0</v>
      </c>
      <c r="E279">
        <v>4</v>
      </c>
      <c r="F279">
        <v>20</v>
      </c>
      <c r="G279">
        <v>0.4</v>
      </c>
      <c r="H279">
        <v>20</v>
      </c>
      <c r="I279">
        <v>1</v>
      </c>
      <c r="J279">
        <v>1</v>
      </c>
      <c r="K279">
        <v>0.82445597070995402</v>
      </c>
      <c r="L279">
        <v>0.67197286012526003</v>
      </c>
      <c r="M279">
        <v>0.75380698232385002</v>
      </c>
      <c r="S279">
        <v>1.4964288308352101</v>
      </c>
    </row>
    <row r="280" spans="1:19" x14ac:dyDescent="0.25">
      <c r="A280" t="s">
        <v>1874</v>
      </c>
      <c r="B280" t="s">
        <v>66</v>
      </c>
      <c r="C280" t="s">
        <v>42</v>
      </c>
      <c r="D280" t="b">
        <v>0</v>
      </c>
      <c r="E280">
        <v>3</v>
      </c>
      <c r="F280">
        <v>100</v>
      </c>
      <c r="G280">
        <v>0</v>
      </c>
      <c r="H280">
        <v>100</v>
      </c>
      <c r="I280">
        <v>1</v>
      </c>
      <c r="J280">
        <v>1</v>
      </c>
      <c r="K280">
        <v>0.80519336873991698</v>
      </c>
      <c r="L280">
        <v>0.69005918589201598</v>
      </c>
      <c r="M280">
        <v>0.74871468442442302</v>
      </c>
      <c r="S280">
        <v>1.49525255463193</v>
      </c>
    </row>
    <row r="281" spans="1:19" x14ac:dyDescent="0.25">
      <c r="A281" t="s">
        <v>1875</v>
      </c>
      <c r="B281" t="s">
        <v>66</v>
      </c>
      <c r="C281" t="s">
        <v>42</v>
      </c>
      <c r="D281" t="b">
        <v>0</v>
      </c>
      <c r="E281">
        <v>4</v>
      </c>
      <c r="F281">
        <v>20</v>
      </c>
      <c r="G281">
        <v>0.5</v>
      </c>
      <c r="H281">
        <v>50</v>
      </c>
      <c r="I281">
        <v>1</v>
      </c>
      <c r="J281">
        <v>1</v>
      </c>
      <c r="K281">
        <v>0.82089635271930605</v>
      </c>
      <c r="L281">
        <v>0.67395240558716996</v>
      </c>
      <c r="M281">
        <v>0.75312148068354301</v>
      </c>
      <c r="S281">
        <v>1.49484875830647</v>
      </c>
    </row>
    <row r="282" spans="1:19" x14ac:dyDescent="0.25">
      <c r="A282" t="s">
        <v>1876</v>
      </c>
      <c r="B282" t="s">
        <v>66</v>
      </c>
      <c r="C282" t="s">
        <v>42</v>
      </c>
      <c r="D282" t="b">
        <v>0</v>
      </c>
      <c r="E282">
        <v>4</v>
      </c>
      <c r="F282">
        <v>20</v>
      </c>
      <c r="G282">
        <v>0.4</v>
      </c>
      <c r="H282">
        <v>100</v>
      </c>
      <c r="I282">
        <v>1</v>
      </c>
      <c r="J282">
        <v>1</v>
      </c>
      <c r="K282">
        <v>0.82455036770810397</v>
      </c>
      <c r="L282">
        <v>0.67007605559926497</v>
      </c>
      <c r="M282">
        <v>0.75361112471233405</v>
      </c>
      <c r="S282">
        <v>1.4946264233073701</v>
      </c>
    </row>
    <row r="283" spans="1:19" x14ac:dyDescent="0.25">
      <c r="A283" t="s">
        <v>1879</v>
      </c>
      <c r="B283" t="s">
        <v>66</v>
      </c>
      <c r="C283" t="s">
        <v>42</v>
      </c>
      <c r="D283" t="b">
        <v>0</v>
      </c>
      <c r="E283">
        <v>4</v>
      </c>
      <c r="F283">
        <v>200</v>
      </c>
      <c r="G283">
        <v>0.5</v>
      </c>
      <c r="H283">
        <v>100</v>
      </c>
      <c r="I283">
        <v>1</v>
      </c>
      <c r="J283">
        <v>1</v>
      </c>
      <c r="K283">
        <v>0.82611573833537699</v>
      </c>
      <c r="L283">
        <v>0.662765957446808</v>
      </c>
      <c r="M283">
        <v>0.75165254859716901</v>
      </c>
      <c r="S283">
        <v>1.48888169578218</v>
      </c>
    </row>
    <row r="284" spans="1:19" x14ac:dyDescent="0.25">
      <c r="A284" t="s">
        <v>1880</v>
      </c>
      <c r="B284" t="s">
        <v>66</v>
      </c>
      <c r="C284" t="s">
        <v>42</v>
      </c>
      <c r="D284" t="b">
        <v>0</v>
      </c>
      <c r="E284">
        <v>3</v>
      </c>
      <c r="F284">
        <v>200</v>
      </c>
      <c r="G284">
        <v>0</v>
      </c>
      <c r="H284">
        <v>50</v>
      </c>
      <c r="I284">
        <v>1</v>
      </c>
      <c r="J284">
        <v>1</v>
      </c>
      <c r="K284">
        <v>0.80240013595193305</v>
      </c>
      <c r="L284">
        <v>0.68619607360452906</v>
      </c>
      <c r="M284">
        <v>0.75033050971943305</v>
      </c>
      <c r="S284">
        <v>1.48859620955646</v>
      </c>
    </row>
    <row r="285" spans="1:19" x14ac:dyDescent="0.25">
      <c r="A285" t="s">
        <v>1882</v>
      </c>
      <c r="B285" t="s">
        <v>66</v>
      </c>
      <c r="C285" t="s">
        <v>42</v>
      </c>
      <c r="D285" t="b">
        <v>0</v>
      </c>
      <c r="E285">
        <v>4</v>
      </c>
      <c r="F285">
        <v>100</v>
      </c>
      <c r="G285">
        <v>0</v>
      </c>
      <c r="H285">
        <v>100</v>
      </c>
      <c r="I285">
        <v>1</v>
      </c>
      <c r="J285">
        <v>1</v>
      </c>
      <c r="K285">
        <v>0.79597230222815996</v>
      </c>
      <c r="L285">
        <v>0.69081808973365899</v>
      </c>
      <c r="M285">
        <v>0.74592371346031405</v>
      </c>
      <c r="S285">
        <v>1.48679039196181</v>
      </c>
    </row>
    <row r="286" spans="1:19" x14ac:dyDescent="0.25">
      <c r="A286" t="s">
        <v>1887</v>
      </c>
      <c r="B286" t="s">
        <v>66</v>
      </c>
      <c r="C286" t="s">
        <v>42</v>
      </c>
      <c r="D286" t="b">
        <v>0</v>
      </c>
      <c r="E286">
        <v>2</v>
      </c>
      <c r="F286">
        <v>200</v>
      </c>
      <c r="G286">
        <v>0</v>
      </c>
      <c r="H286">
        <v>100</v>
      </c>
      <c r="I286">
        <v>1</v>
      </c>
      <c r="J286">
        <v>1</v>
      </c>
      <c r="K286">
        <v>0.79226877093511205</v>
      </c>
      <c r="L286">
        <v>0.68970850684116602</v>
      </c>
      <c r="M286">
        <v>0.74460167458257798</v>
      </c>
      <c r="S286">
        <v>1.4819772777762701</v>
      </c>
    </row>
    <row r="287" spans="1:19" x14ac:dyDescent="0.25">
      <c r="A287" t="s">
        <v>1891</v>
      </c>
      <c r="B287" t="s">
        <v>66</v>
      </c>
      <c r="C287" t="s">
        <v>42</v>
      </c>
      <c r="D287" t="b">
        <v>0</v>
      </c>
      <c r="E287">
        <v>4</v>
      </c>
      <c r="F287">
        <v>20</v>
      </c>
      <c r="G287">
        <v>0.5</v>
      </c>
      <c r="H287">
        <v>20</v>
      </c>
      <c r="I287">
        <v>1</v>
      </c>
      <c r="J287">
        <v>1</v>
      </c>
      <c r="K287">
        <v>0.81974306447929401</v>
      </c>
      <c r="L287">
        <v>0.65739014647137095</v>
      </c>
      <c r="M287">
        <v>0.74802918278411501</v>
      </c>
      <c r="S287">
        <v>1.4771332109506601</v>
      </c>
    </row>
    <row r="288" spans="1:19" x14ac:dyDescent="0.25">
      <c r="A288" t="s">
        <v>1893</v>
      </c>
      <c r="B288" t="s">
        <v>66</v>
      </c>
      <c r="C288" t="s">
        <v>42</v>
      </c>
      <c r="D288" t="b">
        <v>0</v>
      </c>
      <c r="E288">
        <v>3</v>
      </c>
      <c r="F288">
        <v>200</v>
      </c>
      <c r="G288">
        <v>0</v>
      </c>
      <c r="H288">
        <v>100</v>
      </c>
      <c r="I288">
        <v>1</v>
      </c>
      <c r="J288">
        <v>1</v>
      </c>
      <c r="K288">
        <v>0.787540988875022</v>
      </c>
      <c r="L288">
        <v>0.688104420053396</v>
      </c>
      <c r="M288">
        <v>0.74259413406453501</v>
      </c>
      <c r="S288">
        <v>1.4756454089284099</v>
      </c>
    </row>
    <row r="289" spans="1:20" x14ac:dyDescent="0.25">
      <c r="A289" t="s">
        <v>1894</v>
      </c>
      <c r="B289" t="s">
        <v>66</v>
      </c>
      <c r="C289" t="s">
        <v>42</v>
      </c>
      <c r="D289" t="b">
        <v>0</v>
      </c>
      <c r="E289">
        <v>4</v>
      </c>
      <c r="F289">
        <v>200</v>
      </c>
      <c r="G289">
        <v>0</v>
      </c>
      <c r="H289">
        <v>100</v>
      </c>
      <c r="I289">
        <v>1</v>
      </c>
      <c r="J289">
        <v>1</v>
      </c>
      <c r="K289">
        <v>0.78232131596797305</v>
      </c>
      <c r="L289">
        <v>0.68990042674253105</v>
      </c>
      <c r="M289">
        <v>0.74381824413651199</v>
      </c>
      <c r="S289">
        <v>1.4722217427105</v>
      </c>
    </row>
    <row r="291" spans="1:20" x14ac:dyDescent="0.25">
      <c r="A291" t="s">
        <v>46</v>
      </c>
      <c r="B291" t="s">
        <v>47</v>
      </c>
      <c r="C291" t="s">
        <v>48</v>
      </c>
      <c r="D291" t="s">
        <v>49</v>
      </c>
      <c r="E291" t="s">
        <v>50</v>
      </c>
      <c r="F291" t="s">
        <v>51</v>
      </c>
      <c r="G291" t="s">
        <v>52</v>
      </c>
      <c r="H291" t="s">
        <v>53</v>
      </c>
      <c r="I291" t="s">
        <v>54</v>
      </c>
      <c r="J291" t="s">
        <v>55</v>
      </c>
      <c r="K291" t="s">
        <v>56</v>
      </c>
      <c r="L291" t="s">
        <v>57</v>
      </c>
      <c r="M291" t="s">
        <v>58</v>
      </c>
      <c r="N291" t="s">
        <v>59</v>
      </c>
      <c r="O291" t="s">
        <v>60</v>
      </c>
      <c r="P291" t="s">
        <v>61</v>
      </c>
      <c r="Q291" t="s">
        <v>62</v>
      </c>
      <c r="R291" t="s">
        <v>63</v>
      </c>
      <c r="S291" t="s">
        <v>64</v>
      </c>
    </row>
    <row r="292" spans="1:20" x14ac:dyDescent="0.25">
      <c r="A292" t="s">
        <v>1335</v>
      </c>
      <c r="B292" t="s">
        <v>80</v>
      </c>
      <c r="C292" t="s">
        <v>42</v>
      </c>
      <c r="D292" t="b">
        <v>0</v>
      </c>
      <c r="E292">
        <v>3</v>
      </c>
      <c r="F292">
        <v>100</v>
      </c>
      <c r="G292">
        <v>0.5</v>
      </c>
      <c r="H292">
        <v>100</v>
      </c>
      <c r="I292">
        <v>1</v>
      </c>
      <c r="J292">
        <v>1</v>
      </c>
      <c r="K292">
        <v>0.90860367658680297</v>
      </c>
      <c r="L292">
        <v>0.66557323273741098</v>
      </c>
      <c r="M292">
        <v>0.89555373424854001</v>
      </c>
      <c r="S292">
        <v>1.5741769093242099</v>
      </c>
      <c r="T292" t="s">
        <v>759</v>
      </c>
    </row>
    <row r="293" spans="1:20" x14ac:dyDescent="0.25">
      <c r="A293" t="s">
        <v>1336</v>
      </c>
      <c r="B293" t="s">
        <v>80</v>
      </c>
      <c r="C293" t="s">
        <v>42</v>
      </c>
      <c r="D293" t="b">
        <v>0</v>
      </c>
      <c r="E293">
        <v>1</v>
      </c>
      <c r="F293">
        <v>200</v>
      </c>
      <c r="G293">
        <v>0.4</v>
      </c>
      <c r="H293">
        <v>100</v>
      </c>
      <c r="I293">
        <v>1</v>
      </c>
      <c r="J293">
        <v>1</v>
      </c>
      <c r="K293">
        <v>0.91042549666219397</v>
      </c>
      <c r="L293">
        <v>0.66107617051013201</v>
      </c>
      <c r="M293">
        <v>0.90062493596967497</v>
      </c>
      <c r="S293">
        <v>1.5715016671723201</v>
      </c>
    </row>
    <row r="294" spans="1:20" x14ac:dyDescent="0.25">
      <c r="A294" t="s">
        <v>1337</v>
      </c>
      <c r="B294" t="s">
        <v>80</v>
      </c>
      <c r="C294" t="s">
        <v>42</v>
      </c>
      <c r="D294" t="b">
        <v>0</v>
      </c>
      <c r="E294">
        <v>1</v>
      </c>
      <c r="F294">
        <v>100</v>
      </c>
      <c r="G294">
        <v>0.1</v>
      </c>
      <c r="H294">
        <v>100</v>
      </c>
      <c r="I294">
        <v>1</v>
      </c>
      <c r="J294">
        <v>1</v>
      </c>
      <c r="K294">
        <v>0.91064794383111103</v>
      </c>
      <c r="L294">
        <v>0.66022099447513805</v>
      </c>
      <c r="M294">
        <v>0.89919065669500997</v>
      </c>
      <c r="S294">
        <v>1.57086893830624</v>
      </c>
    </row>
    <row r="295" spans="1:20" x14ac:dyDescent="0.25">
      <c r="A295" t="s">
        <v>1338</v>
      </c>
      <c r="B295" t="s">
        <v>80</v>
      </c>
      <c r="C295" t="s">
        <v>42</v>
      </c>
      <c r="D295" t="b">
        <v>0</v>
      </c>
      <c r="E295">
        <v>4</v>
      </c>
      <c r="F295">
        <v>20</v>
      </c>
      <c r="G295">
        <v>0.2</v>
      </c>
      <c r="H295">
        <v>50</v>
      </c>
      <c r="I295">
        <v>1</v>
      </c>
      <c r="J295">
        <v>1</v>
      </c>
      <c r="K295">
        <v>0.90735408030736897</v>
      </c>
      <c r="L295">
        <v>0.66328699918233802</v>
      </c>
      <c r="M295">
        <v>0.89452924905235098</v>
      </c>
      <c r="S295">
        <v>1.5706410794897001</v>
      </c>
    </row>
    <row r="296" spans="1:20" x14ac:dyDescent="0.25">
      <c r="A296" t="s">
        <v>1339</v>
      </c>
      <c r="B296" t="s">
        <v>80</v>
      </c>
      <c r="C296" t="s">
        <v>42</v>
      </c>
      <c r="D296" t="b">
        <v>0</v>
      </c>
      <c r="E296">
        <v>1</v>
      </c>
      <c r="F296">
        <v>100</v>
      </c>
      <c r="G296">
        <v>0</v>
      </c>
      <c r="H296">
        <v>50</v>
      </c>
      <c r="I296">
        <v>1</v>
      </c>
      <c r="J296">
        <v>1</v>
      </c>
      <c r="K296">
        <v>0.909025397554999</v>
      </c>
      <c r="L296">
        <v>0.66079142906514599</v>
      </c>
      <c r="M296">
        <v>0.89944677799405803</v>
      </c>
      <c r="S296">
        <v>1.56981682662014</v>
      </c>
    </row>
    <row r="297" spans="1:20" x14ac:dyDescent="0.25">
      <c r="A297" t="s">
        <v>1340</v>
      </c>
      <c r="B297" t="s">
        <v>80</v>
      </c>
      <c r="C297" t="s">
        <v>42</v>
      </c>
      <c r="D297" t="b">
        <v>0</v>
      </c>
      <c r="E297">
        <v>1</v>
      </c>
      <c r="F297">
        <v>200</v>
      </c>
      <c r="G297">
        <v>0.2</v>
      </c>
      <c r="H297">
        <v>100</v>
      </c>
      <c r="I297">
        <v>1</v>
      </c>
      <c r="J297">
        <v>1</v>
      </c>
      <c r="K297">
        <v>0.90998459180892</v>
      </c>
      <c r="L297">
        <v>0.659221776304309</v>
      </c>
      <c r="M297">
        <v>0.89995902059215205</v>
      </c>
      <c r="S297">
        <v>1.56920636811323</v>
      </c>
    </row>
    <row r="298" spans="1:20" x14ac:dyDescent="0.25">
      <c r="A298" t="s">
        <v>1341</v>
      </c>
      <c r="B298" t="s">
        <v>80</v>
      </c>
      <c r="C298" t="s">
        <v>42</v>
      </c>
      <c r="D298" t="b">
        <v>0</v>
      </c>
      <c r="E298">
        <v>3</v>
      </c>
      <c r="F298">
        <v>20</v>
      </c>
      <c r="G298">
        <v>0</v>
      </c>
      <c r="H298">
        <v>100</v>
      </c>
      <c r="I298">
        <v>1</v>
      </c>
      <c r="J298">
        <v>1</v>
      </c>
      <c r="K298">
        <v>0.90948577261999497</v>
      </c>
      <c r="L298">
        <v>0.65971272229822098</v>
      </c>
      <c r="M298">
        <v>0.89806372297920301</v>
      </c>
      <c r="S298">
        <v>1.5691984949182101</v>
      </c>
    </row>
    <row r="299" spans="1:20" x14ac:dyDescent="0.25">
      <c r="A299" t="s">
        <v>1342</v>
      </c>
      <c r="B299" t="s">
        <v>80</v>
      </c>
      <c r="C299" t="s">
        <v>42</v>
      </c>
      <c r="D299" t="b">
        <v>0</v>
      </c>
      <c r="E299">
        <v>1</v>
      </c>
      <c r="F299">
        <v>100</v>
      </c>
      <c r="G299">
        <v>0.2</v>
      </c>
      <c r="H299">
        <v>100</v>
      </c>
      <c r="I299">
        <v>1</v>
      </c>
      <c r="J299">
        <v>1</v>
      </c>
      <c r="K299">
        <v>0.91121733299330399</v>
      </c>
      <c r="L299">
        <v>0.65794979079497895</v>
      </c>
      <c r="M299">
        <v>0.899498002253867</v>
      </c>
      <c r="S299">
        <v>1.56916712378828</v>
      </c>
    </row>
    <row r="300" spans="1:20" x14ac:dyDescent="0.25">
      <c r="A300" t="s">
        <v>1343</v>
      </c>
      <c r="B300" t="s">
        <v>80</v>
      </c>
      <c r="C300" t="s">
        <v>42</v>
      </c>
      <c r="D300" t="b">
        <v>0</v>
      </c>
      <c r="E300">
        <v>3</v>
      </c>
      <c r="F300">
        <v>50</v>
      </c>
      <c r="G300">
        <v>0.1</v>
      </c>
      <c r="H300">
        <v>100</v>
      </c>
      <c r="I300">
        <v>1</v>
      </c>
      <c r="J300">
        <v>1</v>
      </c>
      <c r="K300">
        <v>0.91019797196747598</v>
      </c>
      <c r="L300">
        <v>0.65863181123748005</v>
      </c>
      <c r="M300">
        <v>0.89698801352320401</v>
      </c>
      <c r="S300">
        <v>1.56882978320495</v>
      </c>
    </row>
    <row r="301" spans="1:20" x14ac:dyDescent="0.25">
      <c r="A301" t="s">
        <v>1344</v>
      </c>
      <c r="B301" t="s">
        <v>80</v>
      </c>
      <c r="C301" t="s">
        <v>42</v>
      </c>
      <c r="D301" t="b">
        <v>0</v>
      </c>
      <c r="E301">
        <v>1</v>
      </c>
      <c r="F301">
        <v>200</v>
      </c>
      <c r="G301">
        <v>0.3</v>
      </c>
      <c r="H301">
        <v>100</v>
      </c>
      <c r="I301">
        <v>1</v>
      </c>
      <c r="J301">
        <v>1</v>
      </c>
      <c r="K301">
        <v>0.91031841049772699</v>
      </c>
      <c r="L301">
        <v>0.658302840216065</v>
      </c>
      <c r="M301">
        <v>0.89954922651367597</v>
      </c>
      <c r="S301">
        <v>1.56862125071379</v>
      </c>
    </row>
    <row r="302" spans="1:20" x14ac:dyDescent="0.25">
      <c r="A302" t="s">
        <v>1345</v>
      </c>
      <c r="B302" t="s">
        <v>80</v>
      </c>
      <c r="C302" t="s">
        <v>42</v>
      </c>
      <c r="D302" t="b">
        <v>0</v>
      </c>
      <c r="E302">
        <v>3</v>
      </c>
      <c r="F302">
        <v>50</v>
      </c>
      <c r="G302">
        <v>0.3</v>
      </c>
      <c r="H302">
        <v>100</v>
      </c>
      <c r="I302">
        <v>1</v>
      </c>
      <c r="J302">
        <v>1</v>
      </c>
      <c r="K302">
        <v>0.90955856639685695</v>
      </c>
      <c r="L302">
        <v>0.658949840630766</v>
      </c>
      <c r="M302">
        <v>0.89586107980739604</v>
      </c>
      <c r="S302">
        <v>1.5685084070276201</v>
      </c>
    </row>
    <row r="303" spans="1:20" x14ac:dyDescent="0.25">
      <c r="A303" t="s">
        <v>1346</v>
      </c>
      <c r="B303" t="s">
        <v>80</v>
      </c>
      <c r="C303" t="s">
        <v>42</v>
      </c>
      <c r="D303" t="b">
        <v>0</v>
      </c>
      <c r="E303">
        <v>1</v>
      </c>
      <c r="F303">
        <v>20</v>
      </c>
      <c r="G303">
        <v>0</v>
      </c>
      <c r="H303">
        <v>100</v>
      </c>
      <c r="I303">
        <v>1</v>
      </c>
      <c r="J303">
        <v>1</v>
      </c>
      <c r="K303">
        <v>0.91058877920245396</v>
      </c>
      <c r="L303">
        <v>0.65784893839192404</v>
      </c>
      <c r="M303">
        <v>0.89929310521462902</v>
      </c>
      <c r="S303">
        <v>1.56843771759437</v>
      </c>
    </row>
    <row r="304" spans="1:20" x14ac:dyDescent="0.25">
      <c r="A304" t="s">
        <v>1347</v>
      </c>
      <c r="B304" t="s">
        <v>80</v>
      </c>
      <c r="C304" t="s">
        <v>42</v>
      </c>
      <c r="D304" t="b">
        <v>0</v>
      </c>
      <c r="E304">
        <v>1</v>
      </c>
      <c r="F304">
        <v>50</v>
      </c>
      <c r="G304">
        <v>0</v>
      </c>
      <c r="H304">
        <v>100</v>
      </c>
      <c r="I304">
        <v>1</v>
      </c>
      <c r="J304">
        <v>1</v>
      </c>
      <c r="K304">
        <v>0.90831897246148496</v>
      </c>
      <c r="L304">
        <v>0.65999309630652403</v>
      </c>
      <c r="M304">
        <v>0.89908820817539103</v>
      </c>
      <c r="S304">
        <v>1.5683120687679999</v>
      </c>
    </row>
    <row r="305" spans="1:19" x14ac:dyDescent="0.25">
      <c r="A305" t="s">
        <v>1348</v>
      </c>
      <c r="B305" t="s">
        <v>80</v>
      </c>
      <c r="C305" t="s">
        <v>42</v>
      </c>
      <c r="D305" t="b">
        <v>0</v>
      </c>
      <c r="E305">
        <v>1</v>
      </c>
      <c r="F305">
        <v>100</v>
      </c>
      <c r="G305">
        <v>0.4</v>
      </c>
      <c r="H305">
        <v>100</v>
      </c>
      <c r="I305">
        <v>1</v>
      </c>
      <c r="J305">
        <v>1</v>
      </c>
      <c r="K305">
        <v>0.91139705068286903</v>
      </c>
      <c r="L305">
        <v>0.65682656826568198</v>
      </c>
      <c r="M305">
        <v>0.89995902059215205</v>
      </c>
      <c r="S305">
        <v>1.5682236189485499</v>
      </c>
    </row>
    <row r="306" spans="1:19" x14ac:dyDescent="0.25">
      <c r="A306" t="s">
        <v>1349</v>
      </c>
      <c r="B306" t="s">
        <v>80</v>
      </c>
      <c r="C306" t="s">
        <v>42</v>
      </c>
      <c r="D306" t="b">
        <v>0</v>
      </c>
      <c r="E306">
        <v>1</v>
      </c>
      <c r="F306">
        <v>50</v>
      </c>
      <c r="G306">
        <v>0</v>
      </c>
      <c r="H306">
        <v>50</v>
      </c>
      <c r="I306">
        <v>1</v>
      </c>
      <c r="J306">
        <v>1</v>
      </c>
      <c r="K306">
        <v>0.90862869199117602</v>
      </c>
      <c r="L306">
        <v>0.65917732457656397</v>
      </c>
      <c r="M306">
        <v>0.89898575965577299</v>
      </c>
      <c r="S306">
        <v>1.5678060165677401</v>
      </c>
    </row>
    <row r="307" spans="1:19" x14ac:dyDescent="0.25">
      <c r="A307" t="s">
        <v>1350</v>
      </c>
      <c r="B307" t="s">
        <v>80</v>
      </c>
      <c r="C307" t="s">
        <v>42</v>
      </c>
      <c r="D307" t="b">
        <v>0</v>
      </c>
      <c r="E307">
        <v>3</v>
      </c>
      <c r="F307">
        <v>20</v>
      </c>
      <c r="G307">
        <v>0.2</v>
      </c>
      <c r="H307">
        <v>50</v>
      </c>
      <c r="I307">
        <v>1</v>
      </c>
      <c r="J307">
        <v>1</v>
      </c>
      <c r="K307">
        <v>0.90809462599250301</v>
      </c>
      <c r="L307">
        <v>0.65963855421686701</v>
      </c>
      <c r="M307">
        <v>0.89580985554758696</v>
      </c>
      <c r="S307">
        <v>1.5677331802093699</v>
      </c>
    </row>
    <row r="308" spans="1:19" x14ac:dyDescent="0.25">
      <c r="A308" t="s">
        <v>1351</v>
      </c>
      <c r="B308" t="s">
        <v>80</v>
      </c>
      <c r="C308" t="s">
        <v>42</v>
      </c>
      <c r="D308" t="b">
        <v>0</v>
      </c>
      <c r="E308">
        <v>1</v>
      </c>
      <c r="F308">
        <v>200</v>
      </c>
      <c r="G308">
        <v>0</v>
      </c>
      <c r="H308">
        <v>50</v>
      </c>
      <c r="I308">
        <v>1</v>
      </c>
      <c r="J308">
        <v>1</v>
      </c>
      <c r="K308">
        <v>0.90746011660747905</v>
      </c>
      <c r="L308">
        <v>0.66023432115782199</v>
      </c>
      <c r="M308">
        <v>0.89898575965577299</v>
      </c>
      <c r="S308">
        <v>1.5676944377652999</v>
      </c>
    </row>
    <row r="309" spans="1:19" x14ac:dyDescent="0.25">
      <c r="A309" t="s">
        <v>1352</v>
      </c>
      <c r="B309" t="s">
        <v>80</v>
      </c>
      <c r="C309" t="s">
        <v>42</v>
      </c>
      <c r="D309" t="b">
        <v>0</v>
      </c>
      <c r="E309">
        <v>1</v>
      </c>
      <c r="F309">
        <v>100</v>
      </c>
      <c r="G309">
        <v>0</v>
      </c>
      <c r="H309">
        <v>100</v>
      </c>
      <c r="I309">
        <v>1</v>
      </c>
      <c r="J309">
        <v>1</v>
      </c>
      <c r="K309">
        <v>0.90809223039292397</v>
      </c>
      <c r="L309">
        <v>0.659424038627349</v>
      </c>
      <c r="M309">
        <v>0.89883208687634397</v>
      </c>
      <c r="S309">
        <v>1.56751626902027</v>
      </c>
    </row>
    <row r="310" spans="1:19" x14ac:dyDescent="0.25">
      <c r="A310" t="s">
        <v>1353</v>
      </c>
      <c r="B310" t="s">
        <v>80</v>
      </c>
      <c r="C310" t="s">
        <v>42</v>
      </c>
      <c r="D310" t="b">
        <v>0</v>
      </c>
      <c r="E310">
        <v>1</v>
      </c>
      <c r="F310">
        <v>200</v>
      </c>
      <c r="G310">
        <v>0.1</v>
      </c>
      <c r="H310">
        <v>100</v>
      </c>
      <c r="I310">
        <v>1</v>
      </c>
      <c r="J310">
        <v>1</v>
      </c>
      <c r="K310">
        <v>0.90807176758217301</v>
      </c>
      <c r="L310">
        <v>0.65845192641443895</v>
      </c>
      <c r="M310">
        <v>0.89919065669500997</v>
      </c>
      <c r="S310">
        <v>1.5665236939966101</v>
      </c>
    </row>
    <row r="311" spans="1:19" x14ac:dyDescent="0.25">
      <c r="A311" t="s">
        <v>1354</v>
      </c>
      <c r="B311" t="s">
        <v>80</v>
      </c>
      <c r="C311" t="s">
        <v>42</v>
      </c>
      <c r="D311" t="b">
        <v>0</v>
      </c>
      <c r="E311">
        <v>4</v>
      </c>
      <c r="F311">
        <v>20</v>
      </c>
      <c r="G311">
        <v>0</v>
      </c>
      <c r="H311">
        <v>100</v>
      </c>
      <c r="I311">
        <v>1</v>
      </c>
      <c r="J311">
        <v>1</v>
      </c>
      <c r="K311">
        <v>0.90749127849045497</v>
      </c>
      <c r="L311">
        <v>0.65882352941176403</v>
      </c>
      <c r="M311">
        <v>0.89750025612129902</v>
      </c>
      <c r="S311">
        <v>1.56631480790222</v>
      </c>
    </row>
    <row r="312" spans="1:19" x14ac:dyDescent="0.25">
      <c r="A312" t="s">
        <v>1355</v>
      </c>
      <c r="B312" t="s">
        <v>80</v>
      </c>
      <c r="C312" t="s">
        <v>42</v>
      </c>
      <c r="D312" t="b">
        <v>0</v>
      </c>
      <c r="E312">
        <v>1</v>
      </c>
      <c r="F312">
        <v>50</v>
      </c>
      <c r="G312">
        <v>0.1</v>
      </c>
      <c r="H312">
        <v>100</v>
      </c>
      <c r="I312">
        <v>1</v>
      </c>
      <c r="J312">
        <v>1</v>
      </c>
      <c r="K312">
        <v>0.91060682732518194</v>
      </c>
      <c r="L312">
        <v>0.655703289013295</v>
      </c>
      <c r="M312">
        <v>0.89919065669500997</v>
      </c>
      <c r="S312">
        <v>1.5663101163384701</v>
      </c>
    </row>
    <row r="313" spans="1:19" x14ac:dyDescent="0.25">
      <c r="A313" t="s">
        <v>1356</v>
      </c>
      <c r="B313" t="s">
        <v>80</v>
      </c>
      <c r="C313" t="s">
        <v>42</v>
      </c>
      <c r="D313" t="b">
        <v>0</v>
      </c>
      <c r="E313">
        <v>3</v>
      </c>
      <c r="F313">
        <v>20</v>
      </c>
      <c r="G313">
        <v>0</v>
      </c>
      <c r="H313">
        <v>50</v>
      </c>
      <c r="I313">
        <v>1</v>
      </c>
      <c r="J313">
        <v>1</v>
      </c>
      <c r="K313">
        <v>0.90921029775680196</v>
      </c>
      <c r="L313">
        <v>0.65705952993652395</v>
      </c>
      <c r="M313">
        <v>0.89760270464091796</v>
      </c>
      <c r="S313">
        <v>1.56626982769332</v>
      </c>
    </row>
    <row r="314" spans="1:19" x14ac:dyDescent="0.25">
      <c r="A314" t="s">
        <v>1357</v>
      </c>
      <c r="B314" t="s">
        <v>80</v>
      </c>
      <c r="C314" t="s">
        <v>42</v>
      </c>
      <c r="D314" t="b">
        <v>0</v>
      </c>
      <c r="E314">
        <v>1</v>
      </c>
      <c r="F314">
        <v>100</v>
      </c>
      <c r="G314">
        <v>0.5</v>
      </c>
      <c r="H314">
        <v>100</v>
      </c>
      <c r="I314">
        <v>1</v>
      </c>
      <c r="J314">
        <v>1</v>
      </c>
      <c r="K314">
        <v>0.91047380951108303</v>
      </c>
      <c r="L314">
        <v>0.65577801194239504</v>
      </c>
      <c r="M314">
        <v>0.89960045077348605</v>
      </c>
      <c r="S314">
        <v>1.56625182145347</v>
      </c>
    </row>
    <row r="315" spans="1:19" x14ac:dyDescent="0.25">
      <c r="A315" t="s">
        <v>1358</v>
      </c>
      <c r="B315" t="s">
        <v>80</v>
      </c>
      <c r="C315" t="s">
        <v>42</v>
      </c>
      <c r="D315" t="b">
        <v>0</v>
      </c>
      <c r="E315">
        <v>4</v>
      </c>
      <c r="F315">
        <v>50</v>
      </c>
      <c r="G315">
        <v>0.1</v>
      </c>
      <c r="H315">
        <v>100</v>
      </c>
      <c r="I315">
        <v>1</v>
      </c>
      <c r="J315">
        <v>1</v>
      </c>
      <c r="K315">
        <v>0.91040301047650096</v>
      </c>
      <c r="L315">
        <v>0.65584527715420404</v>
      </c>
      <c r="M315">
        <v>0.89791005019977399</v>
      </c>
      <c r="S315">
        <v>1.5662482876307</v>
      </c>
    </row>
    <row r="316" spans="1:19" x14ac:dyDescent="0.25">
      <c r="A316" t="s">
        <v>1359</v>
      </c>
      <c r="B316" t="s">
        <v>80</v>
      </c>
      <c r="C316" t="s">
        <v>42</v>
      </c>
      <c r="D316" t="b">
        <v>0</v>
      </c>
      <c r="E316">
        <v>2</v>
      </c>
      <c r="F316">
        <v>20</v>
      </c>
      <c r="G316">
        <v>0</v>
      </c>
      <c r="H316">
        <v>100</v>
      </c>
      <c r="I316">
        <v>1</v>
      </c>
      <c r="J316">
        <v>1</v>
      </c>
      <c r="K316">
        <v>0.908667431985969</v>
      </c>
      <c r="L316">
        <v>0.65743589743589703</v>
      </c>
      <c r="M316">
        <v>0.89734658334187001</v>
      </c>
      <c r="S316">
        <v>1.56610332942186</v>
      </c>
    </row>
    <row r="317" spans="1:19" x14ac:dyDescent="0.25">
      <c r="A317" t="s">
        <v>1360</v>
      </c>
      <c r="B317" t="s">
        <v>80</v>
      </c>
      <c r="C317" t="s">
        <v>42</v>
      </c>
      <c r="D317" t="b">
        <v>0</v>
      </c>
      <c r="E317">
        <v>1</v>
      </c>
      <c r="F317">
        <v>20</v>
      </c>
      <c r="G317">
        <v>0</v>
      </c>
      <c r="H317">
        <v>50</v>
      </c>
      <c r="I317">
        <v>1</v>
      </c>
      <c r="J317">
        <v>1</v>
      </c>
      <c r="K317">
        <v>0.91032643718795103</v>
      </c>
      <c r="L317">
        <v>0.65538300471121902</v>
      </c>
      <c r="M317">
        <v>0.89883208687634397</v>
      </c>
      <c r="S317">
        <v>1.5657094418991699</v>
      </c>
    </row>
    <row r="318" spans="1:19" x14ac:dyDescent="0.25">
      <c r="A318" t="s">
        <v>1361</v>
      </c>
      <c r="B318" t="s">
        <v>80</v>
      </c>
      <c r="C318" t="s">
        <v>42</v>
      </c>
      <c r="D318" t="b">
        <v>0</v>
      </c>
      <c r="E318">
        <v>1</v>
      </c>
      <c r="F318">
        <v>100</v>
      </c>
      <c r="G318">
        <v>0.1</v>
      </c>
      <c r="H318">
        <v>50</v>
      </c>
      <c r="I318">
        <v>1</v>
      </c>
      <c r="J318">
        <v>1</v>
      </c>
      <c r="K318">
        <v>0.91130220975449905</v>
      </c>
      <c r="L318">
        <v>0.65436654366543601</v>
      </c>
      <c r="M318">
        <v>0.89924188095482005</v>
      </c>
      <c r="S318">
        <v>1.5656687534199301</v>
      </c>
    </row>
    <row r="319" spans="1:19" x14ac:dyDescent="0.25">
      <c r="A319" t="s">
        <v>1362</v>
      </c>
      <c r="B319" t="s">
        <v>80</v>
      </c>
      <c r="C319" t="s">
        <v>42</v>
      </c>
      <c r="D319" t="b">
        <v>0</v>
      </c>
      <c r="E319">
        <v>1</v>
      </c>
      <c r="F319">
        <v>200</v>
      </c>
      <c r="G319">
        <v>0.5</v>
      </c>
      <c r="H319">
        <v>100</v>
      </c>
      <c r="I319">
        <v>1</v>
      </c>
      <c r="J319">
        <v>1</v>
      </c>
      <c r="K319">
        <v>0.91037865362340598</v>
      </c>
      <c r="L319">
        <v>0.65508771929824505</v>
      </c>
      <c r="M319">
        <v>0.89929310521462902</v>
      </c>
      <c r="S319">
        <v>1.56546637292165</v>
      </c>
    </row>
    <row r="320" spans="1:19" x14ac:dyDescent="0.25">
      <c r="A320" t="s">
        <v>1363</v>
      </c>
      <c r="B320" t="s">
        <v>80</v>
      </c>
      <c r="C320" t="s">
        <v>42</v>
      </c>
      <c r="D320" t="b">
        <v>0</v>
      </c>
      <c r="E320">
        <v>4</v>
      </c>
      <c r="F320">
        <v>200</v>
      </c>
      <c r="G320">
        <v>0.2</v>
      </c>
      <c r="H320">
        <v>100</v>
      </c>
      <c r="I320">
        <v>1</v>
      </c>
      <c r="J320">
        <v>1</v>
      </c>
      <c r="K320">
        <v>0.90704049536799802</v>
      </c>
      <c r="L320">
        <v>0.65792693585037498</v>
      </c>
      <c r="M320">
        <v>0.89975412355291395</v>
      </c>
      <c r="S320">
        <v>1.5649674312183699</v>
      </c>
    </row>
    <row r="321" spans="1:19" x14ac:dyDescent="0.25">
      <c r="A321" t="s">
        <v>1364</v>
      </c>
      <c r="B321" t="s">
        <v>80</v>
      </c>
      <c r="C321" t="s">
        <v>42</v>
      </c>
      <c r="D321" t="b">
        <v>0</v>
      </c>
      <c r="E321">
        <v>4</v>
      </c>
      <c r="F321">
        <v>50</v>
      </c>
      <c r="G321">
        <v>0.2</v>
      </c>
      <c r="H321">
        <v>100</v>
      </c>
      <c r="I321">
        <v>1</v>
      </c>
      <c r="J321">
        <v>1</v>
      </c>
      <c r="K321">
        <v>0.91077766888881595</v>
      </c>
      <c r="L321">
        <v>0.65381244522348803</v>
      </c>
      <c r="M321">
        <v>0.89883208687634397</v>
      </c>
      <c r="S321">
        <v>1.5645901141123</v>
      </c>
    </row>
    <row r="322" spans="1:19" x14ac:dyDescent="0.25">
      <c r="A322" t="s">
        <v>1365</v>
      </c>
      <c r="B322" t="s">
        <v>80</v>
      </c>
      <c r="C322" t="s">
        <v>42</v>
      </c>
      <c r="D322" t="b">
        <v>0</v>
      </c>
      <c r="E322">
        <v>1</v>
      </c>
      <c r="F322">
        <v>50</v>
      </c>
      <c r="G322">
        <v>0.2</v>
      </c>
      <c r="H322">
        <v>100</v>
      </c>
      <c r="I322">
        <v>1</v>
      </c>
      <c r="J322">
        <v>1</v>
      </c>
      <c r="K322">
        <v>0.91060696094428195</v>
      </c>
      <c r="L322">
        <v>0.65381920112123304</v>
      </c>
      <c r="M322">
        <v>0.898780862616535</v>
      </c>
      <c r="S322">
        <v>1.56442616206551</v>
      </c>
    </row>
    <row r="323" spans="1:19" x14ac:dyDescent="0.25">
      <c r="A323" t="s">
        <v>1366</v>
      </c>
      <c r="B323" t="s">
        <v>80</v>
      </c>
      <c r="C323" t="s">
        <v>42</v>
      </c>
      <c r="D323" t="b">
        <v>0</v>
      </c>
      <c r="E323">
        <v>1</v>
      </c>
      <c r="F323">
        <v>50</v>
      </c>
      <c r="G323">
        <v>0.2</v>
      </c>
      <c r="H323">
        <v>50</v>
      </c>
      <c r="I323">
        <v>1</v>
      </c>
      <c r="J323">
        <v>1</v>
      </c>
      <c r="K323">
        <v>0.91020353624857098</v>
      </c>
      <c r="L323">
        <v>0.65400034861425804</v>
      </c>
      <c r="M323">
        <v>0.89831984427824996</v>
      </c>
      <c r="S323">
        <v>1.5642038848628199</v>
      </c>
    </row>
    <row r="324" spans="1:19" x14ac:dyDescent="0.25">
      <c r="A324" t="s">
        <v>1367</v>
      </c>
      <c r="B324" t="s">
        <v>80</v>
      </c>
      <c r="C324" t="s">
        <v>42</v>
      </c>
      <c r="D324" t="b">
        <v>0</v>
      </c>
      <c r="E324">
        <v>4</v>
      </c>
      <c r="F324">
        <v>100</v>
      </c>
      <c r="G324">
        <v>0.2</v>
      </c>
      <c r="H324">
        <v>100</v>
      </c>
      <c r="I324">
        <v>1</v>
      </c>
      <c r="J324">
        <v>1</v>
      </c>
      <c r="K324">
        <v>0.90796502500967802</v>
      </c>
      <c r="L324">
        <v>0.65615251299826605</v>
      </c>
      <c r="M324">
        <v>0.89837106853805904</v>
      </c>
      <c r="S324">
        <v>1.56411753800794</v>
      </c>
    </row>
    <row r="325" spans="1:19" x14ac:dyDescent="0.25">
      <c r="A325" t="s">
        <v>1368</v>
      </c>
      <c r="B325" t="s">
        <v>80</v>
      </c>
      <c r="C325" t="s">
        <v>42</v>
      </c>
      <c r="D325" t="b">
        <v>0</v>
      </c>
      <c r="E325">
        <v>1</v>
      </c>
      <c r="F325">
        <v>200</v>
      </c>
      <c r="G325">
        <v>0.2</v>
      </c>
      <c r="H325">
        <v>50</v>
      </c>
      <c r="I325">
        <v>1</v>
      </c>
      <c r="J325">
        <v>1</v>
      </c>
      <c r="K325">
        <v>0.91131797680830495</v>
      </c>
      <c r="L325">
        <v>0.65279492153059404</v>
      </c>
      <c r="M325">
        <v>0.899139432435201</v>
      </c>
      <c r="S325">
        <v>1.5641128983388899</v>
      </c>
    </row>
    <row r="326" spans="1:19" x14ac:dyDescent="0.25">
      <c r="A326" t="s">
        <v>1369</v>
      </c>
      <c r="B326" t="s">
        <v>80</v>
      </c>
      <c r="C326" t="s">
        <v>42</v>
      </c>
      <c r="D326" t="b">
        <v>0</v>
      </c>
      <c r="E326">
        <v>2</v>
      </c>
      <c r="F326">
        <v>20</v>
      </c>
      <c r="G326">
        <v>0</v>
      </c>
      <c r="H326">
        <v>50</v>
      </c>
      <c r="I326">
        <v>1</v>
      </c>
      <c r="J326">
        <v>1</v>
      </c>
      <c r="K326">
        <v>0.91009088580300801</v>
      </c>
      <c r="L326">
        <v>0.653980446927374</v>
      </c>
      <c r="M326">
        <v>0.89847351705767797</v>
      </c>
      <c r="S326">
        <v>1.5640713327303799</v>
      </c>
    </row>
    <row r="327" spans="1:19" x14ac:dyDescent="0.25">
      <c r="A327" t="s">
        <v>1370</v>
      </c>
      <c r="B327" t="s">
        <v>80</v>
      </c>
      <c r="C327" t="s">
        <v>42</v>
      </c>
      <c r="D327" t="b">
        <v>0</v>
      </c>
      <c r="E327">
        <v>4</v>
      </c>
      <c r="F327">
        <v>20</v>
      </c>
      <c r="G327">
        <v>0.2</v>
      </c>
      <c r="H327">
        <v>100</v>
      </c>
      <c r="I327">
        <v>1</v>
      </c>
      <c r="J327">
        <v>1</v>
      </c>
      <c r="K327">
        <v>0.90756869167049004</v>
      </c>
      <c r="L327">
        <v>0.656313301823092</v>
      </c>
      <c r="M327">
        <v>0.89570740702796803</v>
      </c>
      <c r="S327">
        <v>1.5638819934935799</v>
      </c>
    </row>
    <row r="328" spans="1:19" x14ac:dyDescent="0.25">
      <c r="A328" t="s">
        <v>1371</v>
      </c>
      <c r="B328" t="s">
        <v>80</v>
      </c>
      <c r="C328" t="s">
        <v>42</v>
      </c>
      <c r="D328" t="b">
        <v>0</v>
      </c>
      <c r="E328">
        <v>1</v>
      </c>
      <c r="F328">
        <v>100</v>
      </c>
      <c r="G328">
        <v>0.2</v>
      </c>
      <c r="H328">
        <v>50</v>
      </c>
      <c r="I328">
        <v>1</v>
      </c>
      <c r="J328">
        <v>1</v>
      </c>
      <c r="K328">
        <v>0.91144487677646502</v>
      </c>
      <c r="L328">
        <v>0.65225795115093999</v>
      </c>
      <c r="M328">
        <v>0.89862718983710599</v>
      </c>
      <c r="S328">
        <v>1.5637028279273999</v>
      </c>
    </row>
    <row r="329" spans="1:19" x14ac:dyDescent="0.25">
      <c r="A329" t="s">
        <v>1372</v>
      </c>
      <c r="B329" t="s">
        <v>80</v>
      </c>
      <c r="C329" t="s">
        <v>42</v>
      </c>
      <c r="D329" t="b">
        <v>0</v>
      </c>
      <c r="E329">
        <v>4</v>
      </c>
      <c r="F329">
        <v>20</v>
      </c>
      <c r="G329">
        <v>0.3</v>
      </c>
      <c r="H329">
        <v>50</v>
      </c>
      <c r="I329">
        <v>1</v>
      </c>
      <c r="J329">
        <v>1</v>
      </c>
      <c r="K329">
        <v>0.906105257109872</v>
      </c>
      <c r="L329">
        <v>0.65751590224305301</v>
      </c>
      <c r="M329">
        <v>0.89519516442987401</v>
      </c>
      <c r="S329">
        <v>1.5636211593529199</v>
      </c>
    </row>
    <row r="330" spans="1:19" x14ac:dyDescent="0.25">
      <c r="A330" t="s">
        <v>1373</v>
      </c>
      <c r="B330" t="s">
        <v>80</v>
      </c>
      <c r="C330" t="s">
        <v>42</v>
      </c>
      <c r="D330" t="b">
        <v>0</v>
      </c>
      <c r="E330">
        <v>3</v>
      </c>
      <c r="F330">
        <v>50</v>
      </c>
      <c r="G330">
        <v>0.2</v>
      </c>
      <c r="H330">
        <v>100</v>
      </c>
      <c r="I330">
        <v>1</v>
      </c>
      <c r="J330">
        <v>1</v>
      </c>
      <c r="K330">
        <v>0.910632892593913</v>
      </c>
      <c r="L330">
        <v>0.65289829920166598</v>
      </c>
      <c r="M330">
        <v>0.89755148038110799</v>
      </c>
      <c r="S330">
        <v>1.5635311917955701</v>
      </c>
    </row>
    <row r="331" spans="1:19" x14ac:dyDescent="0.25">
      <c r="A331" t="s">
        <v>1374</v>
      </c>
      <c r="B331" t="s">
        <v>80</v>
      </c>
      <c r="C331" t="s">
        <v>42</v>
      </c>
      <c r="D331" t="b">
        <v>0</v>
      </c>
      <c r="E331">
        <v>4</v>
      </c>
      <c r="F331">
        <v>200</v>
      </c>
      <c r="G331">
        <v>0.1</v>
      </c>
      <c r="H331">
        <v>100</v>
      </c>
      <c r="I331">
        <v>1</v>
      </c>
      <c r="J331">
        <v>1</v>
      </c>
      <c r="K331">
        <v>0.90549404516936405</v>
      </c>
      <c r="L331">
        <v>0.65726569217540798</v>
      </c>
      <c r="M331">
        <v>0.89791005019977399</v>
      </c>
      <c r="S331">
        <v>1.5627597373447699</v>
      </c>
    </row>
    <row r="332" spans="1:19" x14ac:dyDescent="0.25">
      <c r="A332" t="s">
        <v>1375</v>
      </c>
      <c r="B332" t="s">
        <v>80</v>
      </c>
      <c r="C332" t="s">
        <v>42</v>
      </c>
      <c r="D332" t="b">
        <v>0</v>
      </c>
      <c r="E332">
        <v>1</v>
      </c>
      <c r="F332">
        <v>200</v>
      </c>
      <c r="G332">
        <v>0.1</v>
      </c>
      <c r="H332">
        <v>50</v>
      </c>
      <c r="I332">
        <v>1</v>
      </c>
      <c r="J332">
        <v>1</v>
      </c>
      <c r="K332">
        <v>0.91063171865467696</v>
      </c>
      <c r="L332">
        <v>0.65209728586534998</v>
      </c>
      <c r="M332">
        <v>0.89888331113615405</v>
      </c>
      <c r="S332">
        <v>1.5627290045200199</v>
      </c>
    </row>
    <row r="333" spans="1:19" x14ac:dyDescent="0.25">
      <c r="A333" t="s">
        <v>1376</v>
      </c>
      <c r="B333" t="s">
        <v>80</v>
      </c>
      <c r="C333" t="s">
        <v>42</v>
      </c>
      <c r="D333" t="b">
        <v>0</v>
      </c>
      <c r="E333">
        <v>4</v>
      </c>
      <c r="F333">
        <v>200</v>
      </c>
      <c r="G333">
        <v>0.3</v>
      </c>
      <c r="H333">
        <v>100</v>
      </c>
      <c r="I333">
        <v>1</v>
      </c>
      <c r="J333">
        <v>1</v>
      </c>
      <c r="K333">
        <v>0.90842403525100901</v>
      </c>
      <c r="L333">
        <v>0.65421207403563397</v>
      </c>
      <c r="M333">
        <v>0.89760270464091796</v>
      </c>
      <c r="S333">
        <v>1.5626361092866401</v>
      </c>
    </row>
    <row r="334" spans="1:19" x14ac:dyDescent="0.25">
      <c r="A334" t="s">
        <v>1377</v>
      </c>
      <c r="B334" t="s">
        <v>80</v>
      </c>
      <c r="C334" t="s">
        <v>42</v>
      </c>
      <c r="D334" t="b">
        <v>0</v>
      </c>
      <c r="E334">
        <v>1</v>
      </c>
      <c r="F334">
        <v>50</v>
      </c>
      <c r="G334">
        <v>0.3</v>
      </c>
      <c r="H334">
        <v>100</v>
      </c>
      <c r="I334">
        <v>1</v>
      </c>
      <c r="J334">
        <v>1</v>
      </c>
      <c r="K334">
        <v>0.91086365277969705</v>
      </c>
      <c r="L334">
        <v>0.65174924524951106</v>
      </c>
      <c r="M334">
        <v>0.89954922651367597</v>
      </c>
      <c r="S334">
        <v>1.5626128980292</v>
      </c>
    </row>
    <row r="335" spans="1:19" x14ac:dyDescent="0.25">
      <c r="A335" t="s">
        <v>1378</v>
      </c>
      <c r="B335" t="s">
        <v>80</v>
      </c>
      <c r="C335" t="s">
        <v>42</v>
      </c>
      <c r="D335" t="b">
        <v>0</v>
      </c>
      <c r="E335">
        <v>1</v>
      </c>
      <c r="F335">
        <v>100</v>
      </c>
      <c r="G335">
        <v>0.3</v>
      </c>
      <c r="H335">
        <v>100</v>
      </c>
      <c r="I335">
        <v>1</v>
      </c>
      <c r="J335">
        <v>1</v>
      </c>
      <c r="K335">
        <v>0.91054417905570195</v>
      </c>
      <c r="L335">
        <v>0.65198237885462496</v>
      </c>
      <c r="M335">
        <v>0.89883208687634397</v>
      </c>
      <c r="S335">
        <v>1.56252655791032</v>
      </c>
    </row>
    <row r="336" spans="1:19" x14ac:dyDescent="0.25">
      <c r="A336" t="s">
        <v>1379</v>
      </c>
      <c r="B336" t="s">
        <v>80</v>
      </c>
      <c r="C336" t="s">
        <v>42</v>
      </c>
      <c r="D336" t="b">
        <v>0</v>
      </c>
      <c r="E336">
        <v>4</v>
      </c>
      <c r="F336">
        <v>20</v>
      </c>
      <c r="G336">
        <v>0</v>
      </c>
      <c r="H336">
        <v>50</v>
      </c>
      <c r="I336">
        <v>1</v>
      </c>
      <c r="J336">
        <v>1</v>
      </c>
      <c r="K336">
        <v>0.90845520667820601</v>
      </c>
      <c r="L336">
        <v>0.65399372166027203</v>
      </c>
      <c r="M336">
        <v>0.89837106853805904</v>
      </c>
      <c r="S336">
        <v>1.5624489283384699</v>
      </c>
    </row>
    <row r="337" spans="1:19" x14ac:dyDescent="0.25">
      <c r="A337" t="s">
        <v>1380</v>
      </c>
      <c r="B337" t="s">
        <v>80</v>
      </c>
      <c r="C337" t="s">
        <v>42</v>
      </c>
      <c r="D337" t="b">
        <v>0</v>
      </c>
      <c r="E337">
        <v>3</v>
      </c>
      <c r="F337">
        <v>20</v>
      </c>
      <c r="G337">
        <v>0.2</v>
      </c>
      <c r="H337">
        <v>100</v>
      </c>
      <c r="I337">
        <v>1</v>
      </c>
      <c r="J337">
        <v>1</v>
      </c>
      <c r="K337">
        <v>0.90810298673047796</v>
      </c>
      <c r="L337">
        <v>0.65416379903647603</v>
      </c>
      <c r="M337">
        <v>0.89703923778301398</v>
      </c>
      <c r="S337">
        <v>1.5622667857669501</v>
      </c>
    </row>
    <row r="338" spans="1:19" x14ac:dyDescent="0.25">
      <c r="A338" t="s">
        <v>1381</v>
      </c>
      <c r="B338" t="s">
        <v>80</v>
      </c>
      <c r="C338" t="s">
        <v>42</v>
      </c>
      <c r="D338" t="b">
        <v>0</v>
      </c>
      <c r="E338">
        <v>2</v>
      </c>
      <c r="F338">
        <v>20</v>
      </c>
      <c r="G338">
        <v>0.1</v>
      </c>
      <c r="H338">
        <v>100</v>
      </c>
      <c r="I338">
        <v>1</v>
      </c>
      <c r="J338">
        <v>1</v>
      </c>
      <c r="K338">
        <v>0.91009848300326801</v>
      </c>
      <c r="L338">
        <v>0.65205959684487202</v>
      </c>
      <c r="M338">
        <v>0.89831984427824996</v>
      </c>
      <c r="S338">
        <v>1.56215807984814</v>
      </c>
    </row>
    <row r="339" spans="1:19" x14ac:dyDescent="0.25">
      <c r="A339" t="s">
        <v>1382</v>
      </c>
      <c r="B339" t="s">
        <v>80</v>
      </c>
      <c r="C339" t="s">
        <v>42</v>
      </c>
      <c r="D339" t="b">
        <v>0</v>
      </c>
      <c r="E339">
        <v>4</v>
      </c>
      <c r="F339">
        <v>100</v>
      </c>
      <c r="G339">
        <v>0.1</v>
      </c>
      <c r="H339">
        <v>100</v>
      </c>
      <c r="I339">
        <v>1</v>
      </c>
      <c r="J339">
        <v>1</v>
      </c>
      <c r="K339">
        <v>0.90456258642292497</v>
      </c>
      <c r="L339">
        <v>0.65754847645429304</v>
      </c>
      <c r="M339">
        <v>0.89867841409691596</v>
      </c>
      <c r="S339">
        <v>1.5621110628772099</v>
      </c>
    </row>
    <row r="340" spans="1:19" x14ac:dyDescent="0.25">
      <c r="A340" t="s">
        <v>1383</v>
      </c>
      <c r="B340" t="s">
        <v>80</v>
      </c>
      <c r="C340" t="s">
        <v>42</v>
      </c>
      <c r="D340" t="b">
        <v>0</v>
      </c>
      <c r="E340">
        <v>3</v>
      </c>
      <c r="F340">
        <v>50</v>
      </c>
      <c r="G340">
        <v>0.4</v>
      </c>
      <c r="H340">
        <v>100</v>
      </c>
      <c r="I340">
        <v>1</v>
      </c>
      <c r="J340">
        <v>1</v>
      </c>
      <c r="K340">
        <v>0.90927239246143898</v>
      </c>
      <c r="L340">
        <v>0.65273700569849702</v>
      </c>
      <c r="M340">
        <v>0.89698801352320401</v>
      </c>
      <c r="S340">
        <v>1.5620093981599299</v>
      </c>
    </row>
    <row r="341" spans="1:19" x14ac:dyDescent="0.25">
      <c r="A341" t="s">
        <v>1384</v>
      </c>
      <c r="B341" t="s">
        <v>80</v>
      </c>
      <c r="C341" t="s">
        <v>42</v>
      </c>
      <c r="D341" t="b">
        <v>0</v>
      </c>
      <c r="E341">
        <v>3</v>
      </c>
      <c r="F341">
        <v>20</v>
      </c>
      <c r="G341">
        <v>0.5</v>
      </c>
      <c r="H341">
        <v>50</v>
      </c>
      <c r="I341">
        <v>1</v>
      </c>
      <c r="J341">
        <v>1</v>
      </c>
      <c r="K341">
        <v>0.90267954971126796</v>
      </c>
      <c r="L341">
        <v>0.65908710917906699</v>
      </c>
      <c r="M341">
        <v>0.89555373424854001</v>
      </c>
      <c r="S341">
        <v>1.5617666588903301</v>
      </c>
    </row>
    <row r="342" spans="1:19" x14ac:dyDescent="0.25">
      <c r="A342" t="s">
        <v>1385</v>
      </c>
      <c r="B342" t="s">
        <v>80</v>
      </c>
      <c r="C342" t="s">
        <v>42</v>
      </c>
      <c r="D342" t="b">
        <v>0</v>
      </c>
      <c r="E342">
        <v>1</v>
      </c>
      <c r="F342">
        <v>50</v>
      </c>
      <c r="G342">
        <v>0.3</v>
      </c>
      <c r="H342">
        <v>50</v>
      </c>
      <c r="I342">
        <v>1</v>
      </c>
      <c r="J342">
        <v>1</v>
      </c>
      <c r="K342">
        <v>0.91050737653785996</v>
      </c>
      <c r="L342">
        <v>0.65100788781770302</v>
      </c>
      <c r="M342">
        <v>0.89801249871939304</v>
      </c>
      <c r="S342">
        <v>1.5615152643555601</v>
      </c>
    </row>
    <row r="343" spans="1:19" x14ac:dyDescent="0.25">
      <c r="A343" t="s">
        <v>1386</v>
      </c>
      <c r="B343" t="s">
        <v>80</v>
      </c>
      <c r="C343" t="s">
        <v>42</v>
      </c>
      <c r="D343" t="b">
        <v>0</v>
      </c>
      <c r="E343">
        <v>1</v>
      </c>
      <c r="F343">
        <v>200</v>
      </c>
      <c r="G343">
        <v>0</v>
      </c>
      <c r="H343">
        <v>100</v>
      </c>
      <c r="I343">
        <v>1</v>
      </c>
      <c r="J343">
        <v>1</v>
      </c>
      <c r="K343">
        <v>0.90428613804914504</v>
      </c>
      <c r="L343">
        <v>0.65688754004383698</v>
      </c>
      <c r="M343">
        <v>0.895758631287777</v>
      </c>
      <c r="S343">
        <v>1.5611736780929799</v>
      </c>
    </row>
    <row r="344" spans="1:19" x14ac:dyDescent="0.25">
      <c r="A344" t="s">
        <v>1387</v>
      </c>
      <c r="B344" t="s">
        <v>80</v>
      </c>
      <c r="C344" t="s">
        <v>42</v>
      </c>
      <c r="D344" t="b">
        <v>0</v>
      </c>
      <c r="E344">
        <v>4</v>
      </c>
      <c r="F344">
        <v>100</v>
      </c>
      <c r="G344">
        <v>0.3</v>
      </c>
      <c r="H344">
        <v>100</v>
      </c>
      <c r="I344">
        <v>1</v>
      </c>
      <c r="J344">
        <v>1</v>
      </c>
      <c r="K344">
        <v>0.90741148879928302</v>
      </c>
      <c r="L344">
        <v>0.65373289450892003</v>
      </c>
      <c r="M344">
        <v>0.89760270464091796</v>
      </c>
      <c r="S344">
        <v>1.5611443833081999</v>
      </c>
    </row>
    <row r="345" spans="1:19" x14ac:dyDescent="0.25">
      <c r="A345" t="s">
        <v>1388</v>
      </c>
      <c r="B345" t="s">
        <v>80</v>
      </c>
      <c r="C345" t="s">
        <v>42</v>
      </c>
      <c r="D345" t="b">
        <v>0</v>
      </c>
      <c r="E345">
        <v>1</v>
      </c>
      <c r="F345">
        <v>50</v>
      </c>
      <c r="G345">
        <v>0.1</v>
      </c>
      <c r="H345">
        <v>50</v>
      </c>
      <c r="I345">
        <v>1</v>
      </c>
      <c r="J345">
        <v>1</v>
      </c>
      <c r="K345">
        <v>0.91050538179558105</v>
      </c>
      <c r="L345">
        <v>0.65055176037834905</v>
      </c>
      <c r="M345">
        <v>0.89780760168015505</v>
      </c>
      <c r="S345">
        <v>1.5610571421739301</v>
      </c>
    </row>
    <row r="346" spans="1:19" x14ac:dyDescent="0.25">
      <c r="A346" t="s">
        <v>1389</v>
      </c>
      <c r="B346" t="s">
        <v>80</v>
      </c>
      <c r="C346" t="s">
        <v>42</v>
      </c>
      <c r="D346" t="b">
        <v>0</v>
      </c>
      <c r="E346">
        <v>2</v>
      </c>
      <c r="F346">
        <v>20</v>
      </c>
      <c r="G346">
        <v>0.2</v>
      </c>
      <c r="H346">
        <v>100</v>
      </c>
      <c r="I346">
        <v>1</v>
      </c>
      <c r="J346">
        <v>1</v>
      </c>
      <c r="K346">
        <v>0.91004974066441502</v>
      </c>
      <c r="L346">
        <v>0.65096807953950797</v>
      </c>
      <c r="M346">
        <v>0.89750025612129902</v>
      </c>
      <c r="S346">
        <v>1.56101782020392</v>
      </c>
    </row>
    <row r="347" spans="1:19" x14ac:dyDescent="0.25">
      <c r="A347" t="s">
        <v>1390</v>
      </c>
      <c r="B347" t="s">
        <v>80</v>
      </c>
      <c r="C347" t="s">
        <v>42</v>
      </c>
      <c r="D347" t="b">
        <v>0</v>
      </c>
      <c r="E347">
        <v>3</v>
      </c>
      <c r="F347">
        <v>100</v>
      </c>
      <c r="G347">
        <v>0.4</v>
      </c>
      <c r="H347">
        <v>100</v>
      </c>
      <c r="I347">
        <v>1</v>
      </c>
      <c r="J347">
        <v>1</v>
      </c>
      <c r="K347">
        <v>0.90899957089180405</v>
      </c>
      <c r="L347">
        <v>0.65195305657733404</v>
      </c>
      <c r="M347">
        <v>0.89821739575863102</v>
      </c>
      <c r="S347">
        <v>1.5609526274691301</v>
      </c>
    </row>
    <row r="348" spans="1:19" x14ac:dyDescent="0.25">
      <c r="A348" t="s">
        <v>1391</v>
      </c>
      <c r="B348" t="s">
        <v>80</v>
      </c>
      <c r="C348" t="s">
        <v>42</v>
      </c>
      <c r="D348" t="b">
        <v>0</v>
      </c>
      <c r="E348">
        <v>4</v>
      </c>
      <c r="F348">
        <v>20</v>
      </c>
      <c r="G348">
        <v>0.3</v>
      </c>
      <c r="H348">
        <v>100</v>
      </c>
      <c r="I348">
        <v>1</v>
      </c>
      <c r="J348">
        <v>1</v>
      </c>
      <c r="K348">
        <v>0.90659072393301299</v>
      </c>
      <c r="L348">
        <v>0.65434192672998603</v>
      </c>
      <c r="M348">
        <v>0.89560495850834898</v>
      </c>
      <c r="S348">
        <v>1.5609326506629899</v>
      </c>
    </row>
    <row r="349" spans="1:19" x14ac:dyDescent="0.25">
      <c r="A349" t="s">
        <v>1392</v>
      </c>
      <c r="B349" t="s">
        <v>80</v>
      </c>
      <c r="C349" t="s">
        <v>42</v>
      </c>
      <c r="D349" t="b">
        <v>0</v>
      </c>
      <c r="E349">
        <v>1</v>
      </c>
      <c r="F349">
        <v>100</v>
      </c>
      <c r="G349">
        <v>0.3</v>
      </c>
      <c r="H349">
        <v>50</v>
      </c>
      <c r="I349">
        <v>1</v>
      </c>
      <c r="J349">
        <v>1</v>
      </c>
      <c r="K349">
        <v>0.91136431400335804</v>
      </c>
      <c r="L349">
        <v>0.64953022513738601</v>
      </c>
      <c r="M349">
        <v>0.89872963835672504</v>
      </c>
      <c r="S349">
        <v>1.5608945391407401</v>
      </c>
    </row>
    <row r="350" spans="1:19" x14ac:dyDescent="0.25">
      <c r="A350" t="s">
        <v>1393</v>
      </c>
      <c r="B350" t="s">
        <v>80</v>
      </c>
      <c r="C350" t="s">
        <v>42</v>
      </c>
      <c r="D350" t="b">
        <v>0</v>
      </c>
      <c r="E350">
        <v>2</v>
      </c>
      <c r="F350">
        <v>20</v>
      </c>
      <c r="G350">
        <v>0</v>
      </c>
      <c r="H350">
        <v>20</v>
      </c>
      <c r="I350">
        <v>1</v>
      </c>
      <c r="J350">
        <v>1</v>
      </c>
      <c r="K350">
        <v>0.90932201286866399</v>
      </c>
      <c r="L350">
        <v>0.65149658673201405</v>
      </c>
      <c r="M350">
        <v>0.89801249871939304</v>
      </c>
      <c r="S350">
        <v>1.56081859960067</v>
      </c>
    </row>
    <row r="351" spans="1:19" x14ac:dyDescent="0.25">
      <c r="A351" t="s">
        <v>1394</v>
      </c>
      <c r="B351" t="s">
        <v>80</v>
      </c>
      <c r="C351" t="s">
        <v>42</v>
      </c>
      <c r="D351" t="b">
        <v>0</v>
      </c>
      <c r="E351">
        <v>4</v>
      </c>
      <c r="F351">
        <v>20</v>
      </c>
      <c r="G351">
        <v>0</v>
      </c>
      <c r="H351">
        <v>20</v>
      </c>
      <c r="I351">
        <v>1</v>
      </c>
      <c r="J351">
        <v>1</v>
      </c>
      <c r="K351">
        <v>0.90947790818153496</v>
      </c>
      <c r="L351">
        <v>0.65122807017543805</v>
      </c>
      <c r="M351">
        <v>0.89816617149882105</v>
      </c>
      <c r="S351">
        <v>1.5607059783569699</v>
      </c>
    </row>
    <row r="352" spans="1:19" x14ac:dyDescent="0.25">
      <c r="A352" t="s">
        <v>1395</v>
      </c>
      <c r="B352" t="s">
        <v>80</v>
      </c>
      <c r="C352" t="s">
        <v>42</v>
      </c>
      <c r="D352" t="b">
        <v>0</v>
      </c>
      <c r="E352">
        <v>3</v>
      </c>
      <c r="F352">
        <v>20</v>
      </c>
      <c r="G352">
        <v>0.4</v>
      </c>
      <c r="H352">
        <v>100</v>
      </c>
      <c r="I352">
        <v>1</v>
      </c>
      <c r="J352">
        <v>1</v>
      </c>
      <c r="K352">
        <v>0.90559217885412802</v>
      </c>
      <c r="L352">
        <v>0.65474365525464095</v>
      </c>
      <c r="M352">
        <v>0.89616842536625296</v>
      </c>
      <c r="S352">
        <v>1.5603358341087601</v>
      </c>
    </row>
    <row r="353" spans="1:19" x14ac:dyDescent="0.25">
      <c r="A353" t="s">
        <v>1396</v>
      </c>
      <c r="B353" t="s">
        <v>80</v>
      </c>
      <c r="C353" t="s">
        <v>42</v>
      </c>
      <c r="D353" t="b">
        <v>0</v>
      </c>
      <c r="E353">
        <v>3</v>
      </c>
      <c r="F353">
        <v>50</v>
      </c>
      <c r="G353">
        <v>0.3</v>
      </c>
      <c r="H353">
        <v>20</v>
      </c>
      <c r="I353">
        <v>1</v>
      </c>
      <c r="J353">
        <v>1</v>
      </c>
      <c r="K353">
        <v>0.90915125720302403</v>
      </c>
      <c r="L353">
        <v>0.65104980045115401</v>
      </c>
      <c r="M353">
        <v>0.89698801352320401</v>
      </c>
      <c r="S353">
        <v>1.5602010576541701</v>
      </c>
    </row>
    <row r="354" spans="1:19" x14ac:dyDescent="0.25">
      <c r="A354" t="s">
        <v>1397</v>
      </c>
      <c r="B354" t="s">
        <v>80</v>
      </c>
      <c r="C354" t="s">
        <v>42</v>
      </c>
      <c r="D354" t="b">
        <v>0</v>
      </c>
      <c r="E354">
        <v>3</v>
      </c>
      <c r="F354">
        <v>200</v>
      </c>
      <c r="G354">
        <v>0.2</v>
      </c>
      <c r="H354">
        <v>100</v>
      </c>
      <c r="I354">
        <v>1</v>
      </c>
      <c r="J354">
        <v>1</v>
      </c>
      <c r="K354">
        <v>0.90592112044578299</v>
      </c>
      <c r="L354">
        <v>0.65409691629955902</v>
      </c>
      <c r="M354">
        <v>0.89944677799405803</v>
      </c>
      <c r="S354">
        <v>1.56001803674534</v>
      </c>
    </row>
    <row r="355" spans="1:19" x14ac:dyDescent="0.25">
      <c r="A355" t="s">
        <v>1398</v>
      </c>
      <c r="B355" t="s">
        <v>80</v>
      </c>
      <c r="C355" t="s">
        <v>42</v>
      </c>
      <c r="D355" t="b">
        <v>0</v>
      </c>
      <c r="E355">
        <v>3</v>
      </c>
      <c r="F355">
        <v>100</v>
      </c>
      <c r="G355">
        <v>0.2</v>
      </c>
      <c r="H355">
        <v>100</v>
      </c>
      <c r="I355">
        <v>1</v>
      </c>
      <c r="J355">
        <v>1</v>
      </c>
      <c r="K355">
        <v>0.90856609144280298</v>
      </c>
      <c r="L355">
        <v>0.65139860139860095</v>
      </c>
      <c r="M355">
        <v>0.89785882593996502</v>
      </c>
      <c r="S355">
        <v>1.5599646928413999</v>
      </c>
    </row>
    <row r="356" spans="1:19" x14ac:dyDescent="0.25">
      <c r="A356" t="s">
        <v>1399</v>
      </c>
      <c r="B356" t="s">
        <v>80</v>
      </c>
      <c r="C356" t="s">
        <v>42</v>
      </c>
      <c r="D356" t="b">
        <v>0</v>
      </c>
      <c r="E356">
        <v>3</v>
      </c>
      <c r="F356">
        <v>200</v>
      </c>
      <c r="G356">
        <v>0.4</v>
      </c>
      <c r="H356">
        <v>100</v>
      </c>
      <c r="I356">
        <v>1</v>
      </c>
      <c r="J356">
        <v>1</v>
      </c>
      <c r="K356">
        <v>0.90580561627801304</v>
      </c>
      <c r="L356">
        <v>0.65414440806479401</v>
      </c>
      <c r="M356">
        <v>0.89719291056244199</v>
      </c>
      <c r="S356">
        <v>1.5599500243427999</v>
      </c>
    </row>
    <row r="357" spans="1:19" x14ac:dyDescent="0.25">
      <c r="A357" t="s">
        <v>1400</v>
      </c>
      <c r="B357" t="s">
        <v>80</v>
      </c>
      <c r="C357" t="s">
        <v>42</v>
      </c>
      <c r="D357" t="b">
        <v>0</v>
      </c>
      <c r="E357">
        <v>3</v>
      </c>
      <c r="F357">
        <v>50</v>
      </c>
      <c r="G357">
        <v>0.5</v>
      </c>
      <c r="H357">
        <v>100</v>
      </c>
      <c r="I357">
        <v>1</v>
      </c>
      <c r="J357">
        <v>1</v>
      </c>
      <c r="K357">
        <v>0.90688506772197697</v>
      </c>
      <c r="L357">
        <v>0.65301909513160095</v>
      </c>
      <c r="M357">
        <v>0.89668066796434698</v>
      </c>
      <c r="S357">
        <v>1.5599041628535699</v>
      </c>
    </row>
    <row r="358" spans="1:19" x14ac:dyDescent="0.25">
      <c r="A358" t="s">
        <v>1401</v>
      </c>
      <c r="B358" t="s">
        <v>80</v>
      </c>
      <c r="C358" t="s">
        <v>42</v>
      </c>
      <c r="D358" t="b">
        <v>0</v>
      </c>
      <c r="E358">
        <v>4</v>
      </c>
      <c r="F358">
        <v>200</v>
      </c>
      <c r="G358">
        <v>0.4</v>
      </c>
      <c r="H358">
        <v>100</v>
      </c>
      <c r="I358">
        <v>1</v>
      </c>
      <c r="J358">
        <v>1</v>
      </c>
      <c r="K358">
        <v>0.90595643406508197</v>
      </c>
      <c r="L358">
        <v>0.65389221556886201</v>
      </c>
      <c r="M358">
        <v>0.89637332240549095</v>
      </c>
      <c r="S358">
        <v>1.5598486496339401</v>
      </c>
    </row>
    <row r="359" spans="1:19" x14ac:dyDescent="0.25">
      <c r="A359" t="s">
        <v>1402</v>
      </c>
      <c r="B359" t="s">
        <v>80</v>
      </c>
      <c r="C359" t="s">
        <v>42</v>
      </c>
      <c r="D359" t="b">
        <v>0</v>
      </c>
      <c r="E359">
        <v>1</v>
      </c>
      <c r="F359">
        <v>50</v>
      </c>
      <c r="G359">
        <v>0.4</v>
      </c>
      <c r="H359">
        <v>100</v>
      </c>
      <c r="I359">
        <v>1</v>
      </c>
      <c r="J359">
        <v>1</v>
      </c>
      <c r="K359">
        <v>0.910728812019305</v>
      </c>
      <c r="L359">
        <v>0.64886039886039804</v>
      </c>
      <c r="M359">
        <v>0.89898575965577299</v>
      </c>
      <c r="S359">
        <v>1.5595892108797</v>
      </c>
    </row>
    <row r="360" spans="1:19" x14ac:dyDescent="0.25">
      <c r="A360" t="s">
        <v>1403</v>
      </c>
      <c r="B360" t="s">
        <v>80</v>
      </c>
      <c r="C360" t="s">
        <v>42</v>
      </c>
      <c r="D360" t="b">
        <v>0</v>
      </c>
      <c r="E360">
        <v>1</v>
      </c>
      <c r="F360">
        <v>20</v>
      </c>
      <c r="G360">
        <v>0.1</v>
      </c>
      <c r="H360">
        <v>50</v>
      </c>
      <c r="I360">
        <v>1</v>
      </c>
      <c r="J360">
        <v>1</v>
      </c>
      <c r="K360">
        <v>0.91020884283568704</v>
      </c>
      <c r="L360">
        <v>0.64906722984864396</v>
      </c>
      <c r="M360">
        <v>0.89785882593996502</v>
      </c>
      <c r="S360">
        <v>1.55927607268433</v>
      </c>
    </row>
    <row r="361" spans="1:19" x14ac:dyDescent="0.25">
      <c r="A361" t="s">
        <v>1404</v>
      </c>
      <c r="B361" t="s">
        <v>80</v>
      </c>
      <c r="C361" t="s">
        <v>42</v>
      </c>
      <c r="D361" t="b">
        <v>0</v>
      </c>
      <c r="E361">
        <v>1</v>
      </c>
      <c r="F361">
        <v>200</v>
      </c>
      <c r="G361">
        <v>0</v>
      </c>
      <c r="H361">
        <v>20</v>
      </c>
      <c r="I361">
        <v>1</v>
      </c>
      <c r="J361">
        <v>1</v>
      </c>
      <c r="K361">
        <v>0.91034723404645201</v>
      </c>
      <c r="L361">
        <v>0.64892857142857097</v>
      </c>
      <c r="M361">
        <v>0.89929310521462902</v>
      </c>
      <c r="S361">
        <v>1.55927580547502</v>
      </c>
    </row>
    <row r="362" spans="1:19" x14ac:dyDescent="0.25">
      <c r="A362" t="s">
        <v>1405</v>
      </c>
      <c r="B362" t="s">
        <v>80</v>
      </c>
      <c r="C362" t="s">
        <v>42</v>
      </c>
      <c r="D362" t="b">
        <v>0</v>
      </c>
      <c r="E362">
        <v>1</v>
      </c>
      <c r="F362">
        <v>100</v>
      </c>
      <c r="G362">
        <v>0</v>
      </c>
      <c r="H362">
        <v>20</v>
      </c>
      <c r="I362">
        <v>1</v>
      </c>
      <c r="J362">
        <v>1</v>
      </c>
      <c r="K362">
        <v>0.90991304832506503</v>
      </c>
      <c r="L362">
        <v>0.64925373134328301</v>
      </c>
      <c r="M362">
        <v>0.89888331113615405</v>
      </c>
      <c r="S362">
        <v>1.5591667796683399</v>
      </c>
    </row>
    <row r="363" spans="1:19" x14ac:dyDescent="0.25">
      <c r="A363" t="s">
        <v>1406</v>
      </c>
      <c r="B363" t="s">
        <v>80</v>
      </c>
      <c r="C363" t="s">
        <v>42</v>
      </c>
      <c r="D363" t="b">
        <v>0</v>
      </c>
      <c r="E363">
        <v>3</v>
      </c>
      <c r="F363">
        <v>20</v>
      </c>
      <c r="G363">
        <v>0.3</v>
      </c>
      <c r="H363">
        <v>20</v>
      </c>
      <c r="I363">
        <v>1</v>
      </c>
      <c r="J363">
        <v>1</v>
      </c>
      <c r="K363">
        <v>0.90671809156802397</v>
      </c>
      <c r="L363">
        <v>0.65212162858615297</v>
      </c>
      <c r="M363">
        <v>0.89627087388587201</v>
      </c>
      <c r="S363">
        <v>1.5588397201541699</v>
      </c>
    </row>
    <row r="364" spans="1:19" x14ac:dyDescent="0.25">
      <c r="A364" t="s">
        <v>1407</v>
      </c>
      <c r="B364" t="s">
        <v>80</v>
      </c>
      <c r="C364" t="s">
        <v>42</v>
      </c>
      <c r="D364" t="b">
        <v>0</v>
      </c>
      <c r="E364">
        <v>1</v>
      </c>
      <c r="F364">
        <v>200</v>
      </c>
      <c r="G364">
        <v>0.2</v>
      </c>
      <c r="H364">
        <v>20</v>
      </c>
      <c r="I364">
        <v>1</v>
      </c>
      <c r="J364">
        <v>1</v>
      </c>
      <c r="K364">
        <v>0.91092942200958504</v>
      </c>
      <c r="L364">
        <v>0.64788226848528296</v>
      </c>
      <c r="M364">
        <v>0.899498002253867</v>
      </c>
      <c r="S364">
        <v>1.5588116904948599</v>
      </c>
    </row>
    <row r="365" spans="1:19" x14ac:dyDescent="0.25">
      <c r="A365" t="s">
        <v>1408</v>
      </c>
      <c r="B365" t="s">
        <v>80</v>
      </c>
      <c r="C365" t="s">
        <v>42</v>
      </c>
      <c r="D365" t="b">
        <v>0</v>
      </c>
      <c r="E365">
        <v>4</v>
      </c>
      <c r="F365">
        <v>50</v>
      </c>
      <c r="G365">
        <v>0</v>
      </c>
      <c r="H365">
        <v>100</v>
      </c>
      <c r="I365">
        <v>1</v>
      </c>
      <c r="J365">
        <v>1</v>
      </c>
      <c r="K365">
        <v>0.89952453552091904</v>
      </c>
      <c r="L365">
        <v>0.65925680159256705</v>
      </c>
      <c r="M365">
        <v>0.89478537035139805</v>
      </c>
      <c r="S365">
        <v>1.55878133711348</v>
      </c>
    </row>
    <row r="366" spans="1:19" x14ac:dyDescent="0.25">
      <c r="A366" t="s">
        <v>1409</v>
      </c>
      <c r="B366" t="s">
        <v>80</v>
      </c>
      <c r="C366" t="s">
        <v>42</v>
      </c>
      <c r="D366" t="b">
        <v>0</v>
      </c>
      <c r="E366">
        <v>3</v>
      </c>
      <c r="F366">
        <v>20</v>
      </c>
      <c r="G366">
        <v>0.1</v>
      </c>
      <c r="H366">
        <v>50</v>
      </c>
      <c r="I366">
        <v>1</v>
      </c>
      <c r="J366">
        <v>1</v>
      </c>
      <c r="K366">
        <v>0.90887495199256596</v>
      </c>
      <c r="L366">
        <v>0.64986876640419899</v>
      </c>
      <c r="M366">
        <v>0.89750025612129902</v>
      </c>
      <c r="S366">
        <v>1.5587437183967601</v>
      </c>
    </row>
    <row r="367" spans="1:19" x14ac:dyDescent="0.25">
      <c r="A367" t="s">
        <v>1410</v>
      </c>
      <c r="B367" t="s">
        <v>80</v>
      </c>
      <c r="C367" t="s">
        <v>42</v>
      </c>
      <c r="D367" t="b">
        <v>0</v>
      </c>
      <c r="E367">
        <v>1</v>
      </c>
      <c r="F367">
        <v>20</v>
      </c>
      <c r="G367">
        <v>0.1</v>
      </c>
      <c r="H367">
        <v>20</v>
      </c>
      <c r="I367">
        <v>1</v>
      </c>
      <c r="J367">
        <v>1</v>
      </c>
      <c r="K367">
        <v>0.90911643988323898</v>
      </c>
      <c r="L367">
        <v>0.64948272838856702</v>
      </c>
      <c r="M367">
        <v>0.89760270464091796</v>
      </c>
      <c r="S367">
        <v>1.5585991682717999</v>
      </c>
    </row>
    <row r="368" spans="1:19" x14ac:dyDescent="0.25">
      <c r="A368" t="s">
        <v>1411</v>
      </c>
      <c r="B368" t="s">
        <v>80</v>
      </c>
      <c r="C368" t="s">
        <v>42</v>
      </c>
      <c r="D368" t="b">
        <v>0</v>
      </c>
      <c r="E368">
        <v>1</v>
      </c>
      <c r="F368">
        <v>20</v>
      </c>
      <c r="G368">
        <v>0.1</v>
      </c>
      <c r="H368">
        <v>100</v>
      </c>
      <c r="I368">
        <v>1</v>
      </c>
      <c r="J368">
        <v>1</v>
      </c>
      <c r="K368">
        <v>0.91111067631880105</v>
      </c>
      <c r="L368">
        <v>0.64746666666666597</v>
      </c>
      <c r="M368">
        <v>0.898422292797869</v>
      </c>
      <c r="S368">
        <v>1.5585773429854599</v>
      </c>
    </row>
    <row r="369" spans="1:19" x14ac:dyDescent="0.25">
      <c r="A369" t="s">
        <v>1412</v>
      </c>
      <c r="B369" t="s">
        <v>80</v>
      </c>
      <c r="C369" t="s">
        <v>42</v>
      </c>
      <c r="D369" t="b">
        <v>0</v>
      </c>
      <c r="E369">
        <v>3</v>
      </c>
      <c r="F369">
        <v>50</v>
      </c>
      <c r="G369">
        <v>0.5</v>
      </c>
      <c r="H369">
        <v>20</v>
      </c>
      <c r="I369">
        <v>1</v>
      </c>
      <c r="J369">
        <v>1</v>
      </c>
      <c r="K369">
        <v>0.90807454495061002</v>
      </c>
      <c r="L369">
        <v>0.65027036455607801</v>
      </c>
      <c r="M369">
        <v>0.89729535908206104</v>
      </c>
      <c r="S369">
        <v>1.5583449095066799</v>
      </c>
    </row>
    <row r="370" spans="1:19" x14ac:dyDescent="0.25">
      <c r="A370" t="s">
        <v>1413</v>
      </c>
      <c r="B370" t="s">
        <v>80</v>
      </c>
      <c r="C370" t="s">
        <v>42</v>
      </c>
      <c r="D370" t="b">
        <v>0</v>
      </c>
      <c r="E370">
        <v>1</v>
      </c>
      <c r="F370">
        <v>100</v>
      </c>
      <c r="G370">
        <v>0.4</v>
      </c>
      <c r="H370">
        <v>50</v>
      </c>
      <c r="I370">
        <v>1</v>
      </c>
      <c r="J370">
        <v>1</v>
      </c>
      <c r="K370">
        <v>0.91104495481002001</v>
      </c>
      <c r="L370">
        <v>0.647246891651865</v>
      </c>
      <c r="M370">
        <v>0.89826862001843999</v>
      </c>
      <c r="S370">
        <v>1.55829184646188</v>
      </c>
    </row>
    <row r="371" spans="1:19" x14ac:dyDescent="0.25">
      <c r="A371" t="s">
        <v>1414</v>
      </c>
      <c r="B371" t="s">
        <v>80</v>
      </c>
      <c r="C371" t="s">
        <v>42</v>
      </c>
      <c r="D371" t="b">
        <v>0</v>
      </c>
      <c r="E371">
        <v>1</v>
      </c>
      <c r="F371">
        <v>20</v>
      </c>
      <c r="G371">
        <v>0</v>
      </c>
      <c r="H371">
        <v>20</v>
      </c>
      <c r="I371">
        <v>1</v>
      </c>
      <c r="J371">
        <v>1</v>
      </c>
      <c r="K371">
        <v>0.90968503687505298</v>
      </c>
      <c r="L371">
        <v>0.64857193542664504</v>
      </c>
      <c r="M371">
        <v>0.89852474131748705</v>
      </c>
      <c r="S371">
        <v>1.5582569723016899</v>
      </c>
    </row>
    <row r="372" spans="1:19" x14ac:dyDescent="0.25">
      <c r="A372" t="s">
        <v>1415</v>
      </c>
      <c r="B372" t="s">
        <v>80</v>
      </c>
      <c r="C372" t="s">
        <v>42</v>
      </c>
      <c r="D372" t="b">
        <v>0</v>
      </c>
      <c r="E372">
        <v>1</v>
      </c>
      <c r="F372">
        <v>20</v>
      </c>
      <c r="G372">
        <v>0.2</v>
      </c>
      <c r="H372">
        <v>50</v>
      </c>
      <c r="I372">
        <v>1</v>
      </c>
      <c r="J372">
        <v>1</v>
      </c>
      <c r="K372">
        <v>0.90990273102169705</v>
      </c>
      <c r="L372">
        <v>0.64835164835164805</v>
      </c>
      <c r="M372">
        <v>0.89837106853805904</v>
      </c>
      <c r="S372">
        <v>1.5582543793733401</v>
      </c>
    </row>
    <row r="373" spans="1:19" x14ac:dyDescent="0.25">
      <c r="A373" t="s">
        <v>1416</v>
      </c>
      <c r="B373" t="s">
        <v>80</v>
      </c>
      <c r="C373" t="s">
        <v>42</v>
      </c>
      <c r="D373" t="b">
        <v>0</v>
      </c>
      <c r="E373">
        <v>1</v>
      </c>
      <c r="F373">
        <v>200</v>
      </c>
      <c r="G373">
        <v>0.3</v>
      </c>
      <c r="H373">
        <v>50</v>
      </c>
      <c r="I373">
        <v>1</v>
      </c>
      <c r="J373">
        <v>1</v>
      </c>
      <c r="K373">
        <v>0.91073926294177299</v>
      </c>
      <c r="L373">
        <v>0.64751026235944997</v>
      </c>
      <c r="M373">
        <v>0.89883208687634397</v>
      </c>
      <c r="S373">
        <v>1.5582495253012201</v>
      </c>
    </row>
    <row r="374" spans="1:19" x14ac:dyDescent="0.25">
      <c r="A374" t="s">
        <v>1417</v>
      </c>
      <c r="B374" t="s">
        <v>80</v>
      </c>
      <c r="C374" t="s">
        <v>42</v>
      </c>
      <c r="D374" t="b">
        <v>0</v>
      </c>
      <c r="E374">
        <v>3</v>
      </c>
      <c r="F374">
        <v>100</v>
      </c>
      <c r="G374">
        <v>0</v>
      </c>
      <c r="H374">
        <v>20</v>
      </c>
      <c r="I374">
        <v>1</v>
      </c>
      <c r="J374">
        <v>1</v>
      </c>
      <c r="K374">
        <v>0.90502780995240795</v>
      </c>
      <c r="L374">
        <v>0.65311843027329997</v>
      </c>
      <c r="M374">
        <v>0.89857596557729702</v>
      </c>
      <c r="S374">
        <v>1.5581462402257</v>
      </c>
    </row>
    <row r="375" spans="1:19" x14ac:dyDescent="0.25">
      <c r="A375" t="s">
        <v>1418</v>
      </c>
      <c r="B375" t="s">
        <v>80</v>
      </c>
      <c r="C375" t="s">
        <v>42</v>
      </c>
      <c r="D375" t="b">
        <v>0</v>
      </c>
      <c r="E375">
        <v>4</v>
      </c>
      <c r="F375">
        <v>20</v>
      </c>
      <c r="G375">
        <v>0.4</v>
      </c>
      <c r="H375">
        <v>100</v>
      </c>
      <c r="I375">
        <v>1</v>
      </c>
      <c r="J375">
        <v>1</v>
      </c>
      <c r="K375">
        <v>0.90508438809705705</v>
      </c>
      <c r="L375">
        <v>0.65306122448979598</v>
      </c>
      <c r="M375">
        <v>0.89637332240549095</v>
      </c>
      <c r="S375">
        <v>1.55814561258685</v>
      </c>
    </row>
    <row r="376" spans="1:19" x14ac:dyDescent="0.25">
      <c r="A376" t="s">
        <v>1419</v>
      </c>
      <c r="B376" t="s">
        <v>80</v>
      </c>
      <c r="C376" t="s">
        <v>42</v>
      </c>
      <c r="D376" t="b">
        <v>0</v>
      </c>
      <c r="E376">
        <v>4</v>
      </c>
      <c r="F376">
        <v>50</v>
      </c>
      <c r="G376">
        <v>0</v>
      </c>
      <c r="H376">
        <v>20</v>
      </c>
      <c r="I376">
        <v>1</v>
      </c>
      <c r="J376">
        <v>1</v>
      </c>
      <c r="K376">
        <v>0.90983450892690099</v>
      </c>
      <c r="L376">
        <v>0.64830731450622603</v>
      </c>
      <c r="M376">
        <v>0.89729535908206104</v>
      </c>
      <c r="S376">
        <v>1.5581418234331199</v>
      </c>
    </row>
    <row r="377" spans="1:19" x14ac:dyDescent="0.25">
      <c r="A377" t="s">
        <v>1420</v>
      </c>
      <c r="B377" t="s">
        <v>80</v>
      </c>
      <c r="C377" t="s">
        <v>42</v>
      </c>
      <c r="D377" t="b">
        <v>0</v>
      </c>
      <c r="E377">
        <v>2</v>
      </c>
      <c r="F377">
        <v>20</v>
      </c>
      <c r="G377">
        <v>0.1</v>
      </c>
      <c r="H377">
        <v>20</v>
      </c>
      <c r="I377">
        <v>1</v>
      </c>
      <c r="J377">
        <v>1</v>
      </c>
      <c r="K377">
        <v>0.90948578216421705</v>
      </c>
      <c r="L377">
        <v>0.64862965565706199</v>
      </c>
      <c r="M377">
        <v>0.89755148038110799</v>
      </c>
      <c r="S377">
        <v>1.55811543782127</v>
      </c>
    </row>
    <row r="378" spans="1:19" x14ac:dyDescent="0.25">
      <c r="A378" t="s">
        <v>1421</v>
      </c>
      <c r="B378" t="s">
        <v>80</v>
      </c>
      <c r="C378" t="s">
        <v>42</v>
      </c>
      <c r="D378" t="b">
        <v>0</v>
      </c>
      <c r="E378">
        <v>1</v>
      </c>
      <c r="F378">
        <v>50</v>
      </c>
      <c r="G378">
        <v>0.5</v>
      </c>
      <c r="H378">
        <v>50</v>
      </c>
      <c r="I378">
        <v>1</v>
      </c>
      <c r="J378">
        <v>1</v>
      </c>
      <c r="K378">
        <v>0.90910390832049903</v>
      </c>
      <c r="L378">
        <v>0.64889512451771303</v>
      </c>
      <c r="M378">
        <v>0.89744903186148905</v>
      </c>
      <c r="S378">
        <v>1.5579990328382101</v>
      </c>
    </row>
    <row r="379" spans="1:19" x14ac:dyDescent="0.25">
      <c r="A379" t="s">
        <v>1422</v>
      </c>
      <c r="B379" t="s">
        <v>80</v>
      </c>
      <c r="C379" t="s">
        <v>42</v>
      </c>
      <c r="D379" t="b">
        <v>0</v>
      </c>
      <c r="E379">
        <v>1</v>
      </c>
      <c r="F379">
        <v>100</v>
      </c>
      <c r="G379">
        <v>0.1</v>
      </c>
      <c r="H379">
        <v>20</v>
      </c>
      <c r="I379">
        <v>1</v>
      </c>
      <c r="J379">
        <v>1</v>
      </c>
      <c r="K379">
        <v>0.90968179183976705</v>
      </c>
      <c r="L379">
        <v>0.64813825048993401</v>
      </c>
      <c r="M379">
        <v>0.89883208687634397</v>
      </c>
      <c r="S379">
        <v>1.5578200423296999</v>
      </c>
    </row>
    <row r="380" spans="1:19" x14ac:dyDescent="0.25">
      <c r="A380" t="s">
        <v>1423</v>
      </c>
      <c r="B380" t="s">
        <v>80</v>
      </c>
      <c r="C380" t="s">
        <v>42</v>
      </c>
      <c r="D380" t="b">
        <v>0</v>
      </c>
      <c r="E380">
        <v>3</v>
      </c>
      <c r="F380">
        <v>50</v>
      </c>
      <c r="G380">
        <v>0</v>
      </c>
      <c r="H380">
        <v>20</v>
      </c>
      <c r="I380">
        <v>1</v>
      </c>
      <c r="J380">
        <v>1</v>
      </c>
      <c r="K380">
        <v>0.90867718618027205</v>
      </c>
      <c r="L380">
        <v>0.64908296943231403</v>
      </c>
      <c r="M380">
        <v>0.89709046204282294</v>
      </c>
      <c r="S380">
        <v>1.55776015561258</v>
      </c>
    </row>
    <row r="381" spans="1:19" x14ac:dyDescent="0.25">
      <c r="A381" t="s">
        <v>1424</v>
      </c>
      <c r="B381" t="s">
        <v>80</v>
      </c>
      <c r="C381" t="s">
        <v>42</v>
      </c>
      <c r="D381" t="b">
        <v>0</v>
      </c>
      <c r="E381">
        <v>4</v>
      </c>
      <c r="F381">
        <v>200</v>
      </c>
      <c r="G381">
        <v>0</v>
      </c>
      <c r="H381">
        <v>20</v>
      </c>
      <c r="I381">
        <v>1</v>
      </c>
      <c r="J381">
        <v>1</v>
      </c>
      <c r="K381">
        <v>0.90659043760637004</v>
      </c>
      <c r="L381">
        <v>0.65111420612813298</v>
      </c>
      <c r="M381">
        <v>0.89734658334187001</v>
      </c>
      <c r="S381">
        <v>1.5577046437344999</v>
      </c>
    </row>
    <row r="382" spans="1:19" x14ac:dyDescent="0.25">
      <c r="A382" t="s">
        <v>1425</v>
      </c>
      <c r="B382" t="s">
        <v>80</v>
      </c>
      <c r="C382" t="s">
        <v>42</v>
      </c>
      <c r="D382" t="b">
        <v>0</v>
      </c>
      <c r="E382">
        <v>2</v>
      </c>
      <c r="F382">
        <v>20</v>
      </c>
      <c r="G382">
        <v>0.3</v>
      </c>
      <c r="H382">
        <v>100</v>
      </c>
      <c r="I382">
        <v>1</v>
      </c>
      <c r="J382">
        <v>1</v>
      </c>
      <c r="K382">
        <v>0.90942656027023105</v>
      </c>
      <c r="L382">
        <v>0.64816124469589798</v>
      </c>
      <c r="M382">
        <v>0.89806372297920301</v>
      </c>
      <c r="S382">
        <v>1.55758780496612</v>
      </c>
    </row>
    <row r="383" spans="1:19" x14ac:dyDescent="0.25">
      <c r="A383" t="s">
        <v>1426</v>
      </c>
      <c r="B383" t="s">
        <v>80</v>
      </c>
      <c r="C383" t="s">
        <v>42</v>
      </c>
      <c r="D383" t="b">
        <v>0</v>
      </c>
      <c r="E383">
        <v>3</v>
      </c>
      <c r="F383">
        <v>200</v>
      </c>
      <c r="G383">
        <v>0.1</v>
      </c>
      <c r="H383">
        <v>100</v>
      </c>
      <c r="I383">
        <v>1</v>
      </c>
      <c r="J383">
        <v>1</v>
      </c>
      <c r="K383">
        <v>0.90084741233250798</v>
      </c>
      <c r="L383">
        <v>0.65652768284347196</v>
      </c>
      <c r="M383">
        <v>0.89703923778301398</v>
      </c>
      <c r="S383">
        <v>1.5573750951759799</v>
      </c>
    </row>
    <row r="384" spans="1:19" x14ac:dyDescent="0.25">
      <c r="A384" t="s">
        <v>1427</v>
      </c>
      <c r="B384" t="s">
        <v>80</v>
      </c>
      <c r="C384" t="s">
        <v>42</v>
      </c>
      <c r="D384" t="b">
        <v>0</v>
      </c>
      <c r="E384">
        <v>4</v>
      </c>
      <c r="F384">
        <v>100</v>
      </c>
      <c r="G384">
        <v>0.5</v>
      </c>
      <c r="H384">
        <v>100</v>
      </c>
      <c r="I384">
        <v>1</v>
      </c>
      <c r="J384">
        <v>1</v>
      </c>
      <c r="K384">
        <v>0.90508671688708697</v>
      </c>
      <c r="L384">
        <v>0.65223367697594503</v>
      </c>
      <c r="M384">
        <v>0.89632209814568098</v>
      </c>
      <c r="S384">
        <v>1.55732039386303</v>
      </c>
    </row>
    <row r="385" spans="1:19" x14ac:dyDescent="0.25">
      <c r="A385" t="s">
        <v>1428</v>
      </c>
      <c r="B385" t="s">
        <v>80</v>
      </c>
      <c r="C385" t="s">
        <v>42</v>
      </c>
      <c r="D385" t="b">
        <v>0</v>
      </c>
      <c r="E385">
        <v>2</v>
      </c>
      <c r="F385">
        <v>50</v>
      </c>
      <c r="G385">
        <v>0</v>
      </c>
      <c r="H385">
        <v>100</v>
      </c>
      <c r="I385">
        <v>1</v>
      </c>
      <c r="J385">
        <v>1</v>
      </c>
      <c r="K385">
        <v>0.90198824266450195</v>
      </c>
      <c r="L385">
        <v>0.65530754813426395</v>
      </c>
      <c r="M385">
        <v>0.89637332240549095</v>
      </c>
      <c r="S385">
        <v>1.5572957907987599</v>
      </c>
    </row>
    <row r="386" spans="1:19" x14ac:dyDescent="0.25">
      <c r="A386" t="s">
        <v>1429</v>
      </c>
      <c r="B386" t="s">
        <v>80</v>
      </c>
      <c r="C386" t="s">
        <v>42</v>
      </c>
      <c r="D386" t="b">
        <v>0</v>
      </c>
      <c r="E386">
        <v>3</v>
      </c>
      <c r="F386">
        <v>20</v>
      </c>
      <c r="G386">
        <v>0.4</v>
      </c>
      <c r="H386">
        <v>50</v>
      </c>
      <c r="I386">
        <v>1</v>
      </c>
      <c r="J386">
        <v>1</v>
      </c>
      <c r="K386">
        <v>0.90511641850418301</v>
      </c>
      <c r="L386">
        <v>0.65205664194200896</v>
      </c>
      <c r="M386">
        <v>0.89427312775330303</v>
      </c>
      <c r="S386">
        <v>1.55717306044619</v>
      </c>
    </row>
    <row r="387" spans="1:19" x14ac:dyDescent="0.25">
      <c r="A387" t="s">
        <v>940</v>
      </c>
      <c r="B387" t="s">
        <v>80</v>
      </c>
      <c r="C387" t="s">
        <v>42</v>
      </c>
      <c r="D387" t="b">
        <v>0</v>
      </c>
      <c r="E387">
        <v>1</v>
      </c>
      <c r="F387">
        <v>100</v>
      </c>
      <c r="G387">
        <v>0.5</v>
      </c>
      <c r="H387">
        <v>50</v>
      </c>
      <c r="I387">
        <v>1</v>
      </c>
      <c r="J387">
        <v>1</v>
      </c>
      <c r="K387">
        <v>0.91061447224654901</v>
      </c>
      <c r="L387">
        <v>0.64644314351605403</v>
      </c>
      <c r="M387">
        <v>0.89791005019977399</v>
      </c>
      <c r="S387">
        <v>1.5570576157625999</v>
      </c>
    </row>
    <row r="388" spans="1:19" x14ac:dyDescent="0.25">
      <c r="A388" t="s">
        <v>1430</v>
      </c>
      <c r="B388" t="s">
        <v>80</v>
      </c>
      <c r="C388" t="s">
        <v>42</v>
      </c>
      <c r="D388" t="b">
        <v>0</v>
      </c>
      <c r="E388">
        <v>1</v>
      </c>
      <c r="F388">
        <v>20</v>
      </c>
      <c r="G388">
        <v>0.2</v>
      </c>
      <c r="H388">
        <v>100</v>
      </c>
      <c r="I388">
        <v>1</v>
      </c>
      <c r="J388">
        <v>1</v>
      </c>
      <c r="K388">
        <v>0.91077945365822299</v>
      </c>
      <c r="L388">
        <v>0.64626334519572903</v>
      </c>
      <c r="M388">
        <v>0.89816617149882105</v>
      </c>
      <c r="S388">
        <v>1.5570427988539499</v>
      </c>
    </row>
    <row r="389" spans="1:19" x14ac:dyDescent="0.25">
      <c r="A389" t="s">
        <v>1431</v>
      </c>
      <c r="B389" t="s">
        <v>80</v>
      </c>
      <c r="C389" t="s">
        <v>42</v>
      </c>
      <c r="D389" t="b">
        <v>0</v>
      </c>
      <c r="E389">
        <v>3</v>
      </c>
      <c r="F389">
        <v>20</v>
      </c>
      <c r="G389">
        <v>0.1</v>
      </c>
      <c r="H389">
        <v>100</v>
      </c>
      <c r="I389">
        <v>1</v>
      </c>
      <c r="J389">
        <v>1</v>
      </c>
      <c r="K389">
        <v>0.90932870336788796</v>
      </c>
      <c r="L389">
        <v>0.64759564759564703</v>
      </c>
      <c r="M389">
        <v>0.89714168630263202</v>
      </c>
      <c r="S389">
        <v>1.55692435096353</v>
      </c>
    </row>
    <row r="390" spans="1:19" x14ac:dyDescent="0.25">
      <c r="A390" t="s">
        <v>1432</v>
      </c>
      <c r="B390" t="s">
        <v>80</v>
      </c>
      <c r="C390" t="s">
        <v>42</v>
      </c>
      <c r="D390" t="b">
        <v>0</v>
      </c>
      <c r="E390">
        <v>4</v>
      </c>
      <c r="F390">
        <v>50</v>
      </c>
      <c r="G390">
        <v>0</v>
      </c>
      <c r="H390">
        <v>50</v>
      </c>
      <c r="I390">
        <v>1</v>
      </c>
      <c r="J390">
        <v>1</v>
      </c>
      <c r="K390">
        <v>0.90749836030275699</v>
      </c>
      <c r="L390">
        <v>0.64932798045034001</v>
      </c>
      <c r="M390">
        <v>0.89709046204282294</v>
      </c>
      <c r="S390">
        <v>1.55682634075309</v>
      </c>
    </row>
    <row r="391" spans="1:19" x14ac:dyDescent="0.25">
      <c r="A391" t="s">
        <v>1433</v>
      </c>
      <c r="B391" t="s">
        <v>80</v>
      </c>
      <c r="C391" t="s">
        <v>42</v>
      </c>
      <c r="D391" t="b">
        <v>0</v>
      </c>
      <c r="E391">
        <v>3</v>
      </c>
      <c r="F391">
        <v>200</v>
      </c>
      <c r="G391">
        <v>0.3</v>
      </c>
      <c r="H391">
        <v>100</v>
      </c>
      <c r="I391">
        <v>1</v>
      </c>
      <c r="J391">
        <v>1</v>
      </c>
      <c r="K391">
        <v>0.90751288660777696</v>
      </c>
      <c r="L391">
        <v>0.64923514763429302</v>
      </c>
      <c r="M391">
        <v>0.89898575965577299</v>
      </c>
      <c r="S391">
        <v>1.5567480342420701</v>
      </c>
    </row>
    <row r="392" spans="1:19" x14ac:dyDescent="0.25">
      <c r="A392" t="s">
        <v>1434</v>
      </c>
      <c r="B392" t="s">
        <v>80</v>
      </c>
      <c r="C392" t="s">
        <v>42</v>
      </c>
      <c r="D392" t="b">
        <v>0</v>
      </c>
      <c r="E392">
        <v>2</v>
      </c>
      <c r="F392">
        <v>100</v>
      </c>
      <c r="G392">
        <v>0</v>
      </c>
      <c r="H392">
        <v>20</v>
      </c>
      <c r="I392">
        <v>1</v>
      </c>
      <c r="J392">
        <v>1</v>
      </c>
      <c r="K392">
        <v>0.90598251842225597</v>
      </c>
      <c r="L392">
        <v>0.65070275897969798</v>
      </c>
      <c r="M392">
        <v>0.89688556500358496</v>
      </c>
      <c r="S392">
        <v>1.55668527740195</v>
      </c>
    </row>
    <row r="393" spans="1:19" x14ac:dyDescent="0.25">
      <c r="A393" t="s">
        <v>1435</v>
      </c>
      <c r="B393" t="s">
        <v>80</v>
      </c>
      <c r="C393" t="s">
        <v>42</v>
      </c>
      <c r="D393" t="b">
        <v>0</v>
      </c>
      <c r="E393">
        <v>1</v>
      </c>
      <c r="F393">
        <v>50</v>
      </c>
      <c r="G393">
        <v>0.4</v>
      </c>
      <c r="H393">
        <v>50</v>
      </c>
      <c r="I393">
        <v>1</v>
      </c>
      <c r="J393">
        <v>1</v>
      </c>
      <c r="K393">
        <v>0.90993902769580304</v>
      </c>
      <c r="L393">
        <v>0.64666431344864095</v>
      </c>
      <c r="M393">
        <v>0.89744903186148905</v>
      </c>
      <c r="S393">
        <v>1.55660334114444</v>
      </c>
    </row>
    <row r="394" spans="1:19" x14ac:dyDescent="0.25">
      <c r="A394" t="s">
        <v>1436</v>
      </c>
      <c r="B394" t="s">
        <v>80</v>
      </c>
      <c r="C394" t="s">
        <v>42</v>
      </c>
      <c r="D394" t="b">
        <v>0</v>
      </c>
      <c r="E394">
        <v>4</v>
      </c>
      <c r="F394">
        <v>20</v>
      </c>
      <c r="G394">
        <v>0.4</v>
      </c>
      <c r="H394">
        <v>50</v>
      </c>
      <c r="I394">
        <v>1</v>
      </c>
      <c r="J394">
        <v>1</v>
      </c>
      <c r="K394">
        <v>0.90357387189211502</v>
      </c>
      <c r="L394">
        <v>0.65278710543989205</v>
      </c>
      <c r="M394">
        <v>0.89406823071406605</v>
      </c>
      <c r="S394">
        <v>1.556360977332</v>
      </c>
    </row>
    <row r="395" spans="1:19" x14ac:dyDescent="0.25">
      <c r="A395" t="s">
        <v>1437</v>
      </c>
      <c r="B395" t="s">
        <v>80</v>
      </c>
      <c r="C395" t="s">
        <v>42</v>
      </c>
      <c r="D395" t="b">
        <v>0</v>
      </c>
      <c r="E395">
        <v>1</v>
      </c>
      <c r="F395">
        <v>20</v>
      </c>
      <c r="G395">
        <v>0.2</v>
      </c>
      <c r="H395">
        <v>20</v>
      </c>
      <c r="I395">
        <v>1</v>
      </c>
      <c r="J395">
        <v>1</v>
      </c>
      <c r="K395">
        <v>0.90940205070959301</v>
      </c>
      <c r="L395">
        <v>0.64686118479221899</v>
      </c>
      <c r="M395">
        <v>0.89770515316053601</v>
      </c>
      <c r="S395">
        <v>1.55626323550181</v>
      </c>
    </row>
    <row r="396" spans="1:19" x14ac:dyDescent="0.25">
      <c r="A396" t="s">
        <v>1438</v>
      </c>
      <c r="B396" t="s">
        <v>80</v>
      </c>
      <c r="C396" t="s">
        <v>42</v>
      </c>
      <c r="D396" t="b">
        <v>0</v>
      </c>
      <c r="E396">
        <v>1</v>
      </c>
      <c r="F396">
        <v>100</v>
      </c>
      <c r="G396">
        <v>0.2</v>
      </c>
      <c r="H396">
        <v>20</v>
      </c>
      <c r="I396">
        <v>1</v>
      </c>
      <c r="J396">
        <v>1</v>
      </c>
      <c r="K396">
        <v>0.909335813812855</v>
      </c>
      <c r="L396">
        <v>0.64684941260234896</v>
      </c>
      <c r="M396">
        <v>0.89837106853805904</v>
      </c>
      <c r="S396">
        <v>1.5561852264152001</v>
      </c>
    </row>
    <row r="397" spans="1:19" x14ac:dyDescent="0.25">
      <c r="A397" t="s">
        <v>1439</v>
      </c>
      <c r="B397" t="s">
        <v>80</v>
      </c>
      <c r="C397" t="s">
        <v>42</v>
      </c>
      <c r="D397" t="b">
        <v>0</v>
      </c>
      <c r="E397">
        <v>3</v>
      </c>
      <c r="F397">
        <v>200</v>
      </c>
      <c r="G397">
        <v>0.5</v>
      </c>
      <c r="H397">
        <v>100</v>
      </c>
      <c r="I397">
        <v>1</v>
      </c>
      <c r="J397">
        <v>1</v>
      </c>
      <c r="K397">
        <v>0.90445780996004399</v>
      </c>
      <c r="L397">
        <v>0.65163081193615502</v>
      </c>
      <c r="M397">
        <v>0.89714168630263202</v>
      </c>
      <c r="S397">
        <v>1.55608862189619</v>
      </c>
    </row>
    <row r="398" spans="1:19" x14ac:dyDescent="0.25">
      <c r="A398" t="s">
        <v>1440</v>
      </c>
      <c r="B398" t="s">
        <v>80</v>
      </c>
      <c r="C398" t="s">
        <v>42</v>
      </c>
      <c r="D398" t="b">
        <v>0</v>
      </c>
      <c r="E398">
        <v>1</v>
      </c>
      <c r="F398">
        <v>20</v>
      </c>
      <c r="G398">
        <v>0.3</v>
      </c>
      <c r="H398">
        <v>100</v>
      </c>
      <c r="I398">
        <v>1</v>
      </c>
      <c r="J398">
        <v>1</v>
      </c>
      <c r="K398">
        <v>0.909018477994461</v>
      </c>
      <c r="L398">
        <v>0.64696513891346596</v>
      </c>
      <c r="M398">
        <v>0.89780760168015505</v>
      </c>
      <c r="S398">
        <v>1.55598361690792</v>
      </c>
    </row>
    <row r="399" spans="1:19" x14ac:dyDescent="0.25">
      <c r="A399" t="s">
        <v>1441</v>
      </c>
      <c r="B399" t="s">
        <v>80</v>
      </c>
      <c r="C399" t="s">
        <v>42</v>
      </c>
      <c r="D399" t="b">
        <v>0</v>
      </c>
      <c r="E399">
        <v>4</v>
      </c>
      <c r="F399">
        <v>100</v>
      </c>
      <c r="G399">
        <v>0</v>
      </c>
      <c r="H399">
        <v>20</v>
      </c>
      <c r="I399">
        <v>1</v>
      </c>
      <c r="J399">
        <v>1</v>
      </c>
      <c r="K399">
        <v>0.90572675237632005</v>
      </c>
      <c r="L399">
        <v>0.65020862308762095</v>
      </c>
      <c r="M399">
        <v>0.89693678926339504</v>
      </c>
      <c r="S399">
        <v>1.55593537546394</v>
      </c>
    </row>
    <row r="400" spans="1:19" x14ac:dyDescent="0.25">
      <c r="A400" t="s">
        <v>1442</v>
      </c>
      <c r="B400" t="s">
        <v>80</v>
      </c>
      <c r="C400" t="s">
        <v>42</v>
      </c>
      <c r="D400" t="b">
        <v>0</v>
      </c>
      <c r="E400">
        <v>3</v>
      </c>
      <c r="F400">
        <v>20</v>
      </c>
      <c r="G400">
        <v>0.5</v>
      </c>
      <c r="H400">
        <v>100</v>
      </c>
      <c r="I400">
        <v>1</v>
      </c>
      <c r="J400">
        <v>1</v>
      </c>
      <c r="K400">
        <v>0.90378781515973505</v>
      </c>
      <c r="L400">
        <v>0.65199590583418598</v>
      </c>
      <c r="M400">
        <v>0.89550250998873004</v>
      </c>
      <c r="S400">
        <v>1.55578372099392</v>
      </c>
    </row>
    <row r="401" spans="1:19" x14ac:dyDescent="0.25">
      <c r="A401" t="s">
        <v>1443</v>
      </c>
      <c r="B401" t="s">
        <v>80</v>
      </c>
      <c r="C401" t="s">
        <v>42</v>
      </c>
      <c r="D401" t="b">
        <v>0</v>
      </c>
      <c r="E401">
        <v>3</v>
      </c>
      <c r="F401">
        <v>20</v>
      </c>
      <c r="G401">
        <v>0</v>
      </c>
      <c r="H401">
        <v>20</v>
      </c>
      <c r="I401">
        <v>1</v>
      </c>
      <c r="J401">
        <v>1</v>
      </c>
      <c r="K401">
        <v>0.908841394510011</v>
      </c>
      <c r="L401">
        <v>0.64689165186500797</v>
      </c>
      <c r="M401">
        <v>0.89816617149882105</v>
      </c>
      <c r="S401">
        <v>1.5557330463750101</v>
      </c>
    </row>
    <row r="402" spans="1:19" x14ac:dyDescent="0.25">
      <c r="A402" t="s">
        <v>1444</v>
      </c>
      <c r="B402" t="s">
        <v>80</v>
      </c>
      <c r="C402" t="s">
        <v>42</v>
      </c>
      <c r="D402" t="b">
        <v>0</v>
      </c>
      <c r="E402">
        <v>2</v>
      </c>
      <c r="F402">
        <v>50</v>
      </c>
      <c r="G402">
        <v>0.2</v>
      </c>
      <c r="H402">
        <v>100</v>
      </c>
      <c r="I402">
        <v>1</v>
      </c>
      <c r="J402">
        <v>1</v>
      </c>
      <c r="K402">
        <v>0.91034078215276404</v>
      </c>
      <c r="L402">
        <v>0.64524236983841998</v>
      </c>
      <c r="M402">
        <v>0.898780862616535</v>
      </c>
      <c r="S402">
        <v>1.55558315199118</v>
      </c>
    </row>
    <row r="403" spans="1:19" x14ac:dyDescent="0.25">
      <c r="A403" t="s">
        <v>1445</v>
      </c>
      <c r="B403" t="s">
        <v>80</v>
      </c>
      <c r="C403" t="s">
        <v>42</v>
      </c>
      <c r="D403" t="b">
        <v>0</v>
      </c>
      <c r="E403">
        <v>3</v>
      </c>
      <c r="F403">
        <v>50</v>
      </c>
      <c r="G403">
        <v>0.1</v>
      </c>
      <c r="H403">
        <v>20</v>
      </c>
      <c r="I403">
        <v>1</v>
      </c>
      <c r="J403">
        <v>1</v>
      </c>
      <c r="K403">
        <v>0.90965329279456997</v>
      </c>
      <c r="L403">
        <v>0.64582229288111603</v>
      </c>
      <c r="M403">
        <v>0.89729535908206104</v>
      </c>
      <c r="S403">
        <v>1.5554755856756799</v>
      </c>
    </row>
    <row r="404" spans="1:19" x14ac:dyDescent="0.25">
      <c r="A404" t="s">
        <v>1446</v>
      </c>
      <c r="B404" t="s">
        <v>80</v>
      </c>
      <c r="C404" t="s">
        <v>42</v>
      </c>
      <c r="D404" t="b">
        <v>0</v>
      </c>
      <c r="E404">
        <v>4</v>
      </c>
      <c r="F404">
        <v>50</v>
      </c>
      <c r="G404">
        <v>0.5</v>
      </c>
      <c r="H404">
        <v>100</v>
      </c>
      <c r="I404">
        <v>1</v>
      </c>
      <c r="J404">
        <v>1</v>
      </c>
      <c r="K404">
        <v>0.906258699557835</v>
      </c>
      <c r="L404">
        <v>0.64911673016972604</v>
      </c>
      <c r="M404">
        <v>0.89621964962606204</v>
      </c>
      <c r="S404">
        <v>1.5553754297275599</v>
      </c>
    </row>
    <row r="405" spans="1:19" x14ac:dyDescent="0.25">
      <c r="A405" t="s">
        <v>1447</v>
      </c>
      <c r="B405" t="s">
        <v>80</v>
      </c>
      <c r="C405" t="s">
        <v>42</v>
      </c>
      <c r="D405" t="b">
        <v>0</v>
      </c>
      <c r="E405">
        <v>3</v>
      </c>
      <c r="F405">
        <v>50</v>
      </c>
      <c r="G405">
        <v>0.4</v>
      </c>
      <c r="H405">
        <v>20</v>
      </c>
      <c r="I405">
        <v>1</v>
      </c>
      <c r="J405">
        <v>1</v>
      </c>
      <c r="K405">
        <v>0.90909905031178995</v>
      </c>
      <c r="L405">
        <v>0.64622393551778501</v>
      </c>
      <c r="M405">
        <v>0.89657821944472904</v>
      </c>
      <c r="S405">
        <v>1.5553229858295701</v>
      </c>
    </row>
    <row r="406" spans="1:19" x14ac:dyDescent="0.25">
      <c r="A406" t="s">
        <v>1448</v>
      </c>
      <c r="B406" t="s">
        <v>80</v>
      </c>
      <c r="C406" t="s">
        <v>42</v>
      </c>
      <c r="D406" t="b">
        <v>0</v>
      </c>
      <c r="E406">
        <v>2</v>
      </c>
      <c r="F406">
        <v>50</v>
      </c>
      <c r="G406">
        <v>0</v>
      </c>
      <c r="H406">
        <v>20</v>
      </c>
      <c r="I406">
        <v>1</v>
      </c>
      <c r="J406">
        <v>1</v>
      </c>
      <c r="K406">
        <v>0.908952680131908</v>
      </c>
      <c r="L406">
        <v>0.646142958244869</v>
      </c>
      <c r="M406">
        <v>0.89755148038110799</v>
      </c>
      <c r="S406">
        <v>1.55509563837677</v>
      </c>
    </row>
    <row r="407" spans="1:19" x14ac:dyDescent="0.25">
      <c r="A407" t="s">
        <v>1449</v>
      </c>
      <c r="B407" t="s">
        <v>80</v>
      </c>
      <c r="C407" t="s">
        <v>42</v>
      </c>
      <c r="D407" t="b">
        <v>0</v>
      </c>
      <c r="E407">
        <v>1</v>
      </c>
      <c r="F407">
        <v>100</v>
      </c>
      <c r="G407">
        <v>0.3</v>
      </c>
      <c r="H407">
        <v>20</v>
      </c>
      <c r="I407">
        <v>1</v>
      </c>
      <c r="J407">
        <v>1</v>
      </c>
      <c r="K407">
        <v>0.90977238558959905</v>
      </c>
      <c r="L407">
        <v>0.64520718477680905</v>
      </c>
      <c r="M407">
        <v>0.89780760168015505</v>
      </c>
      <c r="S407">
        <v>1.5549795703664</v>
      </c>
    </row>
    <row r="408" spans="1:19" x14ac:dyDescent="0.25">
      <c r="A408" t="s">
        <v>1450</v>
      </c>
      <c r="B408" t="s">
        <v>80</v>
      </c>
      <c r="C408" t="s">
        <v>42</v>
      </c>
      <c r="D408" t="b">
        <v>0</v>
      </c>
      <c r="E408">
        <v>1</v>
      </c>
      <c r="F408">
        <v>50</v>
      </c>
      <c r="G408">
        <v>0</v>
      </c>
      <c r="H408">
        <v>20</v>
      </c>
      <c r="I408">
        <v>1</v>
      </c>
      <c r="J408">
        <v>1</v>
      </c>
      <c r="K408">
        <v>0.91026130742089895</v>
      </c>
      <c r="L408">
        <v>0.64466642882625702</v>
      </c>
      <c r="M408">
        <v>0.89796127445958396</v>
      </c>
      <c r="S408">
        <v>1.5549277362471501</v>
      </c>
    </row>
    <row r="409" spans="1:19" x14ac:dyDescent="0.25">
      <c r="A409" t="s">
        <v>1451</v>
      </c>
      <c r="B409" t="s">
        <v>80</v>
      </c>
      <c r="C409" t="s">
        <v>42</v>
      </c>
      <c r="D409" t="b">
        <v>0</v>
      </c>
      <c r="E409">
        <v>3</v>
      </c>
      <c r="F409">
        <v>50</v>
      </c>
      <c r="G409">
        <v>0.3</v>
      </c>
      <c r="H409">
        <v>50</v>
      </c>
      <c r="I409">
        <v>1</v>
      </c>
      <c r="J409">
        <v>1</v>
      </c>
      <c r="K409">
        <v>0.90952290918558698</v>
      </c>
      <c r="L409">
        <v>0.64529764001408896</v>
      </c>
      <c r="M409">
        <v>0.89683434074377599</v>
      </c>
      <c r="S409">
        <v>1.5548205491996701</v>
      </c>
    </row>
    <row r="410" spans="1:19" x14ac:dyDescent="0.25">
      <c r="A410" t="s">
        <v>1452</v>
      </c>
      <c r="B410" t="s">
        <v>80</v>
      </c>
      <c r="C410" t="s">
        <v>42</v>
      </c>
      <c r="D410" t="b">
        <v>0</v>
      </c>
      <c r="E410">
        <v>2</v>
      </c>
      <c r="F410">
        <v>50</v>
      </c>
      <c r="G410">
        <v>0.1</v>
      </c>
      <c r="H410">
        <v>100</v>
      </c>
      <c r="I410">
        <v>1</v>
      </c>
      <c r="J410">
        <v>1</v>
      </c>
      <c r="K410">
        <v>0.90894514019697703</v>
      </c>
      <c r="L410">
        <v>0.64580017683465896</v>
      </c>
      <c r="M410">
        <v>0.89739780760167998</v>
      </c>
      <c r="S410">
        <v>1.5547453170316301</v>
      </c>
    </row>
    <row r="411" spans="1:19" x14ac:dyDescent="0.25">
      <c r="A411" t="s">
        <v>1453</v>
      </c>
      <c r="B411" t="s">
        <v>80</v>
      </c>
      <c r="C411" t="s">
        <v>42</v>
      </c>
      <c r="D411" t="b">
        <v>0</v>
      </c>
      <c r="E411">
        <v>1</v>
      </c>
      <c r="F411">
        <v>50</v>
      </c>
      <c r="G411">
        <v>0.4</v>
      </c>
      <c r="H411">
        <v>20</v>
      </c>
      <c r="I411">
        <v>1</v>
      </c>
      <c r="J411">
        <v>1</v>
      </c>
      <c r="K411">
        <v>0.90898304984450495</v>
      </c>
      <c r="L411">
        <v>0.64567769477054404</v>
      </c>
      <c r="M411">
        <v>0.89796127445958396</v>
      </c>
      <c r="S411">
        <v>1.55466074461505</v>
      </c>
    </row>
    <row r="412" spans="1:19" x14ac:dyDescent="0.25">
      <c r="A412" t="s">
        <v>1454</v>
      </c>
      <c r="B412" t="s">
        <v>80</v>
      </c>
      <c r="C412" t="s">
        <v>42</v>
      </c>
      <c r="D412" t="b">
        <v>0</v>
      </c>
      <c r="E412">
        <v>2</v>
      </c>
      <c r="F412">
        <v>200</v>
      </c>
      <c r="G412">
        <v>0</v>
      </c>
      <c r="H412">
        <v>20</v>
      </c>
      <c r="I412">
        <v>1</v>
      </c>
      <c r="J412">
        <v>1</v>
      </c>
      <c r="K412">
        <v>0.90694552082052804</v>
      </c>
      <c r="L412">
        <v>0.64768558951965005</v>
      </c>
      <c r="M412">
        <v>0.89668066796434698</v>
      </c>
      <c r="S412">
        <v>1.55463111034017</v>
      </c>
    </row>
    <row r="413" spans="1:19" x14ac:dyDescent="0.25">
      <c r="A413" t="s">
        <v>1455</v>
      </c>
      <c r="B413" t="s">
        <v>80</v>
      </c>
      <c r="C413" t="s">
        <v>42</v>
      </c>
      <c r="D413" t="b">
        <v>0</v>
      </c>
      <c r="E413">
        <v>1</v>
      </c>
      <c r="F413">
        <v>20</v>
      </c>
      <c r="G413">
        <v>0.3</v>
      </c>
      <c r="H413">
        <v>50</v>
      </c>
      <c r="I413">
        <v>1</v>
      </c>
      <c r="J413">
        <v>1</v>
      </c>
      <c r="K413">
        <v>0.908737505659723</v>
      </c>
      <c r="L413">
        <v>0.64581482139683599</v>
      </c>
      <c r="M413">
        <v>0.89791005019977399</v>
      </c>
      <c r="S413">
        <v>1.55455232705655</v>
      </c>
    </row>
    <row r="414" spans="1:19" x14ac:dyDescent="0.25">
      <c r="A414" t="s">
        <v>1456</v>
      </c>
      <c r="B414" t="s">
        <v>80</v>
      </c>
      <c r="C414" t="s">
        <v>42</v>
      </c>
      <c r="D414" t="b">
        <v>0</v>
      </c>
      <c r="E414">
        <v>3</v>
      </c>
      <c r="F414">
        <v>100</v>
      </c>
      <c r="G414">
        <v>0.1</v>
      </c>
      <c r="H414">
        <v>100</v>
      </c>
      <c r="I414">
        <v>1</v>
      </c>
      <c r="J414">
        <v>1</v>
      </c>
      <c r="K414">
        <v>0.90598935208480103</v>
      </c>
      <c r="L414">
        <v>0.64838427947598198</v>
      </c>
      <c r="M414">
        <v>0.89688556500358496</v>
      </c>
      <c r="S414">
        <v>1.5543736315607799</v>
      </c>
    </row>
    <row r="415" spans="1:19" x14ac:dyDescent="0.25">
      <c r="A415" t="s">
        <v>1457</v>
      </c>
      <c r="B415" t="s">
        <v>80</v>
      </c>
      <c r="C415" t="s">
        <v>42</v>
      </c>
      <c r="D415" t="b">
        <v>0</v>
      </c>
      <c r="E415">
        <v>1</v>
      </c>
      <c r="F415">
        <v>200</v>
      </c>
      <c r="G415">
        <v>0.1</v>
      </c>
      <c r="H415">
        <v>20</v>
      </c>
      <c r="I415">
        <v>1</v>
      </c>
      <c r="J415">
        <v>1</v>
      </c>
      <c r="K415">
        <v>0.91084626320824802</v>
      </c>
      <c r="L415">
        <v>0.643424855491329</v>
      </c>
      <c r="M415">
        <v>0.89888331113615405</v>
      </c>
      <c r="S415">
        <v>1.5542711186995699</v>
      </c>
    </row>
    <row r="416" spans="1:19" x14ac:dyDescent="0.25">
      <c r="A416" t="s">
        <v>1458</v>
      </c>
      <c r="B416" t="s">
        <v>80</v>
      </c>
      <c r="C416" t="s">
        <v>42</v>
      </c>
      <c r="D416" t="b">
        <v>0</v>
      </c>
      <c r="E416">
        <v>1</v>
      </c>
      <c r="F416">
        <v>50</v>
      </c>
      <c r="G416">
        <v>0.1</v>
      </c>
      <c r="H416">
        <v>20</v>
      </c>
      <c r="I416">
        <v>1</v>
      </c>
      <c r="J416">
        <v>1</v>
      </c>
      <c r="K416">
        <v>0.90938575872360905</v>
      </c>
      <c r="L416">
        <v>0.64474853385462905</v>
      </c>
      <c r="M416">
        <v>0.89760270464091796</v>
      </c>
      <c r="S416">
        <v>1.55413429257823</v>
      </c>
    </row>
    <row r="417" spans="1:19" x14ac:dyDescent="0.25">
      <c r="A417" t="s">
        <v>1459</v>
      </c>
      <c r="B417" t="s">
        <v>80</v>
      </c>
      <c r="C417" t="s">
        <v>42</v>
      </c>
      <c r="D417" t="b">
        <v>0</v>
      </c>
      <c r="E417">
        <v>2</v>
      </c>
      <c r="F417">
        <v>50</v>
      </c>
      <c r="G417">
        <v>0.4</v>
      </c>
      <c r="H417">
        <v>100</v>
      </c>
      <c r="I417">
        <v>1</v>
      </c>
      <c r="J417">
        <v>1</v>
      </c>
      <c r="K417">
        <v>0.91037085599449596</v>
      </c>
      <c r="L417">
        <v>0.64370717634330998</v>
      </c>
      <c r="M417">
        <v>0.898780862616535</v>
      </c>
      <c r="S417">
        <v>1.5540780323378001</v>
      </c>
    </row>
    <row r="418" spans="1:19" x14ac:dyDescent="0.25">
      <c r="A418" t="s">
        <v>1460</v>
      </c>
      <c r="B418" t="s">
        <v>80</v>
      </c>
      <c r="C418" t="s">
        <v>42</v>
      </c>
      <c r="D418" t="b">
        <v>0</v>
      </c>
      <c r="E418">
        <v>1</v>
      </c>
      <c r="F418">
        <v>100</v>
      </c>
      <c r="G418">
        <v>0.4</v>
      </c>
      <c r="H418">
        <v>20</v>
      </c>
      <c r="I418">
        <v>1</v>
      </c>
      <c r="J418">
        <v>1</v>
      </c>
      <c r="K418">
        <v>0.90935782278747701</v>
      </c>
      <c r="L418">
        <v>0.64461045891141899</v>
      </c>
      <c r="M418">
        <v>0.89765392890072704</v>
      </c>
      <c r="S418">
        <v>1.55396828169889</v>
      </c>
    </row>
    <row r="419" spans="1:19" x14ac:dyDescent="0.25">
      <c r="A419" t="s">
        <v>1461</v>
      </c>
      <c r="B419" t="s">
        <v>80</v>
      </c>
      <c r="C419" t="s">
        <v>42</v>
      </c>
      <c r="D419" t="b">
        <v>0</v>
      </c>
      <c r="E419">
        <v>4</v>
      </c>
      <c r="F419">
        <v>50</v>
      </c>
      <c r="G419">
        <v>0.4</v>
      </c>
      <c r="H419">
        <v>100</v>
      </c>
      <c r="I419">
        <v>1</v>
      </c>
      <c r="J419">
        <v>1</v>
      </c>
      <c r="K419">
        <v>0.907892173967487</v>
      </c>
      <c r="L419">
        <v>0.64581513192381601</v>
      </c>
      <c r="M419">
        <v>0.89616842536625296</v>
      </c>
      <c r="S419">
        <v>1.5537073058913</v>
      </c>
    </row>
    <row r="420" spans="1:19" x14ac:dyDescent="0.25">
      <c r="A420" t="s">
        <v>1462</v>
      </c>
      <c r="B420" t="s">
        <v>80</v>
      </c>
      <c r="C420" t="s">
        <v>42</v>
      </c>
      <c r="D420" t="b">
        <v>0</v>
      </c>
      <c r="E420">
        <v>1</v>
      </c>
      <c r="F420">
        <v>50</v>
      </c>
      <c r="G420">
        <v>0.5</v>
      </c>
      <c r="H420">
        <v>100</v>
      </c>
      <c r="I420">
        <v>1</v>
      </c>
      <c r="J420">
        <v>1</v>
      </c>
      <c r="K420">
        <v>0.90990338957297601</v>
      </c>
      <c r="L420">
        <v>0.64379378480330496</v>
      </c>
      <c r="M420">
        <v>0.898422292797869</v>
      </c>
      <c r="S420">
        <v>1.55369717437628</v>
      </c>
    </row>
    <row r="421" spans="1:19" x14ac:dyDescent="0.25">
      <c r="A421" t="s">
        <v>1463</v>
      </c>
      <c r="B421" t="s">
        <v>80</v>
      </c>
      <c r="C421" t="s">
        <v>42</v>
      </c>
      <c r="D421" t="b">
        <v>0</v>
      </c>
      <c r="E421">
        <v>3</v>
      </c>
      <c r="F421">
        <v>200</v>
      </c>
      <c r="G421">
        <v>0</v>
      </c>
      <c r="H421">
        <v>20</v>
      </c>
      <c r="I421">
        <v>1</v>
      </c>
      <c r="J421">
        <v>1</v>
      </c>
      <c r="K421">
        <v>0.90570550693941199</v>
      </c>
      <c r="L421">
        <v>0.64774916798038196</v>
      </c>
      <c r="M421">
        <v>0.89698801352320401</v>
      </c>
      <c r="S421">
        <v>1.5534546749197899</v>
      </c>
    </row>
    <row r="422" spans="1:19" x14ac:dyDescent="0.25">
      <c r="A422" t="s">
        <v>1464</v>
      </c>
      <c r="B422" t="s">
        <v>80</v>
      </c>
      <c r="C422" t="s">
        <v>42</v>
      </c>
      <c r="D422" t="b">
        <v>0</v>
      </c>
      <c r="E422">
        <v>4</v>
      </c>
      <c r="F422">
        <v>100</v>
      </c>
      <c r="G422">
        <v>0.4</v>
      </c>
      <c r="H422">
        <v>100</v>
      </c>
      <c r="I422">
        <v>1</v>
      </c>
      <c r="J422">
        <v>1</v>
      </c>
      <c r="K422">
        <v>0.907506701952289</v>
      </c>
      <c r="L422">
        <v>0.64546899841017402</v>
      </c>
      <c r="M422">
        <v>0.89719291056244199</v>
      </c>
      <c r="S422">
        <v>1.55297570036246</v>
      </c>
    </row>
    <row r="423" spans="1:19" x14ac:dyDescent="0.25">
      <c r="A423" t="s">
        <v>1465</v>
      </c>
      <c r="B423" t="s">
        <v>80</v>
      </c>
      <c r="C423" t="s">
        <v>42</v>
      </c>
      <c r="D423" t="b">
        <v>0</v>
      </c>
      <c r="E423">
        <v>4</v>
      </c>
      <c r="F423">
        <v>100</v>
      </c>
      <c r="G423">
        <v>0.4</v>
      </c>
      <c r="H423">
        <v>50</v>
      </c>
      <c r="I423">
        <v>1</v>
      </c>
      <c r="J423">
        <v>1</v>
      </c>
      <c r="K423">
        <v>0.909511370221876</v>
      </c>
      <c r="L423">
        <v>0.64336661911554904</v>
      </c>
      <c r="M423">
        <v>0.89755148038110799</v>
      </c>
      <c r="S423">
        <v>1.5528779893374201</v>
      </c>
    </row>
    <row r="424" spans="1:19" x14ac:dyDescent="0.25">
      <c r="A424" t="s">
        <v>1466</v>
      </c>
      <c r="B424" t="s">
        <v>80</v>
      </c>
      <c r="C424" t="s">
        <v>42</v>
      </c>
      <c r="D424" t="b">
        <v>0</v>
      </c>
      <c r="E424">
        <v>1</v>
      </c>
      <c r="F424">
        <v>200</v>
      </c>
      <c r="G424">
        <v>0.4</v>
      </c>
      <c r="H424">
        <v>50</v>
      </c>
      <c r="I424">
        <v>1</v>
      </c>
      <c r="J424">
        <v>1</v>
      </c>
      <c r="K424">
        <v>0.91095497189035901</v>
      </c>
      <c r="L424">
        <v>0.64174006830846597</v>
      </c>
      <c r="M424">
        <v>0.89791005019977399</v>
      </c>
      <c r="S424">
        <v>1.55269504019882</v>
      </c>
    </row>
    <row r="425" spans="1:19" x14ac:dyDescent="0.25">
      <c r="A425" t="s">
        <v>1467</v>
      </c>
      <c r="B425" t="s">
        <v>80</v>
      </c>
      <c r="C425" t="s">
        <v>42</v>
      </c>
      <c r="D425" t="b">
        <v>0</v>
      </c>
      <c r="E425">
        <v>4</v>
      </c>
      <c r="F425">
        <v>20</v>
      </c>
      <c r="G425">
        <v>0.5</v>
      </c>
      <c r="H425">
        <v>100</v>
      </c>
      <c r="I425">
        <v>1</v>
      </c>
      <c r="J425">
        <v>1</v>
      </c>
      <c r="K425">
        <v>0.90260222242922505</v>
      </c>
      <c r="L425">
        <v>0.64985417738891704</v>
      </c>
      <c r="M425">
        <v>0.89545128572892096</v>
      </c>
      <c r="S425">
        <v>1.55245639981814</v>
      </c>
    </row>
    <row r="426" spans="1:19" x14ac:dyDescent="0.25">
      <c r="A426" t="s">
        <v>1468</v>
      </c>
      <c r="B426" t="s">
        <v>80</v>
      </c>
      <c r="C426" t="s">
        <v>42</v>
      </c>
      <c r="D426" t="b">
        <v>0</v>
      </c>
      <c r="E426">
        <v>1</v>
      </c>
      <c r="F426">
        <v>50</v>
      </c>
      <c r="G426">
        <v>0.2</v>
      </c>
      <c r="H426">
        <v>20</v>
      </c>
      <c r="I426">
        <v>1</v>
      </c>
      <c r="J426">
        <v>1</v>
      </c>
      <c r="K426">
        <v>0.90974286531270998</v>
      </c>
      <c r="L426">
        <v>0.64238291763861399</v>
      </c>
      <c r="M426">
        <v>0.89791005019977399</v>
      </c>
      <c r="S426">
        <v>1.55212578295132</v>
      </c>
    </row>
    <row r="427" spans="1:19" x14ac:dyDescent="0.25">
      <c r="A427" t="s">
        <v>1469</v>
      </c>
      <c r="B427" t="s">
        <v>80</v>
      </c>
      <c r="C427" t="s">
        <v>42</v>
      </c>
      <c r="D427" t="b">
        <v>0</v>
      </c>
      <c r="E427">
        <v>1</v>
      </c>
      <c r="F427">
        <v>200</v>
      </c>
      <c r="G427">
        <v>0.5</v>
      </c>
      <c r="H427">
        <v>20</v>
      </c>
      <c r="I427">
        <v>1</v>
      </c>
      <c r="J427">
        <v>1</v>
      </c>
      <c r="K427">
        <v>0.90974182499257406</v>
      </c>
      <c r="L427">
        <v>0.64219529579472501</v>
      </c>
      <c r="M427">
        <v>0.89714168630263202</v>
      </c>
      <c r="S427">
        <v>1.5519371207873001</v>
      </c>
    </row>
    <row r="428" spans="1:19" x14ac:dyDescent="0.25">
      <c r="A428" t="s">
        <v>1470</v>
      </c>
      <c r="B428" t="s">
        <v>80</v>
      </c>
      <c r="C428" t="s">
        <v>42</v>
      </c>
      <c r="D428" t="b">
        <v>0</v>
      </c>
      <c r="E428">
        <v>1</v>
      </c>
      <c r="F428">
        <v>20</v>
      </c>
      <c r="G428">
        <v>0.3</v>
      </c>
      <c r="H428">
        <v>20</v>
      </c>
      <c r="I428">
        <v>1</v>
      </c>
      <c r="J428">
        <v>1</v>
      </c>
      <c r="K428">
        <v>0.90781331006579402</v>
      </c>
      <c r="L428">
        <v>0.64410402565016001</v>
      </c>
      <c r="M428">
        <v>0.89765392890072704</v>
      </c>
      <c r="S428">
        <v>1.5519173357159499</v>
      </c>
    </row>
    <row r="429" spans="1:19" x14ac:dyDescent="0.25">
      <c r="A429" t="s">
        <v>1471</v>
      </c>
      <c r="B429" t="s">
        <v>80</v>
      </c>
      <c r="C429" t="s">
        <v>42</v>
      </c>
      <c r="D429" t="b">
        <v>0</v>
      </c>
      <c r="E429">
        <v>1</v>
      </c>
      <c r="F429">
        <v>50</v>
      </c>
      <c r="G429">
        <v>0.3</v>
      </c>
      <c r="H429">
        <v>20</v>
      </c>
      <c r="I429">
        <v>1</v>
      </c>
      <c r="J429">
        <v>1</v>
      </c>
      <c r="K429">
        <v>0.90934628382376603</v>
      </c>
      <c r="L429">
        <v>0.64255014326647497</v>
      </c>
      <c r="M429">
        <v>0.89775637742034597</v>
      </c>
      <c r="S429">
        <v>1.55189642709024</v>
      </c>
    </row>
    <row r="430" spans="1:19" x14ac:dyDescent="0.25">
      <c r="A430" t="s">
        <v>1472</v>
      </c>
      <c r="B430" t="s">
        <v>80</v>
      </c>
      <c r="C430" t="s">
        <v>42</v>
      </c>
      <c r="D430" t="b">
        <v>0</v>
      </c>
      <c r="E430">
        <v>1</v>
      </c>
      <c r="F430">
        <v>50</v>
      </c>
      <c r="G430">
        <v>0.5</v>
      </c>
      <c r="H430">
        <v>20</v>
      </c>
      <c r="I430">
        <v>1</v>
      </c>
      <c r="J430">
        <v>1</v>
      </c>
      <c r="K430">
        <v>0.90788320239933995</v>
      </c>
      <c r="L430">
        <v>0.64392857142857096</v>
      </c>
      <c r="M430">
        <v>0.89785882593996502</v>
      </c>
      <c r="S430">
        <v>1.55181177382791</v>
      </c>
    </row>
    <row r="431" spans="1:19" x14ac:dyDescent="0.25">
      <c r="A431" t="s">
        <v>1473</v>
      </c>
      <c r="B431" t="s">
        <v>80</v>
      </c>
      <c r="C431" t="s">
        <v>42</v>
      </c>
      <c r="D431" t="b">
        <v>0</v>
      </c>
      <c r="E431">
        <v>1</v>
      </c>
      <c r="F431">
        <v>100</v>
      </c>
      <c r="G431">
        <v>0.5</v>
      </c>
      <c r="H431">
        <v>20</v>
      </c>
      <c r="I431">
        <v>1</v>
      </c>
      <c r="J431">
        <v>1</v>
      </c>
      <c r="K431">
        <v>0.90880988903506399</v>
      </c>
      <c r="L431">
        <v>0.64280601288475303</v>
      </c>
      <c r="M431">
        <v>0.89775637742034597</v>
      </c>
      <c r="S431">
        <v>1.5516159019198099</v>
      </c>
    </row>
    <row r="432" spans="1:19" x14ac:dyDescent="0.25">
      <c r="A432" t="s">
        <v>1474</v>
      </c>
      <c r="B432" t="s">
        <v>80</v>
      </c>
      <c r="C432" t="s">
        <v>42</v>
      </c>
      <c r="D432" t="b">
        <v>0</v>
      </c>
      <c r="E432">
        <v>2</v>
      </c>
      <c r="F432">
        <v>20</v>
      </c>
      <c r="G432">
        <v>0.4</v>
      </c>
      <c r="H432">
        <v>100</v>
      </c>
      <c r="I432">
        <v>1</v>
      </c>
      <c r="J432">
        <v>1</v>
      </c>
      <c r="K432">
        <v>0.90775066179631403</v>
      </c>
      <c r="L432">
        <v>0.64383318544809198</v>
      </c>
      <c r="M432">
        <v>0.89719291056244199</v>
      </c>
      <c r="S432">
        <v>1.5515838472443999</v>
      </c>
    </row>
    <row r="433" spans="1:19" x14ac:dyDescent="0.25">
      <c r="A433" t="s">
        <v>1475</v>
      </c>
      <c r="B433" t="s">
        <v>80</v>
      </c>
      <c r="C433" t="s">
        <v>42</v>
      </c>
      <c r="D433" t="b">
        <v>0</v>
      </c>
      <c r="E433">
        <v>1</v>
      </c>
      <c r="F433">
        <v>200</v>
      </c>
      <c r="G433">
        <v>0.3</v>
      </c>
      <c r="H433">
        <v>20</v>
      </c>
      <c r="I433">
        <v>1</v>
      </c>
      <c r="J433">
        <v>1</v>
      </c>
      <c r="K433">
        <v>0.91061697283256404</v>
      </c>
      <c r="L433">
        <v>0.64079422382671403</v>
      </c>
      <c r="M433">
        <v>0.89806372297920301</v>
      </c>
      <c r="S433">
        <v>1.5514111966592701</v>
      </c>
    </row>
    <row r="434" spans="1:19" x14ac:dyDescent="0.25">
      <c r="A434" t="s">
        <v>1476</v>
      </c>
      <c r="B434" t="s">
        <v>80</v>
      </c>
      <c r="C434" t="s">
        <v>42</v>
      </c>
      <c r="D434" t="b">
        <v>0</v>
      </c>
      <c r="E434">
        <v>4</v>
      </c>
      <c r="F434">
        <v>20</v>
      </c>
      <c r="G434">
        <v>0.1</v>
      </c>
      <c r="H434">
        <v>100</v>
      </c>
      <c r="I434">
        <v>1</v>
      </c>
      <c r="J434">
        <v>1</v>
      </c>
      <c r="K434">
        <v>0.90843629957554906</v>
      </c>
      <c r="L434">
        <v>0.64275568181818099</v>
      </c>
      <c r="M434">
        <v>0.89693678926339504</v>
      </c>
      <c r="S434">
        <v>1.55119198139373</v>
      </c>
    </row>
    <row r="435" spans="1:19" x14ac:dyDescent="0.25">
      <c r="A435" t="s">
        <v>1477</v>
      </c>
      <c r="B435" t="s">
        <v>80</v>
      </c>
      <c r="C435" t="s">
        <v>42</v>
      </c>
      <c r="D435" t="b">
        <v>0</v>
      </c>
      <c r="E435">
        <v>2</v>
      </c>
      <c r="F435">
        <v>20</v>
      </c>
      <c r="G435">
        <v>0.1</v>
      </c>
      <c r="H435">
        <v>50</v>
      </c>
      <c r="I435">
        <v>1</v>
      </c>
      <c r="J435">
        <v>1</v>
      </c>
      <c r="K435">
        <v>0.90960838723273296</v>
      </c>
      <c r="L435">
        <v>0.64124042060238795</v>
      </c>
      <c r="M435">
        <v>0.89688556500358496</v>
      </c>
      <c r="S435">
        <v>1.5508488078351199</v>
      </c>
    </row>
    <row r="436" spans="1:19" x14ac:dyDescent="0.25">
      <c r="A436" t="s">
        <v>1478</v>
      </c>
      <c r="B436" t="s">
        <v>80</v>
      </c>
      <c r="C436" t="s">
        <v>42</v>
      </c>
      <c r="D436" t="b">
        <v>0</v>
      </c>
      <c r="E436">
        <v>3</v>
      </c>
      <c r="F436">
        <v>50</v>
      </c>
      <c r="G436">
        <v>0.4</v>
      </c>
      <c r="H436">
        <v>50</v>
      </c>
      <c r="I436">
        <v>1</v>
      </c>
      <c r="J436">
        <v>1</v>
      </c>
      <c r="K436">
        <v>0.90938880333024597</v>
      </c>
      <c r="L436">
        <v>0.64083881286653599</v>
      </c>
      <c r="M436">
        <v>0.89647577092510999</v>
      </c>
      <c r="S436">
        <v>1.5502276161967801</v>
      </c>
    </row>
    <row r="437" spans="1:19" x14ac:dyDescent="0.25">
      <c r="A437" t="s">
        <v>1479</v>
      </c>
      <c r="B437" t="s">
        <v>80</v>
      </c>
      <c r="C437" t="s">
        <v>42</v>
      </c>
      <c r="D437" t="b">
        <v>0</v>
      </c>
      <c r="E437">
        <v>4</v>
      </c>
      <c r="F437">
        <v>20</v>
      </c>
      <c r="G437">
        <v>0.2</v>
      </c>
      <c r="H437">
        <v>20</v>
      </c>
      <c r="I437">
        <v>1</v>
      </c>
      <c r="J437">
        <v>1</v>
      </c>
      <c r="K437">
        <v>0.90677165373869995</v>
      </c>
      <c r="L437">
        <v>0.64319495533368298</v>
      </c>
      <c r="M437">
        <v>0.89565618276815895</v>
      </c>
      <c r="S437">
        <v>1.54996660907238</v>
      </c>
    </row>
    <row r="438" spans="1:19" x14ac:dyDescent="0.25">
      <c r="A438" t="s">
        <v>1480</v>
      </c>
      <c r="B438" t="s">
        <v>80</v>
      </c>
      <c r="C438" t="s">
        <v>42</v>
      </c>
      <c r="D438" t="b">
        <v>0</v>
      </c>
      <c r="E438">
        <v>2</v>
      </c>
      <c r="F438">
        <v>50</v>
      </c>
      <c r="G438">
        <v>0.3</v>
      </c>
      <c r="H438">
        <v>100</v>
      </c>
      <c r="I438">
        <v>1</v>
      </c>
      <c r="J438">
        <v>1</v>
      </c>
      <c r="K438">
        <v>0.90995456568829503</v>
      </c>
      <c r="L438">
        <v>0.63966732959681705</v>
      </c>
      <c r="M438">
        <v>0.89791005019977399</v>
      </c>
      <c r="S438">
        <v>1.54962189528511</v>
      </c>
    </row>
    <row r="439" spans="1:19" x14ac:dyDescent="0.25">
      <c r="A439" t="s">
        <v>1481</v>
      </c>
      <c r="B439" t="s">
        <v>80</v>
      </c>
      <c r="C439" t="s">
        <v>42</v>
      </c>
      <c r="D439" t="b">
        <v>0</v>
      </c>
      <c r="E439">
        <v>2</v>
      </c>
      <c r="F439">
        <v>20</v>
      </c>
      <c r="G439">
        <v>0.2</v>
      </c>
      <c r="H439">
        <v>50</v>
      </c>
      <c r="I439">
        <v>1</v>
      </c>
      <c r="J439">
        <v>1</v>
      </c>
      <c r="K439">
        <v>0.91036641793152995</v>
      </c>
      <c r="L439">
        <v>0.63902351462933005</v>
      </c>
      <c r="M439">
        <v>0.89698801352320401</v>
      </c>
      <c r="S439">
        <v>1.54938993256086</v>
      </c>
    </row>
    <row r="440" spans="1:19" x14ac:dyDescent="0.25">
      <c r="A440" t="s">
        <v>1482</v>
      </c>
      <c r="B440" t="s">
        <v>80</v>
      </c>
      <c r="C440" t="s">
        <v>42</v>
      </c>
      <c r="D440" t="b">
        <v>0</v>
      </c>
      <c r="E440">
        <v>1</v>
      </c>
      <c r="F440">
        <v>20</v>
      </c>
      <c r="G440">
        <v>0.4</v>
      </c>
      <c r="H440">
        <v>100</v>
      </c>
      <c r="I440">
        <v>1</v>
      </c>
      <c r="J440">
        <v>1</v>
      </c>
      <c r="K440">
        <v>0.90886929226925695</v>
      </c>
      <c r="L440">
        <v>0.64037122969837501</v>
      </c>
      <c r="M440">
        <v>0.89678311648396603</v>
      </c>
      <c r="S440">
        <v>1.54924052196763</v>
      </c>
    </row>
    <row r="441" spans="1:19" x14ac:dyDescent="0.25">
      <c r="A441" t="s">
        <v>1483</v>
      </c>
      <c r="B441" t="s">
        <v>80</v>
      </c>
      <c r="C441" t="s">
        <v>42</v>
      </c>
      <c r="D441" t="b">
        <v>0</v>
      </c>
      <c r="E441">
        <v>2</v>
      </c>
      <c r="F441">
        <v>20</v>
      </c>
      <c r="G441">
        <v>0.3</v>
      </c>
      <c r="H441">
        <v>50</v>
      </c>
      <c r="I441">
        <v>1</v>
      </c>
      <c r="J441">
        <v>1</v>
      </c>
      <c r="K441">
        <v>0.90971242879056302</v>
      </c>
      <c r="L441">
        <v>0.63940654966527899</v>
      </c>
      <c r="M441">
        <v>0.89791005019977399</v>
      </c>
      <c r="S441">
        <v>1.5491189784558399</v>
      </c>
    </row>
    <row r="442" spans="1:19" x14ac:dyDescent="0.25">
      <c r="A442" t="s">
        <v>1484</v>
      </c>
      <c r="B442" t="s">
        <v>80</v>
      </c>
      <c r="C442" t="s">
        <v>42</v>
      </c>
      <c r="D442" t="b">
        <v>0</v>
      </c>
      <c r="E442">
        <v>2</v>
      </c>
      <c r="F442">
        <v>50</v>
      </c>
      <c r="G442">
        <v>0</v>
      </c>
      <c r="H442">
        <v>50</v>
      </c>
      <c r="I442">
        <v>1</v>
      </c>
      <c r="J442">
        <v>1</v>
      </c>
      <c r="K442">
        <v>0.90470955788875695</v>
      </c>
      <c r="L442">
        <v>0.64361702127659504</v>
      </c>
      <c r="M442">
        <v>0.89703923778301398</v>
      </c>
      <c r="S442">
        <v>1.54832657916535</v>
      </c>
    </row>
    <row r="443" spans="1:19" x14ac:dyDescent="0.25">
      <c r="A443" t="s">
        <v>1485</v>
      </c>
      <c r="B443" t="s">
        <v>80</v>
      </c>
      <c r="C443" t="s">
        <v>42</v>
      </c>
      <c r="D443" t="b">
        <v>0</v>
      </c>
      <c r="E443">
        <v>1</v>
      </c>
      <c r="F443">
        <v>200</v>
      </c>
      <c r="G443">
        <v>0.4</v>
      </c>
      <c r="H443">
        <v>20</v>
      </c>
      <c r="I443">
        <v>1</v>
      </c>
      <c r="J443">
        <v>1</v>
      </c>
      <c r="K443">
        <v>0.91006790331779996</v>
      </c>
      <c r="L443">
        <v>0.63806777217015098</v>
      </c>
      <c r="M443">
        <v>0.89714168630263202</v>
      </c>
      <c r="S443">
        <v>1.5481356754879501</v>
      </c>
    </row>
    <row r="444" spans="1:19" x14ac:dyDescent="0.25">
      <c r="A444" t="s">
        <v>1486</v>
      </c>
      <c r="B444" t="s">
        <v>80</v>
      </c>
      <c r="C444" t="s">
        <v>42</v>
      </c>
      <c r="D444" t="b">
        <v>0</v>
      </c>
      <c r="E444">
        <v>1</v>
      </c>
      <c r="F444">
        <v>200</v>
      </c>
      <c r="G444">
        <v>0.5</v>
      </c>
      <c r="H444">
        <v>50</v>
      </c>
      <c r="I444">
        <v>1</v>
      </c>
      <c r="J444">
        <v>1</v>
      </c>
      <c r="K444">
        <v>0.91056012744971504</v>
      </c>
      <c r="L444">
        <v>0.63751814223512304</v>
      </c>
      <c r="M444">
        <v>0.89765392890072704</v>
      </c>
      <c r="S444">
        <v>1.5480782696848301</v>
      </c>
    </row>
    <row r="445" spans="1:19" x14ac:dyDescent="0.25">
      <c r="A445" t="s">
        <v>1487</v>
      </c>
      <c r="B445" t="s">
        <v>80</v>
      </c>
      <c r="C445" t="s">
        <v>42</v>
      </c>
      <c r="D445" t="b">
        <v>0</v>
      </c>
      <c r="E445">
        <v>4</v>
      </c>
      <c r="F445">
        <v>50</v>
      </c>
      <c r="G445">
        <v>0.5</v>
      </c>
      <c r="H445">
        <v>20</v>
      </c>
      <c r="I445">
        <v>1</v>
      </c>
      <c r="J445">
        <v>1</v>
      </c>
      <c r="K445">
        <v>0.90699774680020395</v>
      </c>
      <c r="L445">
        <v>0.640752573659922</v>
      </c>
      <c r="M445">
        <v>0.89632209814568098</v>
      </c>
      <c r="S445">
        <v>1.54775032046012</v>
      </c>
    </row>
    <row r="446" spans="1:19" x14ac:dyDescent="0.25">
      <c r="A446" t="s">
        <v>1488</v>
      </c>
      <c r="B446" t="s">
        <v>80</v>
      </c>
      <c r="C446" t="s">
        <v>42</v>
      </c>
      <c r="D446" t="b">
        <v>0</v>
      </c>
      <c r="E446">
        <v>4</v>
      </c>
      <c r="F446">
        <v>200</v>
      </c>
      <c r="G446">
        <v>0.5</v>
      </c>
      <c r="H446">
        <v>50</v>
      </c>
      <c r="I446">
        <v>1</v>
      </c>
      <c r="J446">
        <v>1</v>
      </c>
      <c r="K446">
        <v>0.90503858537840498</v>
      </c>
      <c r="L446">
        <v>0.64269506021993295</v>
      </c>
      <c r="M446">
        <v>0.89514394017006405</v>
      </c>
      <c r="S446">
        <v>1.5477336455983299</v>
      </c>
    </row>
    <row r="447" spans="1:19" x14ac:dyDescent="0.25">
      <c r="A447" t="s">
        <v>1489</v>
      </c>
      <c r="B447" t="s">
        <v>80</v>
      </c>
      <c r="C447" t="s">
        <v>42</v>
      </c>
      <c r="D447" t="b">
        <v>0</v>
      </c>
      <c r="E447">
        <v>2</v>
      </c>
      <c r="F447">
        <v>50</v>
      </c>
      <c r="G447">
        <v>0.1</v>
      </c>
      <c r="H447">
        <v>20</v>
      </c>
      <c r="I447">
        <v>1</v>
      </c>
      <c r="J447">
        <v>1</v>
      </c>
      <c r="K447">
        <v>0.91011060416448697</v>
      </c>
      <c r="L447">
        <v>0.63750226901434004</v>
      </c>
      <c r="M447">
        <v>0.89770515316053601</v>
      </c>
      <c r="S447">
        <v>1.5476128731788199</v>
      </c>
    </row>
    <row r="448" spans="1:19" x14ac:dyDescent="0.25">
      <c r="A448" t="s">
        <v>1490</v>
      </c>
      <c r="B448" t="s">
        <v>80</v>
      </c>
      <c r="C448" t="s">
        <v>42</v>
      </c>
      <c r="D448" t="b">
        <v>0</v>
      </c>
      <c r="E448">
        <v>3</v>
      </c>
      <c r="F448">
        <v>100</v>
      </c>
      <c r="G448">
        <v>0.2</v>
      </c>
      <c r="H448">
        <v>50</v>
      </c>
      <c r="I448">
        <v>1</v>
      </c>
      <c r="J448">
        <v>1</v>
      </c>
      <c r="K448">
        <v>0.91014151789770503</v>
      </c>
      <c r="L448">
        <v>0.63744292237442901</v>
      </c>
      <c r="M448">
        <v>0.89831984427824996</v>
      </c>
      <c r="S448">
        <v>1.5475844402721299</v>
      </c>
    </row>
    <row r="449" spans="1:19" x14ac:dyDescent="0.25">
      <c r="A449" t="s">
        <v>1491</v>
      </c>
      <c r="B449" t="s">
        <v>80</v>
      </c>
      <c r="C449" t="s">
        <v>42</v>
      </c>
      <c r="D449" t="b">
        <v>0</v>
      </c>
      <c r="E449">
        <v>4</v>
      </c>
      <c r="F449">
        <v>20</v>
      </c>
      <c r="G449">
        <v>0.3</v>
      </c>
      <c r="H449">
        <v>20</v>
      </c>
      <c r="I449">
        <v>1</v>
      </c>
      <c r="J449">
        <v>1</v>
      </c>
      <c r="K449">
        <v>0.90549805374236503</v>
      </c>
      <c r="L449">
        <v>0.64145023531462397</v>
      </c>
      <c r="M449">
        <v>0.89463169757197003</v>
      </c>
      <c r="S449">
        <v>1.5469482890569899</v>
      </c>
    </row>
    <row r="450" spans="1:19" x14ac:dyDescent="0.25">
      <c r="A450" t="s">
        <v>1493</v>
      </c>
      <c r="B450" t="s">
        <v>80</v>
      </c>
      <c r="C450" t="s">
        <v>42</v>
      </c>
      <c r="D450" t="b">
        <v>0</v>
      </c>
      <c r="E450">
        <v>3</v>
      </c>
      <c r="F450">
        <v>20</v>
      </c>
      <c r="G450">
        <v>0.4</v>
      </c>
      <c r="H450">
        <v>20</v>
      </c>
      <c r="I450">
        <v>1</v>
      </c>
      <c r="J450">
        <v>1</v>
      </c>
      <c r="K450">
        <v>0.90534845761563898</v>
      </c>
      <c r="L450">
        <v>0.64112833014104098</v>
      </c>
      <c r="M450">
        <v>0.89442680053273205</v>
      </c>
      <c r="S450">
        <v>1.5464767877566801</v>
      </c>
    </row>
    <row r="451" spans="1:19" x14ac:dyDescent="0.25">
      <c r="A451" t="s">
        <v>1494</v>
      </c>
      <c r="B451" t="s">
        <v>80</v>
      </c>
      <c r="C451" t="s">
        <v>42</v>
      </c>
      <c r="D451" t="b">
        <v>0</v>
      </c>
      <c r="E451">
        <v>2</v>
      </c>
      <c r="F451">
        <v>50</v>
      </c>
      <c r="G451">
        <v>0.5</v>
      </c>
      <c r="H451">
        <v>100</v>
      </c>
      <c r="I451">
        <v>1</v>
      </c>
      <c r="J451">
        <v>1</v>
      </c>
      <c r="K451">
        <v>0.90956822514894697</v>
      </c>
      <c r="L451">
        <v>0.63690800217746302</v>
      </c>
      <c r="M451">
        <v>0.89750025612129902</v>
      </c>
      <c r="S451">
        <v>1.5464762273264101</v>
      </c>
    </row>
    <row r="452" spans="1:19" x14ac:dyDescent="0.25">
      <c r="A452" t="s">
        <v>1495</v>
      </c>
      <c r="B452" t="s">
        <v>80</v>
      </c>
      <c r="C452" t="s">
        <v>42</v>
      </c>
      <c r="D452" t="b">
        <v>0</v>
      </c>
      <c r="E452">
        <v>1</v>
      </c>
      <c r="F452">
        <v>20</v>
      </c>
      <c r="G452">
        <v>0.4</v>
      </c>
      <c r="H452">
        <v>50</v>
      </c>
      <c r="I452">
        <v>1</v>
      </c>
      <c r="J452">
        <v>1</v>
      </c>
      <c r="K452">
        <v>0.907295564685769</v>
      </c>
      <c r="L452">
        <v>0.63898335421514196</v>
      </c>
      <c r="M452">
        <v>0.89668066796434698</v>
      </c>
      <c r="S452">
        <v>1.5462789189009101</v>
      </c>
    </row>
    <row r="453" spans="1:19" x14ac:dyDescent="0.25">
      <c r="A453" t="s">
        <v>1496</v>
      </c>
      <c r="B453" t="s">
        <v>80</v>
      </c>
      <c r="C453" t="s">
        <v>42</v>
      </c>
      <c r="D453" t="b">
        <v>0</v>
      </c>
      <c r="E453">
        <v>3</v>
      </c>
      <c r="F453">
        <v>20</v>
      </c>
      <c r="G453">
        <v>0.2</v>
      </c>
      <c r="H453">
        <v>20</v>
      </c>
      <c r="I453">
        <v>1</v>
      </c>
      <c r="J453">
        <v>1</v>
      </c>
      <c r="K453">
        <v>0.90707832866175497</v>
      </c>
      <c r="L453">
        <v>0.63901744393022397</v>
      </c>
      <c r="M453">
        <v>0.89611720110644399</v>
      </c>
      <c r="S453">
        <v>1.54609577259197</v>
      </c>
    </row>
    <row r="454" spans="1:19" x14ac:dyDescent="0.25">
      <c r="A454" t="s">
        <v>1497</v>
      </c>
      <c r="B454" t="s">
        <v>80</v>
      </c>
      <c r="C454" t="s">
        <v>42</v>
      </c>
      <c r="D454" t="b">
        <v>0</v>
      </c>
      <c r="E454">
        <v>4</v>
      </c>
      <c r="F454">
        <v>20</v>
      </c>
      <c r="G454">
        <v>0.4</v>
      </c>
      <c r="H454">
        <v>20</v>
      </c>
      <c r="I454">
        <v>1</v>
      </c>
      <c r="J454">
        <v>1</v>
      </c>
      <c r="K454">
        <v>0.90465372419337897</v>
      </c>
      <c r="L454">
        <v>0.64139737991266299</v>
      </c>
      <c r="M454">
        <v>0.89483659461120701</v>
      </c>
      <c r="S454">
        <v>1.5460511041060401</v>
      </c>
    </row>
    <row r="455" spans="1:19" x14ac:dyDescent="0.25">
      <c r="A455" t="s">
        <v>1498</v>
      </c>
      <c r="B455" t="s">
        <v>80</v>
      </c>
      <c r="C455" t="s">
        <v>42</v>
      </c>
      <c r="D455" t="b">
        <v>0</v>
      </c>
      <c r="E455">
        <v>4</v>
      </c>
      <c r="F455">
        <v>50</v>
      </c>
      <c r="G455">
        <v>0.2</v>
      </c>
      <c r="H455">
        <v>50</v>
      </c>
      <c r="I455">
        <v>1</v>
      </c>
      <c r="J455">
        <v>1</v>
      </c>
      <c r="K455">
        <v>0.91057100786214695</v>
      </c>
      <c r="L455">
        <v>0.63535408701984297</v>
      </c>
      <c r="M455">
        <v>0.89739780760167998</v>
      </c>
      <c r="S455">
        <v>1.54592509488199</v>
      </c>
    </row>
    <row r="456" spans="1:19" x14ac:dyDescent="0.25">
      <c r="A456" t="s">
        <v>1499</v>
      </c>
      <c r="B456" t="s">
        <v>80</v>
      </c>
      <c r="C456" t="s">
        <v>42</v>
      </c>
      <c r="D456" t="b">
        <v>0</v>
      </c>
      <c r="E456">
        <v>4</v>
      </c>
      <c r="F456">
        <v>20</v>
      </c>
      <c r="G456">
        <v>0.5</v>
      </c>
      <c r="H456">
        <v>50</v>
      </c>
      <c r="I456">
        <v>1</v>
      </c>
      <c r="J456">
        <v>1</v>
      </c>
      <c r="K456">
        <v>0.902536100063144</v>
      </c>
      <c r="L456">
        <v>0.64285714285714202</v>
      </c>
      <c r="M456">
        <v>0.89499026739063603</v>
      </c>
      <c r="S456">
        <v>1.5453932429202799</v>
      </c>
    </row>
    <row r="457" spans="1:19" x14ac:dyDescent="0.25">
      <c r="A457" t="s">
        <v>1500</v>
      </c>
      <c r="B457" t="s">
        <v>80</v>
      </c>
      <c r="C457" t="s">
        <v>42</v>
      </c>
      <c r="D457" t="b">
        <v>0</v>
      </c>
      <c r="E457">
        <v>1</v>
      </c>
      <c r="F457">
        <v>20</v>
      </c>
      <c r="G457">
        <v>0.5</v>
      </c>
      <c r="H457">
        <v>100</v>
      </c>
      <c r="I457">
        <v>1</v>
      </c>
      <c r="J457">
        <v>1</v>
      </c>
      <c r="K457">
        <v>0.90692455216604095</v>
      </c>
      <c r="L457">
        <v>0.63821428571428496</v>
      </c>
      <c r="M457">
        <v>0.89621964962606204</v>
      </c>
      <c r="S457">
        <v>1.5451388378803199</v>
      </c>
    </row>
    <row r="458" spans="1:19" x14ac:dyDescent="0.25">
      <c r="A458" t="s">
        <v>1501</v>
      </c>
      <c r="B458" t="s">
        <v>80</v>
      </c>
      <c r="C458" t="s">
        <v>42</v>
      </c>
      <c r="D458" t="b">
        <v>0</v>
      </c>
      <c r="E458">
        <v>3</v>
      </c>
      <c r="F458">
        <v>20</v>
      </c>
      <c r="G458">
        <v>0.5</v>
      </c>
      <c r="H458">
        <v>20</v>
      </c>
      <c r="I458">
        <v>1</v>
      </c>
      <c r="J458">
        <v>1</v>
      </c>
      <c r="K458">
        <v>0.90245189139744897</v>
      </c>
      <c r="L458">
        <v>0.64226519337016497</v>
      </c>
      <c r="M458">
        <v>0.89386333367482795</v>
      </c>
      <c r="S458">
        <v>1.5447170847676099</v>
      </c>
    </row>
    <row r="459" spans="1:19" x14ac:dyDescent="0.25">
      <c r="A459" t="s">
        <v>1502</v>
      </c>
      <c r="B459" t="s">
        <v>80</v>
      </c>
      <c r="C459" t="s">
        <v>42</v>
      </c>
      <c r="D459" t="b">
        <v>0</v>
      </c>
      <c r="E459">
        <v>4</v>
      </c>
      <c r="F459">
        <v>100</v>
      </c>
      <c r="G459">
        <v>0.3</v>
      </c>
      <c r="H459">
        <v>20</v>
      </c>
      <c r="I459">
        <v>1</v>
      </c>
      <c r="J459">
        <v>1</v>
      </c>
      <c r="K459">
        <v>0.90985214664810699</v>
      </c>
      <c r="L459">
        <v>0.63467829880043602</v>
      </c>
      <c r="M459">
        <v>0.89703923778301398</v>
      </c>
      <c r="S459">
        <v>1.54453044544854</v>
      </c>
    </row>
    <row r="460" spans="1:19" x14ac:dyDescent="0.25">
      <c r="A460" t="s">
        <v>1503</v>
      </c>
      <c r="B460" t="s">
        <v>80</v>
      </c>
      <c r="C460" t="s">
        <v>42</v>
      </c>
      <c r="D460" t="b">
        <v>0</v>
      </c>
      <c r="E460">
        <v>3</v>
      </c>
      <c r="F460">
        <v>200</v>
      </c>
      <c r="G460">
        <v>0.1</v>
      </c>
      <c r="H460">
        <v>20</v>
      </c>
      <c r="I460">
        <v>1</v>
      </c>
      <c r="J460">
        <v>1</v>
      </c>
      <c r="K460">
        <v>0.90915440679609605</v>
      </c>
      <c r="L460">
        <v>0.63514005092760994</v>
      </c>
      <c r="M460">
        <v>0.89724413482225096</v>
      </c>
      <c r="S460">
        <v>1.5442944577237001</v>
      </c>
    </row>
    <row r="461" spans="1:19" x14ac:dyDescent="0.25">
      <c r="A461" t="s">
        <v>1504</v>
      </c>
      <c r="B461" t="s">
        <v>80</v>
      </c>
      <c r="C461" t="s">
        <v>42</v>
      </c>
      <c r="D461" t="b">
        <v>0</v>
      </c>
      <c r="E461">
        <v>2</v>
      </c>
      <c r="F461">
        <v>50</v>
      </c>
      <c r="G461">
        <v>0.5</v>
      </c>
      <c r="H461">
        <v>20</v>
      </c>
      <c r="I461">
        <v>1</v>
      </c>
      <c r="J461">
        <v>1</v>
      </c>
      <c r="K461">
        <v>0.90810553503760005</v>
      </c>
      <c r="L461">
        <v>0.63610417409917897</v>
      </c>
      <c r="M461">
        <v>0.89550250998873004</v>
      </c>
      <c r="S461">
        <v>1.5442097091367799</v>
      </c>
    </row>
    <row r="462" spans="1:19" x14ac:dyDescent="0.25">
      <c r="A462" t="s">
        <v>1505</v>
      </c>
      <c r="B462" t="s">
        <v>80</v>
      </c>
      <c r="C462" t="s">
        <v>42</v>
      </c>
      <c r="D462" t="b">
        <v>0</v>
      </c>
      <c r="E462">
        <v>2</v>
      </c>
      <c r="F462">
        <v>200</v>
      </c>
      <c r="G462">
        <v>0.2</v>
      </c>
      <c r="H462">
        <v>20</v>
      </c>
      <c r="I462">
        <v>1</v>
      </c>
      <c r="J462">
        <v>1</v>
      </c>
      <c r="K462">
        <v>0.91025785241274004</v>
      </c>
      <c r="L462">
        <v>0.63339449541284398</v>
      </c>
      <c r="M462">
        <v>0.89765392890072704</v>
      </c>
      <c r="S462">
        <v>1.5436523478255799</v>
      </c>
    </row>
    <row r="463" spans="1:19" x14ac:dyDescent="0.25">
      <c r="A463" t="s">
        <v>1508</v>
      </c>
      <c r="B463" t="s">
        <v>80</v>
      </c>
      <c r="C463" t="s">
        <v>42</v>
      </c>
      <c r="D463" t="b">
        <v>0</v>
      </c>
      <c r="E463">
        <v>2</v>
      </c>
      <c r="F463">
        <v>20</v>
      </c>
      <c r="G463">
        <v>0.3</v>
      </c>
      <c r="H463">
        <v>20</v>
      </c>
      <c r="I463">
        <v>1</v>
      </c>
      <c r="J463">
        <v>1</v>
      </c>
      <c r="K463">
        <v>0.90799694088614602</v>
      </c>
      <c r="L463">
        <v>0.63500090301607304</v>
      </c>
      <c r="M463">
        <v>0.89647577092510999</v>
      </c>
      <c r="S463">
        <v>1.5429978439022201</v>
      </c>
    </row>
    <row r="464" spans="1:19" x14ac:dyDescent="0.25">
      <c r="A464" t="s">
        <v>1510</v>
      </c>
      <c r="B464" t="s">
        <v>80</v>
      </c>
      <c r="C464" t="s">
        <v>42</v>
      </c>
      <c r="D464" t="b">
        <v>0</v>
      </c>
      <c r="E464">
        <v>3</v>
      </c>
      <c r="F464">
        <v>50</v>
      </c>
      <c r="G464">
        <v>0.5</v>
      </c>
      <c r="H464">
        <v>50</v>
      </c>
      <c r="I464">
        <v>1</v>
      </c>
      <c r="J464">
        <v>1</v>
      </c>
      <c r="K464">
        <v>0.90687144811799403</v>
      </c>
      <c r="L464">
        <v>0.63526439270889701</v>
      </c>
      <c r="M464">
        <v>0.89647577092510999</v>
      </c>
      <c r="S464">
        <v>1.5421358408268899</v>
      </c>
    </row>
    <row r="465" spans="1:19" x14ac:dyDescent="0.25">
      <c r="A465" t="s">
        <v>1512</v>
      </c>
      <c r="B465" t="s">
        <v>80</v>
      </c>
      <c r="C465" t="s">
        <v>42</v>
      </c>
      <c r="D465" t="b">
        <v>0</v>
      </c>
      <c r="E465">
        <v>3</v>
      </c>
      <c r="F465">
        <v>20</v>
      </c>
      <c r="G465">
        <v>0.1</v>
      </c>
      <c r="H465">
        <v>20</v>
      </c>
      <c r="I465">
        <v>1</v>
      </c>
      <c r="J465">
        <v>1</v>
      </c>
      <c r="K465">
        <v>0.908030049790294</v>
      </c>
      <c r="L465">
        <v>0.63310394784498303</v>
      </c>
      <c r="M465">
        <v>0.89621964962606204</v>
      </c>
      <c r="S465">
        <v>1.54113399763527</v>
      </c>
    </row>
    <row r="466" spans="1:19" x14ac:dyDescent="0.25">
      <c r="A466" t="s">
        <v>1513</v>
      </c>
      <c r="B466" t="s">
        <v>80</v>
      </c>
      <c r="C466" t="s">
        <v>42</v>
      </c>
      <c r="D466" t="b">
        <v>0</v>
      </c>
      <c r="E466">
        <v>2</v>
      </c>
      <c r="F466">
        <v>200</v>
      </c>
      <c r="G466">
        <v>0.1</v>
      </c>
      <c r="H466">
        <v>20</v>
      </c>
      <c r="I466">
        <v>1</v>
      </c>
      <c r="J466">
        <v>1</v>
      </c>
      <c r="K466">
        <v>0.90881124431450699</v>
      </c>
      <c r="L466">
        <v>0.63223443223443199</v>
      </c>
      <c r="M466">
        <v>0.89714168630263202</v>
      </c>
      <c r="S466">
        <v>1.54104567654893</v>
      </c>
    </row>
    <row r="467" spans="1:19" x14ac:dyDescent="0.25">
      <c r="A467" t="s">
        <v>1514</v>
      </c>
      <c r="B467" t="s">
        <v>80</v>
      </c>
      <c r="C467" t="s">
        <v>42</v>
      </c>
      <c r="D467" t="b">
        <v>0</v>
      </c>
      <c r="E467">
        <v>4</v>
      </c>
      <c r="F467">
        <v>50</v>
      </c>
      <c r="G467">
        <v>0.2</v>
      </c>
      <c r="H467">
        <v>20</v>
      </c>
      <c r="I467">
        <v>1</v>
      </c>
      <c r="J467">
        <v>1</v>
      </c>
      <c r="K467">
        <v>0.90983467117866501</v>
      </c>
      <c r="L467">
        <v>0.63107686662997597</v>
      </c>
      <c r="M467">
        <v>0.89698801352320401</v>
      </c>
      <c r="S467">
        <v>1.54091153780864</v>
      </c>
    </row>
    <row r="468" spans="1:19" x14ac:dyDescent="0.25">
      <c r="A468" t="s">
        <v>1515</v>
      </c>
      <c r="B468" t="s">
        <v>80</v>
      </c>
      <c r="C468" t="s">
        <v>42</v>
      </c>
      <c r="D468" t="b">
        <v>0</v>
      </c>
      <c r="E468">
        <v>4</v>
      </c>
      <c r="F468">
        <v>50</v>
      </c>
      <c r="G468">
        <v>0.3</v>
      </c>
      <c r="H468">
        <v>100</v>
      </c>
      <c r="I468">
        <v>1</v>
      </c>
      <c r="J468">
        <v>1</v>
      </c>
      <c r="K468">
        <v>0.90772397615319</v>
      </c>
      <c r="L468">
        <v>0.63302249040043801</v>
      </c>
      <c r="M468">
        <v>0.89719291056244199</v>
      </c>
      <c r="S468">
        <v>1.5407464665536199</v>
      </c>
    </row>
    <row r="469" spans="1:19" x14ac:dyDescent="0.25">
      <c r="A469" t="s">
        <v>1517</v>
      </c>
      <c r="B469" t="s">
        <v>80</v>
      </c>
      <c r="C469" t="s">
        <v>42</v>
      </c>
      <c r="D469" t="b">
        <v>0</v>
      </c>
      <c r="E469">
        <v>2</v>
      </c>
      <c r="F469">
        <v>100</v>
      </c>
      <c r="G469">
        <v>0.1</v>
      </c>
      <c r="H469">
        <v>20</v>
      </c>
      <c r="I469">
        <v>1</v>
      </c>
      <c r="J469">
        <v>1</v>
      </c>
      <c r="K469">
        <v>0.90994946907405005</v>
      </c>
      <c r="L469">
        <v>0.63061074319352395</v>
      </c>
      <c r="M469">
        <v>0.89714168630263202</v>
      </c>
      <c r="S469">
        <v>1.5405602122675699</v>
      </c>
    </row>
    <row r="470" spans="1:19" x14ac:dyDescent="0.25">
      <c r="A470" t="s">
        <v>1518</v>
      </c>
      <c r="B470" t="s">
        <v>80</v>
      </c>
      <c r="C470" t="s">
        <v>42</v>
      </c>
      <c r="D470" t="b">
        <v>0</v>
      </c>
      <c r="E470">
        <v>1</v>
      </c>
      <c r="F470">
        <v>20</v>
      </c>
      <c r="G470">
        <v>0.4</v>
      </c>
      <c r="H470">
        <v>20</v>
      </c>
      <c r="I470">
        <v>1</v>
      </c>
      <c r="J470">
        <v>1</v>
      </c>
      <c r="K470">
        <v>0.90684104977273206</v>
      </c>
      <c r="L470">
        <v>0.63369565217391299</v>
      </c>
      <c r="M470">
        <v>0.89642454666530003</v>
      </c>
      <c r="S470">
        <v>1.5405367019466401</v>
      </c>
    </row>
    <row r="471" spans="1:19" x14ac:dyDescent="0.25">
      <c r="A471" t="s">
        <v>1519</v>
      </c>
      <c r="B471" t="s">
        <v>80</v>
      </c>
      <c r="C471" t="s">
        <v>42</v>
      </c>
      <c r="D471" t="b">
        <v>0</v>
      </c>
      <c r="E471">
        <v>3</v>
      </c>
      <c r="F471">
        <v>50</v>
      </c>
      <c r="G471">
        <v>0</v>
      </c>
      <c r="H471">
        <v>50</v>
      </c>
      <c r="I471">
        <v>1</v>
      </c>
      <c r="J471">
        <v>1</v>
      </c>
      <c r="K471">
        <v>0.899497821245131</v>
      </c>
      <c r="L471">
        <v>0.64099422370033199</v>
      </c>
      <c r="M471">
        <v>0.89493904313082595</v>
      </c>
      <c r="S471">
        <v>1.54049204494546</v>
      </c>
    </row>
    <row r="472" spans="1:19" x14ac:dyDescent="0.25">
      <c r="A472" t="s">
        <v>1520</v>
      </c>
      <c r="B472" t="s">
        <v>80</v>
      </c>
      <c r="C472" t="s">
        <v>42</v>
      </c>
      <c r="D472" t="b">
        <v>0</v>
      </c>
      <c r="E472">
        <v>4</v>
      </c>
      <c r="F472">
        <v>200</v>
      </c>
      <c r="G472">
        <v>0.5</v>
      </c>
      <c r="H472">
        <v>100</v>
      </c>
      <c r="I472">
        <v>1</v>
      </c>
      <c r="J472">
        <v>1</v>
      </c>
      <c r="K472">
        <v>0.90365542726425196</v>
      </c>
      <c r="L472">
        <v>0.63659147869674104</v>
      </c>
      <c r="M472">
        <v>0.89601475258682495</v>
      </c>
      <c r="S472">
        <v>1.54024690596099</v>
      </c>
    </row>
    <row r="473" spans="1:19" x14ac:dyDescent="0.25">
      <c r="A473" t="s">
        <v>1523</v>
      </c>
      <c r="B473" t="s">
        <v>80</v>
      </c>
      <c r="C473" t="s">
        <v>42</v>
      </c>
      <c r="D473" t="b">
        <v>0</v>
      </c>
      <c r="E473">
        <v>2</v>
      </c>
      <c r="F473">
        <v>100</v>
      </c>
      <c r="G473">
        <v>0.2</v>
      </c>
      <c r="H473">
        <v>100</v>
      </c>
      <c r="I473">
        <v>1</v>
      </c>
      <c r="J473">
        <v>1</v>
      </c>
      <c r="K473">
        <v>0.90950326717787999</v>
      </c>
      <c r="L473">
        <v>0.63050600655260203</v>
      </c>
      <c r="M473">
        <v>0.89601475258682495</v>
      </c>
      <c r="S473">
        <v>1.54000927373048</v>
      </c>
    </row>
    <row r="474" spans="1:19" x14ac:dyDescent="0.25">
      <c r="A474" t="s">
        <v>1524</v>
      </c>
      <c r="B474" t="s">
        <v>80</v>
      </c>
      <c r="C474" t="s">
        <v>42</v>
      </c>
      <c r="D474" t="b">
        <v>0</v>
      </c>
      <c r="E474">
        <v>4</v>
      </c>
      <c r="F474">
        <v>50</v>
      </c>
      <c r="G474">
        <v>0.4</v>
      </c>
      <c r="H474">
        <v>20</v>
      </c>
      <c r="I474">
        <v>1</v>
      </c>
      <c r="J474">
        <v>1</v>
      </c>
      <c r="K474">
        <v>0.90850877839310396</v>
      </c>
      <c r="L474">
        <v>0.63119927862939496</v>
      </c>
      <c r="M474">
        <v>0.89524638868968298</v>
      </c>
      <c r="S474">
        <v>1.5397080570224999</v>
      </c>
    </row>
    <row r="475" spans="1:19" x14ac:dyDescent="0.25">
      <c r="A475" t="s">
        <v>1526</v>
      </c>
      <c r="B475" t="s">
        <v>80</v>
      </c>
      <c r="C475" t="s">
        <v>42</v>
      </c>
      <c r="D475" t="b">
        <v>0</v>
      </c>
      <c r="E475">
        <v>2</v>
      </c>
      <c r="F475">
        <v>20</v>
      </c>
      <c r="G475">
        <v>0.5</v>
      </c>
      <c r="H475">
        <v>20</v>
      </c>
      <c r="I475">
        <v>1</v>
      </c>
      <c r="J475">
        <v>1</v>
      </c>
      <c r="K475">
        <v>0.90449587231511497</v>
      </c>
      <c r="L475">
        <v>0.63487016428192899</v>
      </c>
      <c r="M475">
        <v>0.89411945497387502</v>
      </c>
      <c r="S475">
        <v>1.5393660365970401</v>
      </c>
    </row>
    <row r="476" spans="1:19" x14ac:dyDescent="0.25">
      <c r="A476" t="s">
        <v>1530</v>
      </c>
      <c r="B476" t="s">
        <v>80</v>
      </c>
      <c r="C476" t="s">
        <v>42</v>
      </c>
      <c r="D476" t="b">
        <v>0</v>
      </c>
      <c r="E476">
        <v>3</v>
      </c>
      <c r="F476">
        <v>50</v>
      </c>
      <c r="G476">
        <v>0.1</v>
      </c>
      <c r="H476">
        <v>50</v>
      </c>
      <c r="I476">
        <v>1</v>
      </c>
      <c r="J476">
        <v>1</v>
      </c>
      <c r="K476">
        <v>0.90919232598784605</v>
      </c>
      <c r="L476">
        <v>0.62998724722171595</v>
      </c>
      <c r="M476">
        <v>0.89596352832701498</v>
      </c>
      <c r="S476">
        <v>1.5391795732095599</v>
      </c>
    </row>
    <row r="477" spans="1:19" x14ac:dyDescent="0.25">
      <c r="A477" t="s">
        <v>1531</v>
      </c>
      <c r="B477" t="s">
        <v>80</v>
      </c>
      <c r="C477" t="s">
        <v>42</v>
      </c>
      <c r="D477" t="b">
        <v>0</v>
      </c>
      <c r="E477">
        <v>2</v>
      </c>
      <c r="F477">
        <v>20</v>
      </c>
      <c r="G477">
        <v>0.4</v>
      </c>
      <c r="H477">
        <v>20</v>
      </c>
      <c r="I477">
        <v>1</v>
      </c>
      <c r="J477">
        <v>1</v>
      </c>
      <c r="K477">
        <v>0.90611447682777502</v>
      </c>
      <c r="L477">
        <v>0.63296149694134496</v>
      </c>
      <c r="M477">
        <v>0.89550250998873004</v>
      </c>
      <c r="S477">
        <v>1.53907597376912</v>
      </c>
    </row>
    <row r="478" spans="1:19" x14ac:dyDescent="0.25">
      <c r="A478" t="s">
        <v>1533</v>
      </c>
      <c r="B478" t="s">
        <v>80</v>
      </c>
      <c r="C478" t="s">
        <v>42</v>
      </c>
      <c r="D478" t="b">
        <v>0</v>
      </c>
      <c r="E478">
        <v>4</v>
      </c>
      <c r="F478">
        <v>50</v>
      </c>
      <c r="G478">
        <v>0.3</v>
      </c>
      <c r="H478">
        <v>50</v>
      </c>
      <c r="I478">
        <v>1</v>
      </c>
      <c r="J478">
        <v>1</v>
      </c>
      <c r="K478">
        <v>0.90917485051840297</v>
      </c>
      <c r="L478">
        <v>0.629465930018416</v>
      </c>
      <c r="M478">
        <v>0.89693678926339504</v>
      </c>
      <c r="S478">
        <v>1.5386407805368201</v>
      </c>
    </row>
    <row r="479" spans="1:19" x14ac:dyDescent="0.25">
      <c r="A479" t="s">
        <v>1534</v>
      </c>
      <c r="B479" t="s">
        <v>80</v>
      </c>
      <c r="C479" t="s">
        <v>42</v>
      </c>
      <c r="D479" t="b">
        <v>0</v>
      </c>
      <c r="E479">
        <v>3</v>
      </c>
      <c r="F479">
        <v>100</v>
      </c>
      <c r="G479">
        <v>0.3</v>
      </c>
      <c r="H479">
        <v>100</v>
      </c>
      <c r="I479">
        <v>1</v>
      </c>
      <c r="J479">
        <v>1</v>
      </c>
      <c r="K479">
        <v>0.90815087008940198</v>
      </c>
      <c r="L479">
        <v>0.63025365673023503</v>
      </c>
      <c r="M479">
        <v>0.89770515316053601</v>
      </c>
      <c r="S479">
        <v>1.53840452681963</v>
      </c>
    </row>
    <row r="480" spans="1:19" x14ac:dyDescent="0.25">
      <c r="A480" t="s">
        <v>1535</v>
      </c>
      <c r="B480" t="s">
        <v>80</v>
      </c>
      <c r="C480" t="s">
        <v>42</v>
      </c>
      <c r="D480" t="b">
        <v>0</v>
      </c>
      <c r="E480">
        <v>2</v>
      </c>
      <c r="F480">
        <v>100</v>
      </c>
      <c r="G480">
        <v>0.1</v>
      </c>
      <c r="H480">
        <v>100</v>
      </c>
      <c r="I480">
        <v>1</v>
      </c>
      <c r="J480">
        <v>1</v>
      </c>
      <c r="K480">
        <v>0.90522978476635296</v>
      </c>
      <c r="L480">
        <v>0.63299784327821695</v>
      </c>
      <c r="M480">
        <v>0.895400061469111</v>
      </c>
      <c r="S480">
        <v>1.5382276280445699</v>
      </c>
    </row>
    <row r="481" spans="1:19" x14ac:dyDescent="0.25">
      <c r="A481" t="s">
        <v>1536</v>
      </c>
      <c r="B481" t="s">
        <v>80</v>
      </c>
      <c r="C481" t="s">
        <v>42</v>
      </c>
      <c r="D481" t="b">
        <v>0</v>
      </c>
      <c r="E481">
        <v>4</v>
      </c>
      <c r="F481">
        <v>200</v>
      </c>
      <c r="G481">
        <v>0.1</v>
      </c>
      <c r="H481">
        <v>20</v>
      </c>
      <c r="I481">
        <v>1</v>
      </c>
      <c r="J481">
        <v>1</v>
      </c>
      <c r="K481">
        <v>0.90996771762542805</v>
      </c>
      <c r="L481">
        <v>0.62816953544327203</v>
      </c>
      <c r="M481">
        <v>0.89709046204282294</v>
      </c>
      <c r="S481">
        <v>1.5381372530687001</v>
      </c>
    </row>
    <row r="482" spans="1:19" x14ac:dyDescent="0.25">
      <c r="A482" t="s">
        <v>1538</v>
      </c>
      <c r="B482" t="s">
        <v>80</v>
      </c>
      <c r="C482" t="s">
        <v>42</v>
      </c>
      <c r="D482" t="b">
        <v>0</v>
      </c>
      <c r="E482">
        <v>4</v>
      </c>
      <c r="F482">
        <v>20</v>
      </c>
      <c r="G482">
        <v>0.1</v>
      </c>
      <c r="H482">
        <v>50</v>
      </c>
      <c r="I482">
        <v>1</v>
      </c>
      <c r="J482">
        <v>1</v>
      </c>
      <c r="K482">
        <v>0.90766395254460397</v>
      </c>
      <c r="L482">
        <v>0.63040700857820697</v>
      </c>
      <c r="M482">
        <v>0.89627087388587201</v>
      </c>
      <c r="S482">
        <v>1.5380709611228101</v>
      </c>
    </row>
    <row r="483" spans="1:19" x14ac:dyDescent="0.25">
      <c r="A483" t="s">
        <v>1541</v>
      </c>
      <c r="B483" t="s">
        <v>80</v>
      </c>
      <c r="C483" t="s">
        <v>42</v>
      </c>
      <c r="D483" t="b">
        <v>0</v>
      </c>
      <c r="E483">
        <v>4</v>
      </c>
      <c r="F483">
        <v>50</v>
      </c>
      <c r="G483">
        <v>0.5</v>
      </c>
      <c r="H483">
        <v>50</v>
      </c>
      <c r="I483">
        <v>1</v>
      </c>
      <c r="J483">
        <v>1</v>
      </c>
      <c r="K483">
        <v>0.90775795358148803</v>
      </c>
      <c r="L483">
        <v>0.63007246376811599</v>
      </c>
      <c r="M483">
        <v>0.895400061469111</v>
      </c>
      <c r="S483">
        <v>1.5378304173496</v>
      </c>
    </row>
    <row r="484" spans="1:19" x14ac:dyDescent="0.25">
      <c r="A484" t="s">
        <v>1542</v>
      </c>
      <c r="B484" t="s">
        <v>80</v>
      </c>
      <c r="C484" t="s">
        <v>42</v>
      </c>
      <c r="D484" t="b">
        <v>0</v>
      </c>
      <c r="E484">
        <v>2</v>
      </c>
      <c r="F484">
        <v>50</v>
      </c>
      <c r="G484">
        <v>0.1</v>
      </c>
      <c r="H484">
        <v>50</v>
      </c>
      <c r="I484">
        <v>1</v>
      </c>
      <c r="J484">
        <v>1</v>
      </c>
      <c r="K484">
        <v>0.90917821962856904</v>
      </c>
      <c r="L484">
        <v>0.62863452337136505</v>
      </c>
      <c r="M484">
        <v>0.89662944370453801</v>
      </c>
      <c r="S484">
        <v>1.53781274299993</v>
      </c>
    </row>
    <row r="485" spans="1:19" x14ac:dyDescent="0.25">
      <c r="A485" t="s">
        <v>1543</v>
      </c>
      <c r="B485" t="s">
        <v>80</v>
      </c>
      <c r="C485" t="s">
        <v>42</v>
      </c>
      <c r="D485" t="b">
        <v>0</v>
      </c>
      <c r="E485">
        <v>1</v>
      </c>
      <c r="F485">
        <v>20</v>
      </c>
      <c r="G485">
        <v>0.5</v>
      </c>
      <c r="H485">
        <v>50</v>
      </c>
      <c r="I485">
        <v>1</v>
      </c>
      <c r="J485">
        <v>1</v>
      </c>
      <c r="K485">
        <v>0.90576334492128996</v>
      </c>
      <c r="L485">
        <v>0.63192419825072799</v>
      </c>
      <c r="M485">
        <v>0.89652699518491896</v>
      </c>
      <c r="S485">
        <v>1.5376875431720101</v>
      </c>
    </row>
    <row r="486" spans="1:19" x14ac:dyDescent="0.25">
      <c r="A486" t="s">
        <v>1544</v>
      </c>
      <c r="B486" t="s">
        <v>80</v>
      </c>
      <c r="C486" t="s">
        <v>42</v>
      </c>
      <c r="D486" t="b">
        <v>0</v>
      </c>
      <c r="E486">
        <v>3</v>
      </c>
      <c r="F486">
        <v>20</v>
      </c>
      <c r="G486">
        <v>0.3</v>
      </c>
      <c r="H486">
        <v>100</v>
      </c>
      <c r="I486">
        <v>1</v>
      </c>
      <c r="J486">
        <v>1</v>
      </c>
      <c r="K486">
        <v>0.90793993325153299</v>
      </c>
      <c r="L486">
        <v>0.62964979132643795</v>
      </c>
      <c r="M486">
        <v>0.89545128572892096</v>
      </c>
      <c r="S486">
        <v>1.5375897245779699</v>
      </c>
    </row>
    <row r="487" spans="1:19" x14ac:dyDescent="0.25">
      <c r="A487" t="s">
        <v>1546</v>
      </c>
      <c r="B487" t="s">
        <v>80</v>
      </c>
      <c r="C487" t="s">
        <v>42</v>
      </c>
      <c r="D487" t="b">
        <v>0</v>
      </c>
      <c r="E487">
        <v>3</v>
      </c>
      <c r="F487">
        <v>50</v>
      </c>
      <c r="G487">
        <v>0</v>
      </c>
      <c r="H487">
        <v>100</v>
      </c>
      <c r="I487">
        <v>1</v>
      </c>
      <c r="J487">
        <v>1</v>
      </c>
      <c r="K487">
        <v>0.89373460994293996</v>
      </c>
      <c r="L487">
        <v>0.64370145221208996</v>
      </c>
      <c r="M487">
        <v>0.89191681180206905</v>
      </c>
      <c r="S487">
        <v>1.53743606215503</v>
      </c>
    </row>
    <row r="488" spans="1:19" x14ac:dyDescent="0.25">
      <c r="A488" t="s">
        <v>1547</v>
      </c>
      <c r="B488" t="s">
        <v>80</v>
      </c>
      <c r="C488" t="s">
        <v>42</v>
      </c>
      <c r="D488" t="b">
        <v>0</v>
      </c>
      <c r="E488">
        <v>2</v>
      </c>
      <c r="F488">
        <v>20</v>
      </c>
      <c r="G488">
        <v>0.5</v>
      </c>
      <c r="H488">
        <v>50</v>
      </c>
      <c r="I488">
        <v>1</v>
      </c>
      <c r="J488">
        <v>1</v>
      </c>
      <c r="K488">
        <v>0.90555027017781997</v>
      </c>
      <c r="L488">
        <v>0.63184257602862204</v>
      </c>
      <c r="M488">
        <v>0.89458047331215995</v>
      </c>
      <c r="S488">
        <v>1.5373928462064399</v>
      </c>
    </row>
    <row r="489" spans="1:19" x14ac:dyDescent="0.25">
      <c r="A489" t="s">
        <v>1551</v>
      </c>
      <c r="B489" t="s">
        <v>80</v>
      </c>
      <c r="C489" t="s">
        <v>42</v>
      </c>
      <c r="D489" t="b">
        <v>0</v>
      </c>
      <c r="E489">
        <v>2</v>
      </c>
      <c r="F489">
        <v>20</v>
      </c>
      <c r="G489">
        <v>0.5</v>
      </c>
      <c r="H489">
        <v>100</v>
      </c>
      <c r="I489">
        <v>1</v>
      </c>
      <c r="J489">
        <v>1</v>
      </c>
      <c r="K489">
        <v>0.905887267092364</v>
      </c>
      <c r="L489">
        <v>0.63106970077047098</v>
      </c>
      <c r="M489">
        <v>0.89452924905235098</v>
      </c>
      <c r="S489">
        <v>1.5369569678628301</v>
      </c>
    </row>
    <row r="490" spans="1:19" x14ac:dyDescent="0.25">
      <c r="A490" t="s">
        <v>1554</v>
      </c>
      <c r="B490" t="s">
        <v>80</v>
      </c>
      <c r="C490" t="s">
        <v>42</v>
      </c>
      <c r="D490" t="b">
        <v>0</v>
      </c>
      <c r="E490">
        <v>1</v>
      </c>
      <c r="F490">
        <v>20</v>
      </c>
      <c r="G490">
        <v>0.5</v>
      </c>
      <c r="H490">
        <v>20</v>
      </c>
      <c r="I490">
        <v>1</v>
      </c>
      <c r="J490">
        <v>1</v>
      </c>
      <c r="K490">
        <v>0.90531898505985697</v>
      </c>
      <c r="L490">
        <v>0.63150289017340999</v>
      </c>
      <c r="M490">
        <v>0.89550250998873004</v>
      </c>
      <c r="S490">
        <v>1.5368218752332601</v>
      </c>
    </row>
    <row r="491" spans="1:19" x14ac:dyDescent="0.25">
      <c r="A491" t="s">
        <v>1555</v>
      </c>
      <c r="B491" t="s">
        <v>80</v>
      </c>
      <c r="C491" t="s">
        <v>42</v>
      </c>
      <c r="D491" t="b">
        <v>0</v>
      </c>
      <c r="E491">
        <v>4</v>
      </c>
      <c r="F491">
        <v>100</v>
      </c>
      <c r="G491">
        <v>0.5</v>
      </c>
      <c r="H491">
        <v>50</v>
      </c>
      <c r="I491">
        <v>1</v>
      </c>
      <c r="J491">
        <v>1</v>
      </c>
      <c r="K491">
        <v>0.90719257299229605</v>
      </c>
      <c r="L491">
        <v>0.62960944595821899</v>
      </c>
      <c r="M491">
        <v>0.89555373424854001</v>
      </c>
      <c r="S491">
        <v>1.5368020189505101</v>
      </c>
    </row>
    <row r="492" spans="1:19" x14ac:dyDescent="0.25">
      <c r="A492" t="s">
        <v>1558</v>
      </c>
      <c r="B492" t="s">
        <v>80</v>
      </c>
      <c r="C492" t="s">
        <v>42</v>
      </c>
      <c r="D492" t="b">
        <v>0</v>
      </c>
      <c r="E492">
        <v>4</v>
      </c>
      <c r="F492">
        <v>50</v>
      </c>
      <c r="G492">
        <v>0.4</v>
      </c>
      <c r="H492">
        <v>50</v>
      </c>
      <c r="I492">
        <v>1</v>
      </c>
      <c r="J492">
        <v>1</v>
      </c>
      <c r="K492">
        <v>0.90969006667974806</v>
      </c>
      <c r="L492">
        <v>0.626777469990766</v>
      </c>
      <c r="M492">
        <v>0.89647577092510999</v>
      </c>
      <c r="S492">
        <v>1.5364675366705101</v>
      </c>
    </row>
    <row r="493" spans="1:19" x14ac:dyDescent="0.25">
      <c r="A493" t="s">
        <v>1559</v>
      </c>
      <c r="B493" t="s">
        <v>80</v>
      </c>
      <c r="C493" t="s">
        <v>42</v>
      </c>
      <c r="D493" t="b">
        <v>0</v>
      </c>
      <c r="E493">
        <v>2</v>
      </c>
      <c r="F493">
        <v>50</v>
      </c>
      <c r="G493">
        <v>0.4</v>
      </c>
      <c r="H493">
        <v>50</v>
      </c>
      <c r="I493">
        <v>1</v>
      </c>
      <c r="J493">
        <v>1</v>
      </c>
      <c r="K493">
        <v>0.90938354446423597</v>
      </c>
      <c r="L493">
        <v>0.62706270627062699</v>
      </c>
      <c r="M493">
        <v>0.89580985554758696</v>
      </c>
      <c r="S493">
        <v>1.53644625073486</v>
      </c>
    </row>
    <row r="494" spans="1:19" x14ac:dyDescent="0.25">
      <c r="A494" t="s">
        <v>1560</v>
      </c>
      <c r="B494" t="s">
        <v>80</v>
      </c>
      <c r="C494" t="s">
        <v>42</v>
      </c>
      <c r="D494" t="b">
        <v>0</v>
      </c>
      <c r="E494">
        <v>2</v>
      </c>
      <c r="F494">
        <v>200</v>
      </c>
      <c r="G494">
        <v>0.3</v>
      </c>
      <c r="H494">
        <v>100</v>
      </c>
      <c r="I494">
        <v>1</v>
      </c>
      <c r="J494">
        <v>1</v>
      </c>
      <c r="K494">
        <v>0.90614791977967302</v>
      </c>
      <c r="L494">
        <v>0.63029406325133996</v>
      </c>
      <c r="M494">
        <v>0.89760270464091796</v>
      </c>
      <c r="S494">
        <v>1.5364419830310101</v>
      </c>
    </row>
    <row r="495" spans="1:19" x14ac:dyDescent="0.25">
      <c r="A495" t="s">
        <v>1565</v>
      </c>
      <c r="B495" t="s">
        <v>80</v>
      </c>
      <c r="C495" t="s">
        <v>42</v>
      </c>
      <c r="D495" t="b">
        <v>0</v>
      </c>
      <c r="E495">
        <v>4</v>
      </c>
      <c r="F495">
        <v>100</v>
      </c>
      <c r="G495">
        <v>0.2</v>
      </c>
      <c r="H495">
        <v>50</v>
      </c>
      <c r="I495">
        <v>1</v>
      </c>
      <c r="J495">
        <v>1</v>
      </c>
      <c r="K495">
        <v>0.90845030094838997</v>
      </c>
      <c r="L495">
        <v>0.62763986661726501</v>
      </c>
      <c r="M495">
        <v>0.89703923778301398</v>
      </c>
      <c r="S495">
        <v>1.53609016756565</v>
      </c>
    </row>
    <row r="496" spans="1:19" x14ac:dyDescent="0.25">
      <c r="A496" t="s">
        <v>1572</v>
      </c>
      <c r="B496" t="s">
        <v>80</v>
      </c>
      <c r="C496" t="s">
        <v>42</v>
      </c>
      <c r="D496" t="b">
        <v>0</v>
      </c>
      <c r="E496">
        <v>2</v>
      </c>
      <c r="F496">
        <v>50</v>
      </c>
      <c r="G496">
        <v>0.4</v>
      </c>
      <c r="H496">
        <v>20</v>
      </c>
      <c r="I496">
        <v>1</v>
      </c>
      <c r="J496">
        <v>1</v>
      </c>
      <c r="K496">
        <v>0.90929865815882005</v>
      </c>
      <c r="L496">
        <v>0.625485481782874</v>
      </c>
      <c r="M496">
        <v>0.89627087388587201</v>
      </c>
      <c r="S496">
        <v>1.5347841399416899</v>
      </c>
    </row>
    <row r="497" spans="1:19" x14ac:dyDescent="0.25">
      <c r="A497" t="s">
        <v>1578</v>
      </c>
      <c r="B497" t="s">
        <v>80</v>
      </c>
      <c r="C497" t="s">
        <v>42</v>
      </c>
      <c r="D497" t="b">
        <v>0</v>
      </c>
      <c r="E497">
        <v>2</v>
      </c>
      <c r="F497">
        <v>200</v>
      </c>
      <c r="G497">
        <v>0.1</v>
      </c>
      <c r="H497">
        <v>50</v>
      </c>
      <c r="I497">
        <v>1</v>
      </c>
      <c r="J497">
        <v>1</v>
      </c>
      <c r="K497">
        <v>0.90330899111471097</v>
      </c>
      <c r="L497">
        <v>0.63121845710165803</v>
      </c>
      <c r="M497">
        <v>0.89519516442987401</v>
      </c>
      <c r="S497">
        <v>1.53452744821637</v>
      </c>
    </row>
    <row r="498" spans="1:19" x14ac:dyDescent="0.25">
      <c r="A498" t="s">
        <v>1580</v>
      </c>
      <c r="B498" t="s">
        <v>80</v>
      </c>
      <c r="C498" t="s">
        <v>42</v>
      </c>
      <c r="D498" t="b">
        <v>0</v>
      </c>
      <c r="E498">
        <v>4</v>
      </c>
      <c r="F498">
        <v>100</v>
      </c>
      <c r="G498">
        <v>0.5</v>
      </c>
      <c r="H498">
        <v>20</v>
      </c>
      <c r="I498">
        <v>1</v>
      </c>
      <c r="J498">
        <v>1</v>
      </c>
      <c r="K498">
        <v>0.90770933531751297</v>
      </c>
      <c r="L498">
        <v>0.626615692699799</v>
      </c>
      <c r="M498">
        <v>0.89493904313082595</v>
      </c>
      <c r="S498">
        <v>1.53432502801731</v>
      </c>
    </row>
    <row r="499" spans="1:19" x14ac:dyDescent="0.25">
      <c r="A499" t="s">
        <v>1583</v>
      </c>
      <c r="B499" t="s">
        <v>80</v>
      </c>
      <c r="C499" t="s">
        <v>42</v>
      </c>
      <c r="D499" t="b">
        <v>0</v>
      </c>
      <c r="E499">
        <v>2</v>
      </c>
      <c r="F499">
        <v>200</v>
      </c>
      <c r="G499">
        <v>0.4</v>
      </c>
      <c r="H499">
        <v>100</v>
      </c>
      <c r="I499">
        <v>1</v>
      </c>
      <c r="J499">
        <v>1</v>
      </c>
      <c r="K499">
        <v>0.90624774279163101</v>
      </c>
      <c r="L499">
        <v>0.62763206501662305</v>
      </c>
      <c r="M499">
        <v>0.89673189222415695</v>
      </c>
      <c r="S499">
        <v>1.5338798078082501</v>
      </c>
    </row>
    <row r="500" spans="1:19" x14ac:dyDescent="0.25">
      <c r="A500" t="s">
        <v>1590</v>
      </c>
      <c r="B500" t="s">
        <v>80</v>
      </c>
      <c r="C500" t="s">
        <v>42</v>
      </c>
      <c r="D500" t="b">
        <v>0</v>
      </c>
      <c r="E500">
        <v>2</v>
      </c>
      <c r="F500">
        <v>20</v>
      </c>
      <c r="G500">
        <v>0.2</v>
      </c>
      <c r="H500">
        <v>20</v>
      </c>
      <c r="I500">
        <v>1</v>
      </c>
      <c r="J500">
        <v>1</v>
      </c>
      <c r="K500">
        <v>0.90913078484805199</v>
      </c>
      <c r="L500">
        <v>0.62416107382550301</v>
      </c>
      <c r="M500">
        <v>0.89673189222415695</v>
      </c>
      <c r="S500">
        <v>1.53329185867355</v>
      </c>
    </row>
    <row r="501" spans="1:19" x14ac:dyDescent="0.25">
      <c r="A501" t="s">
        <v>1599</v>
      </c>
      <c r="B501" t="s">
        <v>80</v>
      </c>
      <c r="C501" t="s">
        <v>42</v>
      </c>
      <c r="D501" t="b">
        <v>0</v>
      </c>
      <c r="E501">
        <v>2</v>
      </c>
      <c r="F501">
        <v>200</v>
      </c>
      <c r="G501">
        <v>0.2</v>
      </c>
      <c r="H501">
        <v>100</v>
      </c>
      <c r="I501">
        <v>1</v>
      </c>
      <c r="J501">
        <v>1</v>
      </c>
      <c r="K501">
        <v>0.90490261839988395</v>
      </c>
      <c r="L501">
        <v>0.62792809151988305</v>
      </c>
      <c r="M501">
        <v>0.895041491650445</v>
      </c>
      <c r="S501">
        <v>1.53283070991976</v>
      </c>
    </row>
    <row r="502" spans="1:19" x14ac:dyDescent="0.25">
      <c r="A502" t="s">
        <v>1602</v>
      </c>
      <c r="B502" t="s">
        <v>80</v>
      </c>
      <c r="C502" t="s">
        <v>42</v>
      </c>
      <c r="D502" t="b">
        <v>0</v>
      </c>
      <c r="E502">
        <v>4</v>
      </c>
      <c r="F502">
        <v>100</v>
      </c>
      <c r="G502">
        <v>0.3</v>
      </c>
      <c r="H502">
        <v>50</v>
      </c>
      <c r="I502">
        <v>1</v>
      </c>
      <c r="J502">
        <v>1</v>
      </c>
      <c r="K502">
        <v>0.90909315198294505</v>
      </c>
      <c r="L502">
        <v>0.62371615312791695</v>
      </c>
      <c r="M502">
        <v>0.89678311648396603</v>
      </c>
      <c r="S502">
        <v>1.53280930511086</v>
      </c>
    </row>
    <row r="503" spans="1:19" x14ac:dyDescent="0.25">
      <c r="A503" t="s">
        <v>1604</v>
      </c>
      <c r="B503" t="s">
        <v>80</v>
      </c>
      <c r="C503" t="s">
        <v>42</v>
      </c>
      <c r="D503" t="b">
        <v>0</v>
      </c>
      <c r="E503">
        <v>2</v>
      </c>
      <c r="F503">
        <v>20</v>
      </c>
      <c r="G503">
        <v>0.4</v>
      </c>
      <c r="H503">
        <v>50</v>
      </c>
      <c r="I503">
        <v>1</v>
      </c>
      <c r="J503">
        <v>1</v>
      </c>
      <c r="K503">
        <v>0.90782780773814897</v>
      </c>
      <c r="L503">
        <v>0.62481590574374002</v>
      </c>
      <c r="M503">
        <v>0.89560495850834898</v>
      </c>
      <c r="S503">
        <v>1.53264371348189</v>
      </c>
    </row>
    <row r="504" spans="1:19" x14ac:dyDescent="0.25">
      <c r="A504" t="s">
        <v>1608</v>
      </c>
      <c r="B504" t="s">
        <v>80</v>
      </c>
      <c r="C504" t="s">
        <v>42</v>
      </c>
      <c r="D504" t="b">
        <v>0</v>
      </c>
      <c r="E504">
        <v>4</v>
      </c>
      <c r="F504">
        <v>100</v>
      </c>
      <c r="G504">
        <v>0.4</v>
      </c>
      <c r="H504">
        <v>20</v>
      </c>
      <c r="I504">
        <v>1</v>
      </c>
      <c r="J504">
        <v>1</v>
      </c>
      <c r="K504">
        <v>0.90936490459978003</v>
      </c>
      <c r="L504">
        <v>0.62292051756007305</v>
      </c>
      <c r="M504">
        <v>0.89550250998873004</v>
      </c>
      <c r="S504">
        <v>1.5322854221598501</v>
      </c>
    </row>
    <row r="505" spans="1:19" x14ac:dyDescent="0.25">
      <c r="A505" t="s">
        <v>1614</v>
      </c>
      <c r="B505" t="s">
        <v>80</v>
      </c>
      <c r="C505" t="s">
        <v>42</v>
      </c>
      <c r="D505" t="b">
        <v>0</v>
      </c>
      <c r="E505">
        <v>4</v>
      </c>
      <c r="F505">
        <v>50</v>
      </c>
      <c r="G505">
        <v>0.1</v>
      </c>
      <c r="H505">
        <v>50</v>
      </c>
      <c r="I505">
        <v>1</v>
      </c>
      <c r="J505">
        <v>1</v>
      </c>
      <c r="K505">
        <v>0.90935595212007603</v>
      </c>
      <c r="L505">
        <v>0.62251162790697601</v>
      </c>
      <c r="M505">
        <v>0.89606597684663403</v>
      </c>
      <c r="S505">
        <v>1.53186758002705</v>
      </c>
    </row>
    <row r="506" spans="1:19" x14ac:dyDescent="0.25">
      <c r="A506" t="s">
        <v>1620</v>
      </c>
      <c r="B506" t="s">
        <v>80</v>
      </c>
      <c r="C506" t="s">
        <v>42</v>
      </c>
      <c r="D506" t="b">
        <v>0</v>
      </c>
      <c r="E506">
        <v>3</v>
      </c>
      <c r="F506">
        <v>100</v>
      </c>
      <c r="G506">
        <v>0</v>
      </c>
      <c r="H506">
        <v>50</v>
      </c>
      <c r="I506">
        <v>1</v>
      </c>
      <c r="J506">
        <v>1</v>
      </c>
      <c r="K506">
        <v>0.89015691081803106</v>
      </c>
      <c r="L506">
        <v>0.641242450388265</v>
      </c>
      <c r="M506">
        <v>0.89350476385616195</v>
      </c>
      <c r="S506">
        <v>1.5313993612062899</v>
      </c>
    </row>
    <row r="507" spans="1:19" x14ac:dyDescent="0.25">
      <c r="A507" t="s">
        <v>1625</v>
      </c>
      <c r="B507" t="s">
        <v>80</v>
      </c>
      <c r="C507" t="s">
        <v>42</v>
      </c>
      <c r="D507" t="b">
        <v>0</v>
      </c>
      <c r="E507">
        <v>3</v>
      </c>
      <c r="F507">
        <v>20</v>
      </c>
      <c r="G507">
        <v>0.3</v>
      </c>
      <c r="H507">
        <v>50</v>
      </c>
      <c r="I507">
        <v>1</v>
      </c>
      <c r="J507">
        <v>1</v>
      </c>
      <c r="K507">
        <v>0.90653192198476995</v>
      </c>
      <c r="L507">
        <v>0.62465952424187399</v>
      </c>
      <c r="M507">
        <v>0.89411945497387502</v>
      </c>
      <c r="S507">
        <v>1.5311914462266401</v>
      </c>
    </row>
    <row r="508" spans="1:19" x14ac:dyDescent="0.25">
      <c r="A508" t="s">
        <v>1626</v>
      </c>
      <c r="B508" t="s">
        <v>80</v>
      </c>
      <c r="C508" t="s">
        <v>42</v>
      </c>
      <c r="D508" t="b">
        <v>0</v>
      </c>
      <c r="E508">
        <v>2</v>
      </c>
      <c r="F508">
        <v>50</v>
      </c>
      <c r="G508">
        <v>0.2</v>
      </c>
      <c r="H508">
        <v>50</v>
      </c>
      <c r="I508">
        <v>1</v>
      </c>
      <c r="J508">
        <v>1</v>
      </c>
      <c r="K508">
        <v>0.91110074078429004</v>
      </c>
      <c r="L508">
        <v>0.61992895868386599</v>
      </c>
      <c r="M508">
        <v>0.89586107980739604</v>
      </c>
      <c r="S508">
        <v>1.53102969946815</v>
      </c>
    </row>
    <row r="509" spans="1:19" x14ac:dyDescent="0.25">
      <c r="A509" t="s">
        <v>1627</v>
      </c>
      <c r="B509" t="s">
        <v>80</v>
      </c>
      <c r="C509" t="s">
        <v>42</v>
      </c>
      <c r="D509" t="b">
        <v>0</v>
      </c>
      <c r="E509">
        <v>4</v>
      </c>
      <c r="F509">
        <v>100</v>
      </c>
      <c r="G509">
        <v>0.1</v>
      </c>
      <c r="H509">
        <v>50</v>
      </c>
      <c r="I509">
        <v>1</v>
      </c>
      <c r="J509">
        <v>1</v>
      </c>
      <c r="K509">
        <v>0.90942191223439295</v>
      </c>
      <c r="L509">
        <v>0.62159133358236796</v>
      </c>
      <c r="M509">
        <v>0.89621964962606204</v>
      </c>
      <c r="S509">
        <v>1.53101324581676</v>
      </c>
    </row>
    <row r="510" spans="1:19" x14ac:dyDescent="0.25">
      <c r="A510" t="s">
        <v>1629</v>
      </c>
      <c r="B510" t="s">
        <v>80</v>
      </c>
      <c r="C510" t="s">
        <v>42</v>
      </c>
      <c r="D510" t="b">
        <v>0</v>
      </c>
      <c r="E510">
        <v>3</v>
      </c>
      <c r="F510">
        <v>100</v>
      </c>
      <c r="G510">
        <v>0.1</v>
      </c>
      <c r="H510">
        <v>50</v>
      </c>
      <c r="I510">
        <v>1</v>
      </c>
      <c r="J510">
        <v>1</v>
      </c>
      <c r="K510">
        <v>0.90615140342049605</v>
      </c>
      <c r="L510">
        <v>0.62472077438570295</v>
      </c>
      <c r="M510">
        <v>0.89673189222415695</v>
      </c>
      <c r="S510">
        <v>1.5308721778062</v>
      </c>
    </row>
    <row r="511" spans="1:19" x14ac:dyDescent="0.25">
      <c r="A511" t="s">
        <v>1644</v>
      </c>
      <c r="B511" t="s">
        <v>80</v>
      </c>
      <c r="C511" t="s">
        <v>42</v>
      </c>
      <c r="D511" t="b">
        <v>0</v>
      </c>
      <c r="E511">
        <v>4</v>
      </c>
      <c r="F511">
        <v>50</v>
      </c>
      <c r="G511">
        <v>0.1</v>
      </c>
      <c r="H511">
        <v>20</v>
      </c>
      <c r="I511">
        <v>1</v>
      </c>
      <c r="J511">
        <v>1</v>
      </c>
      <c r="K511">
        <v>0.909945823181463</v>
      </c>
      <c r="L511">
        <v>0.61976612599019199</v>
      </c>
      <c r="M511">
        <v>0.89673189222415695</v>
      </c>
      <c r="S511">
        <v>1.52971194917165</v>
      </c>
    </row>
    <row r="512" spans="1:19" x14ac:dyDescent="0.25">
      <c r="A512" t="s">
        <v>1645</v>
      </c>
      <c r="B512" t="s">
        <v>80</v>
      </c>
      <c r="C512" t="s">
        <v>42</v>
      </c>
      <c r="D512" t="b">
        <v>0</v>
      </c>
      <c r="E512">
        <v>4</v>
      </c>
      <c r="F512">
        <v>200</v>
      </c>
      <c r="G512">
        <v>0.4</v>
      </c>
      <c r="H512">
        <v>50</v>
      </c>
      <c r="I512">
        <v>1</v>
      </c>
      <c r="J512">
        <v>1</v>
      </c>
      <c r="K512">
        <v>0.90598469450474195</v>
      </c>
      <c r="L512">
        <v>0.62364005163193803</v>
      </c>
      <c r="M512">
        <v>0.89545128572892096</v>
      </c>
      <c r="S512">
        <v>1.5296247461366801</v>
      </c>
    </row>
    <row r="513" spans="1:19" x14ac:dyDescent="0.25">
      <c r="A513" t="s">
        <v>1649</v>
      </c>
      <c r="B513" t="s">
        <v>80</v>
      </c>
      <c r="C513" t="s">
        <v>42</v>
      </c>
      <c r="D513" t="b">
        <v>0</v>
      </c>
      <c r="E513">
        <v>2</v>
      </c>
      <c r="F513">
        <v>50</v>
      </c>
      <c r="G513">
        <v>0.5</v>
      </c>
      <c r="H513">
        <v>50</v>
      </c>
      <c r="I513">
        <v>1</v>
      </c>
      <c r="J513">
        <v>1</v>
      </c>
      <c r="K513">
        <v>0.909021159920683</v>
      </c>
      <c r="L513">
        <v>0.620229714709151</v>
      </c>
      <c r="M513">
        <v>0.89499026739063603</v>
      </c>
      <c r="S513">
        <v>1.5292508746298299</v>
      </c>
    </row>
    <row r="514" spans="1:19" x14ac:dyDescent="0.25">
      <c r="A514" t="s">
        <v>1650</v>
      </c>
      <c r="B514" t="s">
        <v>80</v>
      </c>
      <c r="C514" t="s">
        <v>42</v>
      </c>
      <c r="D514" t="b">
        <v>0</v>
      </c>
      <c r="E514">
        <v>2</v>
      </c>
      <c r="F514">
        <v>100</v>
      </c>
      <c r="G514">
        <v>0.3</v>
      </c>
      <c r="H514">
        <v>20</v>
      </c>
      <c r="I514">
        <v>1</v>
      </c>
      <c r="J514">
        <v>1</v>
      </c>
      <c r="K514">
        <v>0.91090978954609902</v>
      </c>
      <c r="L514">
        <v>0.61820241691842903</v>
      </c>
      <c r="M514">
        <v>0.89642454666530003</v>
      </c>
      <c r="S514">
        <v>1.52911220646452</v>
      </c>
    </row>
    <row r="515" spans="1:19" x14ac:dyDescent="0.25">
      <c r="A515" t="s">
        <v>1652</v>
      </c>
      <c r="B515" t="s">
        <v>80</v>
      </c>
      <c r="C515" t="s">
        <v>42</v>
      </c>
      <c r="D515" t="b">
        <v>0</v>
      </c>
      <c r="E515">
        <v>4</v>
      </c>
      <c r="F515">
        <v>20</v>
      </c>
      <c r="G515">
        <v>0.5</v>
      </c>
      <c r="H515">
        <v>20</v>
      </c>
      <c r="I515">
        <v>1</v>
      </c>
      <c r="J515">
        <v>1</v>
      </c>
      <c r="K515">
        <v>0.90183595506733205</v>
      </c>
      <c r="L515">
        <v>0.62717021657419003</v>
      </c>
      <c r="M515">
        <v>0.89329986681692397</v>
      </c>
      <c r="S515">
        <v>1.52900617164152</v>
      </c>
    </row>
    <row r="516" spans="1:19" x14ac:dyDescent="0.25">
      <c r="A516" t="s">
        <v>1663</v>
      </c>
      <c r="B516" t="s">
        <v>80</v>
      </c>
      <c r="C516" t="s">
        <v>42</v>
      </c>
      <c r="D516" t="b">
        <v>0</v>
      </c>
      <c r="E516">
        <v>4</v>
      </c>
      <c r="F516">
        <v>100</v>
      </c>
      <c r="G516">
        <v>0</v>
      </c>
      <c r="H516">
        <v>100</v>
      </c>
      <c r="I516">
        <v>1</v>
      </c>
      <c r="J516">
        <v>1</v>
      </c>
      <c r="K516">
        <v>0.87976921881692804</v>
      </c>
      <c r="L516">
        <v>0.64829875518672198</v>
      </c>
      <c r="M516">
        <v>0.89145579346378401</v>
      </c>
      <c r="S516">
        <v>1.52806797400365</v>
      </c>
    </row>
    <row r="517" spans="1:19" x14ac:dyDescent="0.25">
      <c r="A517" t="s">
        <v>1665</v>
      </c>
      <c r="B517" t="s">
        <v>80</v>
      </c>
      <c r="C517" t="s">
        <v>42</v>
      </c>
      <c r="D517" t="b">
        <v>0</v>
      </c>
      <c r="E517">
        <v>4</v>
      </c>
      <c r="F517">
        <v>100</v>
      </c>
      <c r="G517">
        <v>0.1</v>
      </c>
      <c r="H517">
        <v>20</v>
      </c>
      <c r="I517">
        <v>1</v>
      </c>
      <c r="J517">
        <v>1</v>
      </c>
      <c r="K517">
        <v>0.91032922410060901</v>
      </c>
      <c r="L517">
        <v>0.61763033175355397</v>
      </c>
      <c r="M517">
        <v>0.89668066796434698</v>
      </c>
      <c r="S517">
        <v>1.5279595558541601</v>
      </c>
    </row>
    <row r="518" spans="1:19" x14ac:dyDescent="0.25">
      <c r="A518" t="s">
        <v>1673</v>
      </c>
      <c r="B518" t="s">
        <v>80</v>
      </c>
      <c r="C518" t="s">
        <v>42</v>
      </c>
      <c r="D518" t="b">
        <v>0</v>
      </c>
      <c r="E518">
        <v>2</v>
      </c>
      <c r="F518">
        <v>100</v>
      </c>
      <c r="G518">
        <v>0</v>
      </c>
      <c r="H518">
        <v>50</v>
      </c>
      <c r="I518">
        <v>1</v>
      </c>
      <c r="J518">
        <v>1</v>
      </c>
      <c r="K518">
        <v>0.89190616617787499</v>
      </c>
      <c r="L518">
        <v>0.63577068314452401</v>
      </c>
      <c r="M518">
        <v>0.89130212068435599</v>
      </c>
      <c r="S518">
        <v>1.52767684932239</v>
      </c>
    </row>
    <row r="519" spans="1:19" x14ac:dyDescent="0.25">
      <c r="A519" t="s">
        <v>1677</v>
      </c>
      <c r="B519" t="s">
        <v>80</v>
      </c>
      <c r="C519" t="s">
        <v>42</v>
      </c>
      <c r="D519" t="b">
        <v>0</v>
      </c>
      <c r="E519">
        <v>4</v>
      </c>
      <c r="F519">
        <v>100</v>
      </c>
      <c r="G519">
        <v>0.2</v>
      </c>
      <c r="H519">
        <v>20</v>
      </c>
      <c r="I519">
        <v>1</v>
      </c>
      <c r="J519">
        <v>1</v>
      </c>
      <c r="K519">
        <v>0.90945364677065499</v>
      </c>
      <c r="L519">
        <v>0.61813343470823001</v>
      </c>
      <c r="M519">
        <v>0.89709046204282294</v>
      </c>
      <c r="S519">
        <v>1.5275870814788799</v>
      </c>
    </row>
    <row r="520" spans="1:19" x14ac:dyDescent="0.25">
      <c r="A520" t="s">
        <v>1690</v>
      </c>
      <c r="B520" t="s">
        <v>80</v>
      </c>
      <c r="C520" t="s">
        <v>42</v>
      </c>
      <c r="D520" t="b">
        <v>0</v>
      </c>
      <c r="E520">
        <v>3</v>
      </c>
      <c r="F520">
        <v>50</v>
      </c>
      <c r="G520">
        <v>0.2</v>
      </c>
      <c r="H520">
        <v>50</v>
      </c>
      <c r="I520">
        <v>1</v>
      </c>
      <c r="J520">
        <v>1</v>
      </c>
      <c r="K520">
        <v>0.90968480781373895</v>
      </c>
      <c r="L520">
        <v>0.61697722567287705</v>
      </c>
      <c r="M520">
        <v>0.895758631287777</v>
      </c>
      <c r="S520">
        <v>1.5266620334866099</v>
      </c>
    </row>
    <row r="521" spans="1:19" x14ac:dyDescent="0.25">
      <c r="A521" t="s">
        <v>1706</v>
      </c>
      <c r="B521" t="s">
        <v>80</v>
      </c>
      <c r="C521" t="s">
        <v>42</v>
      </c>
      <c r="D521" t="b">
        <v>0</v>
      </c>
      <c r="E521">
        <v>3</v>
      </c>
      <c r="F521">
        <v>100</v>
      </c>
      <c r="G521">
        <v>0.1</v>
      </c>
      <c r="H521">
        <v>20</v>
      </c>
      <c r="I521">
        <v>1</v>
      </c>
      <c r="J521">
        <v>1</v>
      </c>
      <c r="K521">
        <v>0.90903967571026201</v>
      </c>
      <c r="L521">
        <v>0.616464339908953</v>
      </c>
      <c r="M521">
        <v>0.89642454666530003</v>
      </c>
      <c r="S521">
        <v>1.5255040156192099</v>
      </c>
    </row>
    <row r="522" spans="1:19" x14ac:dyDescent="0.25">
      <c r="A522" t="s">
        <v>1709</v>
      </c>
      <c r="B522" t="s">
        <v>80</v>
      </c>
      <c r="C522" t="s">
        <v>42</v>
      </c>
      <c r="D522" t="b">
        <v>0</v>
      </c>
      <c r="E522">
        <v>2</v>
      </c>
      <c r="F522">
        <v>200</v>
      </c>
      <c r="G522">
        <v>0.3</v>
      </c>
      <c r="H522">
        <v>20</v>
      </c>
      <c r="I522">
        <v>1</v>
      </c>
      <c r="J522">
        <v>1</v>
      </c>
      <c r="K522">
        <v>0.90990027815678898</v>
      </c>
      <c r="L522">
        <v>0.61555848559050597</v>
      </c>
      <c r="M522">
        <v>0.89545128572892096</v>
      </c>
      <c r="S522">
        <v>1.5254587637472901</v>
      </c>
    </row>
    <row r="523" spans="1:19" x14ac:dyDescent="0.25">
      <c r="A523" t="s">
        <v>1727</v>
      </c>
      <c r="B523" t="s">
        <v>80</v>
      </c>
      <c r="C523" t="s">
        <v>42</v>
      </c>
      <c r="D523" t="b">
        <v>0</v>
      </c>
      <c r="E523">
        <v>3</v>
      </c>
      <c r="F523">
        <v>200</v>
      </c>
      <c r="G523">
        <v>0.1</v>
      </c>
      <c r="H523">
        <v>50</v>
      </c>
      <c r="I523">
        <v>1</v>
      </c>
      <c r="J523">
        <v>1</v>
      </c>
      <c r="K523">
        <v>0.90363105132271404</v>
      </c>
      <c r="L523">
        <v>0.62065052950075605</v>
      </c>
      <c r="M523">
        <v>0.89724413482225096</v>
      </c>
      <c r="S523">
        <v>1.52428158082347</v>
      </c>
    </row>
    <row r="524" spans="1:19" x14ac:dyDescent="0.25">
      <c r="A524" t="s">
        <v>1734</v>
      </c>
      <c r="B524" t="s">
        <v>80</v>
      </c>
      <c r="C524" t="s">
        <v>42</v>
      </c>
      <c r="D524" t="b">
        <v>0</v>
      </c>
      <c r="E524">
        <v>2</v>
      </c>
      <c r="F524">
        <v>100</v>
      </c>
      <c r="G524">
        <v>0.2</v>
      </c>
      <c r="H524">
        <v>20</v>
      </c>
      <c r="I524">
        <v>1</v>
      </c>
      <c r="J524">
        <v>1</v>
      </c>
      <c r="K524">
        <v>0.91033240232634605</v>
      </c>
      <c r="L524">
        <v>0.61296436694465495</v>
      </c>
      <c r="M524">
        <v>0.895400061469111</v>
      </c>
      <c r="S524">
        <v>1.523296769271</v>
      </c>
    </row>
    <row r="525" spans="1:19" x14ac:dyDescent="0.25">
      <c r="A525" t="s">
        <v>1737</v>
      </c>
      <c r="B525" t="s">
        <v>80</v>
      </c>
      <c r="C525" t="s">
        <v>42</v>
      </c>
      <c r="D525" t="b">
        <v>0</v>
      </c>
      <c r="E525">
        <v>2</v>
      </c>
      <c r="F525">
        <v>50</v>
      </c>
      <c r="G525">
        <v>0.2</v>
      </c>
      <c r="H525">
        <v>20</v>
      </c>
      <c r="I525">
        <v>1</v>
      </c>
      <c r="J525">
        <v>1</v>
      </c>
      <c r="K525">
        <v>0.91039337081285399</v>
      </c>
      <c r="L525">
        <v>0.61279969794223099</v>
      </c>
      <c r="M525">
        <v>0.89493904313082595</v>
      </c>
      <c r="S525">
        <v>1.5231930687550801</v>
      </c>
    </row>
    <row r="526" spans="1:19" x14ac:dyDescent="0.25">
      <c r="A526" t="s">
        <v>1738</v>
      </c>
      <c r="B526" t="s">
        <v>80</v>
      </c>
      <c r="C526" t="s">
        <v>42</v>
      </c>
      <c r="D526" t="b">
        <v>0</v>
      </c>
      <c r="E526">
        <v>3</v>
      </c>
      <c r="F526">
        <v>100</v>
      </c>
      <c r="G526">
        <v>0.5</v>
      </c>
      <c r="H526">
        <v>20</v>
      </c>
      <c r="I526">
        <v>1</v>
      </c>
      <c r="J526">
        <v>1</v>
      </c>
      <c r="K526">
        <v>0.90874543690773302</v>
      </c>
      <c r="L526">
        <v>0.61439879381831897</v>
      </c>
      <c r="M526">
        <v>0.89519516442987401</v>
      </c>
      <c r="S526">
        <v>1.5231442307260501</v>
      </c>
    </row>
    <row r="527" spans="1:19" x14ac:dyDescent="0.25">
      <c r="A527" t="s">
        <v>1739</v>
      </c>
      <c r="B527" t="s">
        <v>80</v>
      </c>
      <c r="C527" t="s">
        <v>42</v>
      </c>
      <c r="D527" t="b">
        <v>0</v>
      </c>
      <c r="E527">
        <v>2</v>
      </c>
      <c r="F527">
        <v>100</v>
      </c>
      <c r="G527">
        <v>0.3</v>
      </c>
      <c r="H527">
        <v>100</v>
      </c>
      <c r="I527">
        <v>1</v>
      </c>
      <c r="J527">
        <v>1</v>
      </c>
      <c r="K527">
        <v>0.90971749677214397</v>
      </c>
      <c r="L527">
        <v>0.61338360037700201</v>
      </c>
      <c r="M527">
        <v>0.89493904313082595</v>
      </c>
      <c r="S527">
        <v>1.5231010971491401</v>
      </c>
    </row>
    <row r="528" spans="1:19" x14ac:dyDescent="0.25">
      <c r="A528" t="s">
        <v>1748</v>
      </c>
      <c r="B528" t="s">
        <v>80</v>
      </c>
      <c r="C528" t="s">
        <v>42</v>
      </c>
      <c r="D528" t="b">
        <v>0</v>
      </c>
      <c r="E528">
        <v>4</v>
      </c>
      <c r="F528">
        <v>100</v>
      </c>
      <c r="G528">
        <v>0</v>
      </c>
      <c r="H528">
        <v>50</v>
      </c>
      <c r="I528">
        <v>1</v>
      </c>
      <c r="J528">
        <v>1</v>
      </c>
      <c r="K528">
        <v>0.89182573702386703</v>
      </c>
      <c r="L528">
        <v>0.63046544428772899</v>
      </c>
      <c r="M528">
        <v>0.89263395143940105</v>
      </c>
      <c r="S528">
        <v>1.52229118131159</v>
      </c>
    </row>
    <row r="529" spans="1:19" x14ac:dyDescent="0.25">
      <c r="A529" t="s">
        <v>1751</v>
      </c>
      <c r="B529" t="s">
        <v>80</v>
      </c>
      <c r="C529" t="s">
        <v>42</v>
      </c>
      <c r="D529" t="b">
        <v>0</v>
      </c>
      <c r="E529">
        <v>4</v>
      </c>
      <c r="F529">
        <v>50</v>
      </c>
      <c r="G529">
        <v>0.3</v>
      </c>
      <c r="H529">
        <v>20</v>
      </c>
      <c r="I529">
        <v>1</v>
      </c>
      <c r="J529">
        <v>1</v>
      </c>
      <c r="K529">
        <v>0.90915005463112297</v>
      </c>
      <c r="L529">
        <v>0.61304836895388004</v>
      </c>
      <c r="M529">
        <v>0.89427312775330303</v>
      </c>
      <c r="S529">
        <v>1.5221984235849999</v>
      </c>
    </row>
    <row r="530" spans="1:19" x14ac:dyDescent="0.25">
      <c r="A530" t="s">
        <v>1752</v>
      </c>
      <c r="B530" t="s">
        <v>80</v>
      </c>
      <c r="C530" t="s">
        <v>42</v>
      </c>
      <c r="D530" t="b">
        <v>0</v>
      </c>
      <c r="E530">
        <v>4</v>
      </c>
      <c r="F530">
        <v>200</v>
      </c>
      <c r="G530">
        <v>0.5</v>
      </c>
      <c r="H530">
        <v>20</v>
      </c>
      <c r="I530">
        <v>1</v>
      </c>
      <c r="J530">
        <v>1</v>
      </c>
      <c r="K530">
        <v>0.905337224067014</v>
      </c>
      <c r="L530">
        <v>0.61676983680360098</v>
      </c>
      <c r="M530">
        <v>0.89534883720930203</v>
      </c>
      <c r="S530">
        <v>1.52210706087061</v>
      </c>
    </row>
    <row r="531" spans="1:19" x14ac:dyDescent="0.25">
      <c r="A531" t="s">
        <v>1766</v>
      </c>
      <c r="B531" t="s">
        <v>80</v>
      </c>
      <c r="C531" t="s">
        <v>42</v>
      </c>
      <c r="D531" t="b">
        <v>0</v>
      </c>
      <c r="E531">
        <v>3</v>
      </c>
      <c r="F531">
        <v>100</v>
      </c>
      <c r="G531">
        <v>0.2</v>
      </c>
      <c r="H531">
        <v>20</v>
      </c>
      <c r="I531">
        <v>1</v>
      </c>
      <c r="J531">
        <v>1</v>
      </c>
      <c r="K531">
        <v>0.90903871174389705</v>
      </c>
      <c r="L531">
        <v>0.61202807816353599</v>
      </c>
      <c r="M531">
        <v>0.89524638868968298</v>
      </c>
      <c r="S531">
        <v>1.5210667899074299</v>
      </c>
    </row>
    <row r="532" spans="1:19" x14ac:dyDescent="0.25">
      <c r="A532" t="s">
        <v>1772</v>
      </c>
      <c r="B532" t="s">
        <v>80</v>
      </c>
      <c r="C532" t="s">
        <v>42</v>
      </c>
      <c r="D532" t="b">
        <v>0</v>
      </c>
      <c r="E532">
        <v>2</v>
      </c>
      <c r="F532">
        <v>200</v>
      </c>
      <c r="G532">
        <v>0.1</v>
      </c>
      <c r="H532">
        <v>100</v>
      </c>
      <c r="I532">
        <v>1</v>
      </c>
      <c r="J532">
        <v>1</v>
      </c>
      <c r="K532">
        <v>0.89421289951156502</v>
      </c>
      <c r="L532">
        <v>0.62595419847328204</v>
      </c>
      <c r="M532">
        <v>0.89207048458149696</v>
      </c>
      <c r="S532">
        <v>1.5201670979848401</v>
      </c>
    </row>
    <row r="533" spans="1:19" x14ac:dyDescent="0.25">
      <c r="A533" t="s">
        <v>1774</v>
      </c>
      <c r="B533" t="s">
        <v>80</v>
      </c>
      <c r="C533" t="s">
        <v>42</v>
      </c>
      <c r="D533" t="b">
        <v>0</v>
      </c>
      <c r="E533">
        <v>3</v>
      </c>
      <c r="F533">
        <v>100</v>
      </c>
      <c r="G533">
        <v>0.4</v>
      </c>
      <c r="H533">
        <v>20</v>
      </c>
      <c r="I533">
        <v>1</v>
      </c>
      <c r="J533">
        <v>1</v>
      </c>
      <c r="K533">
        <v>0.909182877208628</v>
      </c>
      <c r="L533">
        <v>0.61091047329405002</v>
      </c>
      <c r="M533">
        <v>0.89514394017006405</v>
      </c>
      <c r="S533">
        <v>1.5200933505026699</v>
      </c>
    </row>
    <row r="534" spans="1:19" x14ac:dyDescent="0.25">
      <c r="A534" t="s">
        <v>1777</v>
      </c>
      <c r="B534" t="s">
        <v>80</v>
      </c>
      <c r="C534" t="s">
        <v>42</v>
      </c>
      <c r="D534" t="b">
        <v>0</v>
      </c>
      <c r="E534">
        <v>2</v>
      </c>
      <c r="F534">
        <v>100</v>
      </c>
      <c r="G534">
        <v>0.2</v>
      </c>
      <c r="H534">
        <v>50</v>
      </c>
      <c r="I534">
        <v>1</v>
      </c>
      <c r="J534">
        <v>1</v>
      </c>
      <c r="K534">
        <v>0.90869835526340903</v>
      </c>
      <c r="L534">
        <v>0.61126813642359101</v>
      </c>
      <c r="M534">
        <v>0.894324352013113</v>
      </c>
      <c r="S534">
        <v>1.5199664916869999</v>
      </c>
    </row>
    <row r="535" spans="1:19" x14ac:dyDescent="0.25">
      <c r="A535" t="s">
        <v>1785</v>
      </c>
      <c r="B535" t="s">
        <v>80</v>
      </c>
      <c r="C535" t="s">
        <v>42</v>
      </c>
      <c r="D535" t="b">
        <v>0</v>
      </c>
      <c r="E535">
        <v>3</v>
      </c>
      <c r="F535">
        <v>100</v>
      </c>
      <c r="G535">
        <v>0</v>
      </c>
      <c r="H535">
        <v>100</v>
      </c>
      <c r="I535">
        <v>1</v>
      </c>
      <c r="J535">
        <v>1</v>
      </c>
      <c r="K535">
        <v>0.87642621209703298</v>
      </c>
      <c r="L535">
        <v>0.64300066979236403</v>
      </c>
      <c r="M535">
        <v>0.89078987808626098</v>
      </c>
      <c r="S535">
        <v>1.5194268818893899</v>
      </c>
    </row>
    <row r="536" spans="1:19" x14ac:dyDescent="0.25">
      <c r="A536" t="s">
        <v>1796</v>
      </c>
      <c r="B536" t="s">
        <v>80</v>
      </c>
      <c r="C536" t="s">
        <v>42</v>
      </c>
      <c r="D536" t="b">
        <v>0</v>
      </c>
      <c r="E536">
        <v>3</v>
      </c>
      <c r="F536">
        <v>200</v>
      </c>
      <c r="G536">
        <v>0</v>
      </c>
      <c r="H536">
        <v>50</v>
      </c>
      <c r="I536">
        <v>1</v>
      </c>
      <c r="J536">
        <v>1</v>
      </c>
      <c r="K536">
        <v>0.87974238046626196</v>
      </c>
      <c r="L536">
        <v>0.63842975206611496</v>
      </c>
      <c r="M536">
        <v>0.89242905440016396</v>
      </c>
      <c r="S536">
        <v>1.51817213253237</v>
      </c>
    </row>
    <row r="537" spans="1:19" x14ac:dyDescent="0.25">
      <c r="A537" t="s">
        <v>1807</v>
      </c>
      <c r="B537" t="s">
        <v>80</v>
      </c>
      <c r="C537" t="s">
        <v>42</v>
      </c>
      <c r="D537" t="b">
        <v>0</v>
      </c>
      <c r="E537">
        <v>2</v>
      </c>
      <c r="F537">
        <v>100</v>
      </c>
      <c r="G537">
        <v>0</v>
      </c>
      <c r="H537">
        <v>100</v>
      </c>
      <c r="I537">
        <v>1</v>
      </c>
      <c r="J537">
        <v>1</v>
      </c>
      <c r="K537">
        <v>0.88210937601407302</v>
      </c>
      <c r="L537">
        <v>0.63514630517440895</v>
      </c>
      <c r="M537">
        <v>0.88694805860055304</v>
      </c>
      <c r="S537">
        <v>1.5172556811884801</v>
      </c>
    </row>
    <row r="538" spans="1:19" x14ac:dyDescent="0.25">
      <c r="A538" t="s">
        <v>1808</v>
      </c>
      <c r="B538" t="s">
        <v>80</v>
      </c>
      <c r="C538" t="s">
        <v>42</v>
      </c>
      <c r="D538" t="b">
        <v>0</v>
      </c>
      <c r="E538">
        <v>2</v>
      </c>
      <c r="F538">
        <v>50</v>
      </c>
      <c r="G538">
        <v>0.3</v>
      </c>
      <c r="H538">
        <v>20</v>
      </c>
      <c r="I538">
        <v>1</v>
      </c>
      <c r="J538">
        <v>1</v>
      </c>
      <c r="K538">
        <v>0.90962880232237597</v>
      </c>
      <c r="L538">
        <v>0.607367818285932</v>
      </c>
      <c r="M538">
        <v>0.89463169757197003</v>
      </c>
      <c r="S538">
        <v>1.5169966206083001</v>
      </c>
    </row>
    <row r="539" spans="1:19" x14ac:dyDescent="0.25">
      <c r="A539" t="s">
        <v>1809</v>
      </c>
      <c r="B539" t="s">
        <v>80</v>
      </c>
      <c r="C539" t="s">
        <v>42</v>
      </c>
      <c r="D539" t="b">
        <v>0</v>
      </c>
      <c r="E539">
        <v>4</v>
      </c>
      <c r="F539">
        <v>200</v>
      </c>
      <c r="G539">
        <v>0.1</v>
      </c>
      <c r="H539">
        <v>50</v>
      </c>
      <c r="I539">
        <v>1</v>
      </c>
      <c r="J539">
        <v>1</v>
      </c>
      <c r="K539">
        <v>0.90717687274804004</v>
      </c>
      <c r="L539">
        <v>0.60978861169301002</v>
      </c>
      <c r="M539">
        <v>0.895041491650445</v>
      </c>
      <c r="S539">
        <v>1.5169654844410501</v>
      </c>
    </row>
    <row r="540" spans="1:19" x14ac:dyDescent="0.25">
      <c r="A540" t="s">
        <v>1812</v>
      </c>
      <c r="B540" t="s">
        <v>80</v>
      </c>
      <c r="C540" t="s">
        <v>42</v>
      </c>
      <c r="D540" t="b">
        <v>0</v>
      </c>
      <c r="E540">
        <v>3</v>
      </c>
      <c r="F540">
        <v>50</v>
      </c>
      <c r="G540">
        <v>0.2</v>
      </c>
      <c r="H540">
        <v>20</v>
      </c>
      <c r="I540">
        <v>1</v>
      </c>
      <c r="J540">
        <v>1</v>
      </c>
      <c r="K540">
        <v>0.90992875811354201</v>
      </c>
      <c r="L540">
        <v>0.60663324334747304</v>
      </c>
      <c r="M540">
        <v>0.89550250998873004</v>
      </c>
      <c r="S540">
        <v>1.5165620014610099</v>
      </c>
    </row>
    <row r="541" spans="1:19" x14ac:dyDescent="0.25">
      <c r="A541" t="s">
        <v>1825</v>
      </c>
      <c r="B541" t="s">
        <v>80</v>
      </c>
      <c r="C541" t="s">
        <v>42</v>
      </c>
      <c r="D541" t="b">
        <v>0</v>
      </c>
      <c r="E541">
        <v>4</v>
      </c>
      <c r="F541">
        <v>200</v>
      </c>
      <c r="G541">
        <v>0</v>
      </c>
      <c r="H541">
        <v>100</v>
      </c>
      <c r="I541">
        <v>1</v>
      </c>
      <c r="J541">
        <v>1</v>
      </c>
      <c r="K541">
        <v>0.87290750580479504</v>
      </c>
      <c r="L541">
        <v>0.64110032362459501</v>
      </c>
      <c r="M541">
        <v>0.88638459174264905</v>
      </c>
      <c r="S541">
        <v>1.5140078294293899</v>
      </c>
    </row>
    <row r="542" spans="1:19" x14ac:dyDescent="0.25">
      <c r="A542" t="s">
        <v>1829</v>
      </c>
      <c r="B542" t="s">
        <v>80</v>
      </c>
      <c r="C542" t="s">
        <v>42</v>
      </c>
      <c r="D542" t="b">
        <v>0</v>
      </c>
      <c r="E542">
        <v>4</v>
      </c>
      <c r="F542">
        <v>200</v>
      </c>
      <c r="G542">
        <v>0</v>
      </c>
      <c r="H542">
        <v>50</v>
      </c>
      <c r="I542">
        <v>1</v>
      </c>
      <c r="J542">
        <v>1</v>
      </c>
      <c r="K542">
        <v>0.88549733601691305</v>
      </c>
      <c r="L542">
        <v>0.62725663716814095</v>
      </c>
      <c r="M542">
        <v>0.89212170884130704</v>
      </c>
      <c r="S542">
        <v>1.5127539731850499</v>
      </c>
    </row>
    <row r="543" spans="1:19" x14ac:dyDescent="0.25">
      <c r="A543" t="s">
        <v>1832</v>
      </c>
      <c r="B543" t="s">
        <v>80</v>
      </c>
      <c r="C543" t="s">
        <v>42</v>
      </c>
      <c r="D543" t="b">
        <v>0</v>
      </c>
      <c r="E543">
        <v>2</v>
      </c>
      <c r="F543">
        <v>100</v>
      </c>
      <c r="G543">
        <v>0.1</v>
      </c>
      <c r="H543">
        <v>50</v>
      </c>
      <c r="I543">
        <v>1</v>
      </c>
      <c r="J543">
        <v>1</v>
      </c>
      <c r="K543">
        <v>0.90669552902855799</v>
      </c>
      <c r="L543">
        <v>0.60559123536078496</v>
      </c>
      <c r="M543">
        <v>0.89304374551787702</v>
      </c>
      <c r="S543">
        <v>1.5122867643893401</v>
      </c>
    </row>
    <row r="544" spans="1:19" x14ac:dyDescent="0.25">
      <c r="A544" t="s">
        <v>1834</v>
      </c>
      <c r="B544" t="s">
        <v>80</v>
      </c>
      <c r="C544" t="s">
        <v>42</v>
      </c>
      <c r="D544" t="b">
        <v>0</v>
      </c>
      <c r="E544">
        <v>2</v>
      </c>
      <c r="F544">
        <v>100</v>
      </c>
      <c r="G544">
        <v>0.4</v>
      </c>
      <c r="H544">
        <v>20</v>
      </c>
      <c r="I544">
        <v>1</v>
      </c>
      <c r="J544">
        <v>1</v>
      </c>
      <c r="K544">
        <v>0.90966653062969705</v>
      </c>
      <c r="L544">
        <v>0.60237275162648296</v>
      </c>
      <c r="M544">
        <v>0.89355598811597103</v>
      </c>
      <c r="S544">
        <v>1.5120392822561799</v>
      </c>
    </row>
    <row r="545" spans="1:19" x14ac:dyDescent="0.25">
      <c r="A545" t="s">
        <v>1835</v>
      </c>
      <c r="B545" t="s">
        <v>80</v>
      </c>
      <c r="C545" t="s">
        <v>42</v>
      </c>
      <c r="D545" t="b">
        <v>0</v>
      </c>
      <c r="E545">
        <v>2</v>
      </c>
      <c r="F545">
        <v>200</v>
      </c>
      <c r="G545">
        <v>0.2</v>
      </c>
      <c r="H545">
        <v>50</v>
      </c>
      <c r="I545">
        <v>1</v>
      </c>
      <c r="J545">
        <v>1</v>
      </c>
      <c r="K545">
        <v>0.90647726222862901</v>
      </c>
      <c r="L545">
        <v>0.60542398777692896</v>
      </c>
      <c r="M545">
        <v>0.89417067923368498</v>
      </c>
      <c r="S545">
        <v>1.51190125000555</v>
      </c>
    </row>
    <row r="546" spans="1:19" x14ac:dyDescent="0.25">
      <c r="A546" t="s">
        <v>1850</v>
      </c>
      <c r="B546" t="s">
        <v>80</v>
      </c>
      <c r="C546" t="s">
        <v>42</v>
      </c>
      <c r="D546" t="b">
        <v>0</v>
      </c>
      <c r="E546">
        <v>2</v>
      </c>
      <c r="F546">
        <v>100</v>
      </c>
      <c r="G546">
        <v>0.4</v>
      </c>
      <c r="H546">
        <v>100</v>
      </c>
      <c r="I546">
        <v>1</v>
      </c>
      <c r="J546">
        <v>1</v>
      </c>
      <c r="K546">
        <v>0.90957462932152799</v>
      </c>
      <c r="L546">
        <v>0.59781761496492603</v>
      </c>
      <c r="M546">
        <v>0.89427312775330303</v>
      </c>
      <c r="S546">
        <v>1.50739224428645</v>
      </c>
    </row>
    <row r="547" spans="1:19" x14ac:dyDescent="0.25">
      <c r="A547" t="s">
        <v>1853</v>
      </c>
      <c r="B547" t="s">
        <v>80</v>
      </c>
      <c r="C547" t="s">
        <v>42</v>
      </c>
      <c r="D547" t="b">
        <v>0</v>
      </c>
      <c r="E547">
        <v>4</v>
      </c>
      <c r="F547">
        <v>20</v>
      </c>
      <c r="G547">
        <v>0.1</v>
      </c>
      <c r="H547">
        <v>20</v>
      </c>
      <c r="I547">
        <v>1</v>
      </c>
      <c r="J547">
        <v>1</v>
      </c>
      <c r="K547">
        <v>0.90612647391411505</v>
      </c>
      <c r="L547">
        <v>0.60064997132479403</v>
      </c>
      <c r="M547">
        <v>0.89299252125806705</v>
      </c>
      <c r="S547">
        <v>1.5067764452389101</v>
      </c>
    </row>
    <row r="548" spans="1:19" x14ac:dyDescent="0.25">
      <c r="A548" t="s">
        <v>1856</v>
      </c>
      <c r="B548" t="s">
        <v>80</v>
      </c>
      <c r="C548" t="s">
        <v>42</v>
      </c>
      <c r="D548" t="b">
        <v>0</v>
      </c>
      <c r="E548">
        <v>3</v>
      </c>
      <c r="F548">
        <v>200</v>
      </c>
      <c r="G548">
        <v>0</v>
      </c>
      <c r="H548">
        <v>100</v>
      </c>
      <c r="I548">
        <v>1</v>
      </c>
      <c r="J548">
        <v>1</v>
      </c>
      <c r="K548">
        <v>0.87041881188950299</v>
      </c>
      <c r="L548">
        <v>0.63425157650182495</v>
      </c>
      <c r="M548">
        <v>0.88710173137998105</v>
      </c>
      <c r="S548">
        <v>1.5046703883913199</v>
      </c>
    </row>
    <row r="549" spans="1:19" x14ac:dyDescent="0.25">
      <c r="A549" t="s">
        <v>1862</v>
      </c>
      <c r="B549" t="s">
        <v>80</v>
      </c>
      <c r="C549" t="s">
        <v>42</v>
      </c>
      <c r="D549" t="b">
        <v>0</v>
      </c>
      <c r="E549">
        <v>2</v>
      </c>
      <c r="F549">
        <v>100</v>
      </c>
      <c r="G549">
        <v>0.3</v>
      </c>
      <c r="H549">
        <v>50</v>
      </c>
      <c r="I549">
        <v>1</v>
      </c>
      <c r="J549">
        <v>1</v>
      </c>
      <c r="K549">
        <v>0.90919190604210298</v>
      </c>
      <c r="L549">
        <v>0.59306853582554497</v>
      </c>
      <c r="M549">
        <v>0.89294129699825797</v>
      </c>
      <c r="S549">
        <v>1.50226044186764</v>
      </c>
    </row>
    <row r="550" spans="1:19" x14ac:dyDescent="0.25">
      <c r="A550" t="s">
        <v>1864</v>
      </c>
      <c r="B550" t="s">
        <v>80</v>
      </c>
      <c r="C550" t="s">
        <v>42</v>
      </c>
      <c r="D550" t="b">
        <v>0</v>
      </c>
      <c r="E550">
        <v>2</v>
      </c>
      <c r="F550">
        <v>50</v>
      </c>
      <c r="G550">
        <v>0.3</v>
      </c>
      <c r="H550">
        <v>50</v>
      </c>
      <c r="I550">
        <v>1</v>
      </c>
      <c r="J550">
        <v>1</v>
      </c>
      <c r="K550">
        <v>0.90967573125915702</v>
      </c>
      <c r="L550">
        <v>0.592141453831041</v>
      </c>
      <c r="M550">
        <v>0.89365843663558997</v>
      </c>
      <c r="S550">
        <v>1.50181718509019</v>
      </c>
    </row>
    <row r="551" spans="1:19" x14ac:dyDescent="0.25">
      <c r="A551" t="s">
        <v>1865</v>
      </c>
      <c r="B551" t="s">
        <v>80</v>
      </c>
      <c r="C551" t="s">
        <v>42</v>
      </c>
      <c r="D551" t="b">
        <v>0</v>
      </c>
      <c r="E551">
        <v>3</v>
      </c>
      <c r="F551">
        <v>200</v>
      </c>
      <c r="G551">
        <v>0.2</v>
      </c>
      <c r="H551">
        <v>20</v>
      </c>
      <c r="I551">
        <v>1</v>
      </c>
      <c r="J551">
        <v>1</v>
      </c>
      <c r="K551">
        <v>0.910002907169848</v>
      </c>
      <c r="L551">
        <v>0.59173228346456597</v>
      </c>
      <c r="M551">
        <v>0.89376088515520902</v>
      </c>
      <c r="S551">
        <v>1.5017351906344101</v>
      </c>
    </row>
    <row r="552" spans="1:19" x14ac:dyDescent="0.25">
      <c r="A552" t="s">
        <v>1866</v>
      </c>
      <c r="B552" t="s">
        <v>80</v>
      </c>
      <c r="C552" t="s">
        <v>42</v>
      </c>
      <c r="D552" t="b">
        <v>0</v>
      </c>
      <c r="E552">
        <v>4</v>
      </c>
      <c r="F552">
        <v>200</v>
      </c>
      <c r="G552">
        <v>0.3</v>
      </c>
      <c r="H552">
        <v>20</v>
      </c>
      <c r="I552">
        <v>1</v>
      </c>
      <c r="J552">
        <v>1</v>
      </c>
      <c r="K552">
        <v>0.90950317173566597</v>
      </c>
      <c r="L552">
        <v>0.59205350118017297</v>
      </c>
      <c r="M552">
        <v>0.89376088515520902</v>
      </c>
      <c r="S552">
        <v>1.5015566729158301</v>
      </c>
    </row>
    <row r="553" spans="1:19" x14ac:dyDescent="0.25">
      <c r="A553" t="s">
        <v>1867</v>
      </c>
      <c r="B553" t="s">
        <v>80</v>
      </c>
      <c r="C553" t="s">
        <v>42</v>
      </c>
      <c r="D553" t="b">
        <v>0</v>
      </c>
      <c r="E553">
        <v>4</v>
      </c>
      <c r="F553">
        <v>200</v>
      </c>
      <c r="G553">
        <v>0.2</v>
      </c>
      <c r="H553">
        <v>20</v>
      </c>
      <c r="I553">
        <v>1</v>
      </c>
      <c r="J553">
        <v>1</v>
      </c>
      <c r="K553">
        <v>0.90912106883063404</v>
      </c>
      <c r="L553">
        <v>0.59192473539788304</v>
      </c>
      <c r="M553">
        <v>0.89335109107673305</v>
      </c>
      <c r="S553">
        <v>1.50104580422851</v>
      </c>
    </row>
    <row r="554" spans="1:19" x14ac:dyDescent="0.25">
      <c r="A554" t="s">
        <v>1868</v>
      </c>
      <c r="B554" t="s">
        <v>80</v>
      </c>
      <c r="C554" t="s">
        <v>42</v>
      </c>
      <c r="D554" t="b">
        <v>0</v>
      </c>
      <c r="E554">
        <v>2</v>
      </c>
      <c r="F554">
        <v>100</v>
      </c>
      <c r="G554">
        <v>0.5</v>
      </c>
      <c r="H554">
        <v>100</v>
      </c>
      <c r="I554">
        <v>1</v>
      </c>
      <c r="J554">
        <v>1</v>
      </c>
      <c r="K554">
        <v>0.90976176287114596</v>
      </c>
      <c r="L554">
        <v>0.59077410413779397</v>
      </c>
      <c r="M554">
        <v>0.89411945497387502</v>
      </c>
      <c r="S554">
        <v>1.5005358670089399</v>
      </c>
    </row>
    <row r="555" spans="1:19" x14ac:dyDescent="0.25">
      <c r="A555" t="s">
        <v>1873</v>
      </c>
      <c r="B555" t="s">
        <v>80</v>
      </c>
      <c r="C555" t="s">
        <v>42</v>
      </c>
      <c r="D555" t="b">
        <v>0</v>
      </c>
      <c r="E555">
        <v>2</v>
      </c>
      <c r="F555">
        <v>200</v>
      </c>
      <c r="G555">
        <v>0</v>
      </c>
      <c r="H555">
        <v>50</v>
      </c>
      <c r="I555">
        <v>1</v>
      </c>
      <c r="J555">
        <v>1</v>
      </c>
      <c r="K555">
        <v>0.87784717487227903</v>
      </c>
      <c r="L555">
        <v>0.61829330608073496</v>
      </c>
      <c r="M555">
        <v>0.88520643376703201</v>
      </c>
      <c r="S555">
        <v>1.4961404809530101</v>
      </c>
    </row>
    <row r="556" spans="1:19" x14ac:dyDescent="0.25">
      <c r="A556" t="s">
        <v>1877</v>
      </c>
      <c r="B556" t="s">
        <v>80</v>
      </c>
      <c r="C556" t="s">
        <v>42</v>
      </c>
      <c r="D556" t="b">
        <v>0</v>
      </c>
      <c r="E556">
        <v>2</v>
      </c>
      <c r="F556">
        <v>200</v>
      </c>
      <c r="G556">
        <v>0.5</v>
      </c>
      <c r="H556">
        <v>100</v>
      </c>
      <c r="I556">
        <v>1</v>
      </c>
      <c r="J556">
        <v>1</v>
      </c>
      <c r="K556">
        <v>0.90788214299076098</v>
      </c>
      <c r="L556">
        <v>0.58532695374800603</v>
      </c>
      <c r="M556">
        <v>0.89345353959635199</v>
      </c>
      <c r="S556">
        <v>1.4932090967387599</v>
      </c>
    </row>
    <row r="557" spans="1:19" x14ac:dyDescent="0.25">
      <c r="A557" t="s">
        <v>1878</v>
      </c>
      <c r="B557" t="s">
        <v>80</v>
      </c>
      <c r="C557" t="s">
        <v>42</v>
      </c>
      <c r="D557" t="b">
        <v>0</v>
      </c>
      <c r="E557">
        <v>2</v>
      </c>
      <c r="F557">
        <v>100</v>
      </c>
      <c r="G557">
        <v>0.5</v>
      </c>
      <c r="H557">
        <v>20</v>
      </c>
      <c r="I557">
        <v>1</v>
      </c>
      <c r="J557">
        <v>1</v>
      </c>
      <c r="K557">
        <v>0.90901089033842197</v>
      </c>
      <c r="L557">
        <v>0.58116947472745295</v>
      </c>
      <c r="M557">
        <v>0.89176313902264104</v>
      </c>
      <c r="S557">
        <v>1.49018036506587</v>
      </c>
    </row>
    <row r="558" spans="1:19" x14ac:dyDescent="0.25">
      <c r="A558" t="s">
        <v>1881</v>
      </c>
      <c r="B558" t="s">
        <v>80</v>
      </c>
      <c r="C558" t="s">
        <v>42</v>
      </c>
      <c r="D558" t="b">
        <v>0</v>
      </c>
      <c r="E558">
        <v>3</v>
      </c>
      <c r="F558">
        <v>100</v>
      </c>
      <c r="G558">
        <v>0.4</v>
      </c>
      <c r="H558">
        <v>50</v>
      </c>
      <c r="I558">
        <v>1</v>
      </c>
      <c r="J558">
        <v>1</v>
      </c>
      <c r="K558">
        <v>0.90960659291910295</v>
      </c>
      <c r="L558">
        <v>0.57742257742257697</v>
      </c>
      <c r="M558">
        <v>0.89166069050302199</v>
      </c>
      <c r="S558">
        <v>1.48702917034168</v>
      </c>
    </row>
    <row r="559" spans="1:19" x14ac:dyDescent="0.25">
      <c r="A559" t="s">
        <v>1883</v>
      </c>
      <c r="B559" t="s">
        <v>80</v>
      </c>
      <c r="C559" t="s">
        <v>42</v>
      </c>
      <c r="D559" t="b">
        <v>0</v>
      </c>
      <c r="E559">
        <v>2</v>
      </c>
      <c r="F559">
        <v>200</v>
      </c>
      <c r="G559">
        <v>0.3</v>
      </c>
      <c r="H559">
        <v>50</v>
      </c>
      <c r="I559">
        <v>1</v>
      </c>
      <c r="J559">
        <v>1</v>
      </c>
      <c r="K559">
        <v>0.90653000359626201</v>
      </c>
      <c r="L559">
        <v>0.57981360301407803</v>
      </c>
      <c r="M559">
        <v>0.89145579346378401</v>
      </c>
      <c r="S559">
        <v>1.4863436066103399</v>
      </c>
    </row>
    <row r="560" spans="1:19" x14ac:dyDescent="0.25">
      <c r="A560" t="s">
        <v>1884</v>
      </c>
      <c r="B560" t="s">
        <v>80</v>
      </c>
      <c r="C560" t="s">
        <v>42</v>
      </c>
      <c r="D560" t="b">
        <v>0</v>
      </c>
      <c r="E560">
        <v>3</v>
      </c>
      <c r="F560">
        <v>200</v>
      </c>
      <c r="G560">
        <v>0.3</v>
      </c>
      <c r="H560">
        <v>50</v>
      </c>
      <c r="I560">
        <v>1</v>
      </c>
      <c r="J560">
        <v>1</v>
      </c>
      <c r="K560">
        <v>0.90789209761371503</v>
      </c>
      <c r="L560">
        <v>0.57620293940003997</v>
      </c>
      <c r="M560">
        <v>0.89217293310111601</v>
      </c>
      <c r="S560">
        <v>1.48409503701375</v>
      </c>
    </row>
    <row r="561" spans="1:19" x14ac:dyDescent="0.25">
      <c r="A561" t="s">
        <v>1885</v>
      </c>
      <c r="B561" t="s">
        <v>80</v>
      </c>
      <c r="C561" t="s">
        <v>42</v>
      </c>
      <c r="D561" t="b">
        <v>0</v>
      </c>
      <c r="E561">
        <v>2</v>
      </c>
      <c r="F561">
        <v>200</v>
      </c>
      <c r="G561">
        <v>0</v>
      </c>
      <c r="H561">
        <v>100</v>
      </c>
      <c r="I561">
        <v>1</v>
      </c>
      <c r="J561">
        <v>1</v>
      </c>
      <c r="K561">
        <v>0.86240928217528801</v>
      </c>
      <c r="L561">
        <v>0.62088366705278797</v>
      </c>
      <c r="M561">
        <v>0.88264522077655905</v>
      </c>
      <c r="S561">
        <v>1.48329294922807</v>
      </c>
    </row>
    <row r="562" spans="1:19" x14ac:dyDescent="0.25">
      <c r="A562" t="s">
        <v>1886</v>
      </c>
      <c r="B562" t="s">
        <v>80</v>
      </c>
      <c r="C562" t="s">
        <v>42</v>
      </c>
      <c r="D562" t="b">
        <v>0</v>
      </c>
      <c r="E562">
        <v>3</v>
      </c>
      <c r="F562">
        <v>100</v>
      </c>
      <c r="G562">
        <v>0.5</v>
      </c>
      <c r="H562">
        <v>50</v>
      </c>
      <c r="I562">
        <v>1</v>
      </c>
      <c r="J562">
        <v>1</v>
      </c>
      <c r="K562">
        <v>0.909018105769825</v>
      </c>
      <c r="L562">
        <v>0.57423756019261596</v>
      </c>
      <c r="M562">
        <v>0.89130212068435599</v>
      </c>
      <c r="S562">
        <v>1.4832556659624401</v>
      </c>
    </row>
    <row r="563" spans="1:19" x14ac:dyDescent="0.25">
      <c r="A563" t="s">
        <v>1888</v>
      </c>
      <c r="B563" t="s">
        <v>80</v>
      </c>
      <c r="C563" t="s">
        <v>42</v>
      </c>
      <c r="D563" t="b">
        <v>0</v>
      </c>
      <c r="E563">
        <v>3</v>
      </c>
      <c r="F563">
        <v>100</v>
      </c>
      <c r="G563">
        <v>0.3</v>
      </c>
      <c r="H563">
        <v>20</v>
      </c>
      <c r="I563">
        <v>1</v>
      </c>
      <c r="J563">
        <v>1</v>
      </c>
      <c r="K563">
        <v>0.910190164794344</v>
      </c>
      <c r="L563">
        <v>0.57027136492507002</v>
      </c>
      <c r="M563">
        <v>0.89130212068435599</v>
      </c>
      <c r="S563">
        <v>1.4804615297194099</v>
      </c>
    </row>
    <row r="564" spans="1:19" x14ac:dyDescent="0.25">
      <c r="A564" t="s">
        <v>1889</v>
      </c>
      <c r="B564" t="s">
        <v>80</v>
      </c>
      <c r="C564" t="s">
        <v>42</v>
      </c>
      <c r="D564" t="b">
        <v>0</v>
      </c>
      <c r="E564">
        <v>2</v>
      </c>
      <c r="F564">
        <v>200</v>
      </c>
      <c r="G564">
        <v>0.4</v>
      </c>
      <c r="H564">
        <v>20</v>
      </c>
      <c r="I564">
        <v>1</v>
      </c>
      <c r="J564">
        <v>1</v>
      </c>
      <c r="K564">
        <v>0.90895916065826099</v>
      </c>
      <c r="L564">
        <v>0.57016663320618299</v>
      </c>
      <c r="M564">
        <v>0.89032885974797604</v>
      </c>
      <c r="S564">
        <v>1.47912579386444</v>
      </c>
    </row>
    <row r="565" spans="1:19" x14ac:dyDescent="0.25">
      <c r="A565" t="s">
        <v>1890</v>
      </c>
      <c r="B565" t="s">
        <v>80</v>
      </c>
      <c r="C565" t="s">
        <v>42</v>
      </c>
      <c r="D565" t="b">
        <v>0</v>
      </c>
      <c r="E565">
        <v>3</v>
      </c>
      <c r="F565">
        <v>200</v>
      </c>
      <c r="G565">
        <v>0.4</v>
      </c>
      <c r="H565">
        <v>50</v>
      </c>
      <c r="I565">
        <v>1</v>
      </c>
      <c r="J565">
        <v>1</v>
      </c>
      <c r="K565">
        <v>0.90803517503720299</v>
      </c>
      <c r="L565">
        <v>0.571082879612825</v>
      </c>
      <c r="M565">
        <v>0.89104599938530804</v>
      </c>
      <c r="S565">
        <v>1.47911805465002</v>
      </c>
    </row>
    <row r="566" spans="1:19" x14ac:dyDescent="0.25">
      <c r="A566" t="s">
        <v>1892</v>
      </c>
      <c r="B566" t="s">
        <v>80</v>
      </c>
      <c r="C566" t="s">
        <v>42</v>
      </c>
      <c r="D566" t="b">
        <v>0</v>
      </c>
      <c r="E566">
        <v>3</v>
      </c>
      <c r="F566">
        <v>200</v>
      </c>
      <c r="G566">
        <v>0.3</v>
      </c>
      <c r="H566">
        <v>20</v>
      </c>
      <c r="I566">
        <v>1</v>
      </c>
      <c r="J566">
        <v>1</v>
      </c>
      <c r="K566">
        <v>0.90993463735394398</v>
      </c>
      <c r="L566">
        <v>0.56695793537898798</v>
      </c>
      <c r="M566">
        <v>0.89084110234607095</v>
      </c>
      <c r="S566">
        <v>1.4768925727329301</v>
      </c>
    </row>
    <row r="567" spans="1:19" x14ac:dyDescent="0.25">
      <c r="A567" t="s">
        <v>1895</v>
      </c>
      <c r="B567" t="s">
        <v>80</v>
      </c>
      <c r="C567" t="s">
        <v>42</v>
      </c>
      <c r="D567" t="b">
        <v>0</v>
      </c>
      <c r="E567">
        <v>2</v>
      </c>
      <c r="F567">
        <v>100</v>
      </c>
      <c r="G567">
        <v>0.4</v>
      </c>
      <c r="H567">
        <v>50</v>
      </c>
      <c r="I567">
        <v>1</v>
      </c>
      <c r="J567">
        <v>1</v>
      </c>
      <c r="K567">
        <v>0.910020306285518</v>
      </c>
      <c r="L567">
        <v>0.55770020533880804</v>
      </c>
      <c r="M567">
        <v>0.88966294437045301</v>
      </c>
      <c r="S567">
        <v>1.4677205116243199</v>
      </c>
    </row>
    <row r="568" spans="1:19" x14ac:dyDescent="0.25">
      <c r="A568" t="s">
        <v>1896</v>
      </c>
      <c r="B568" t="s">
        <v>80</v>
      </c>
      <c r="C568" t="s">
        <v>42</v>
      </c>
      <c r="D568" t="b">
        <v>0</v>
      </c>
      <c r="E568">
        <v>2</v>
      </c>
      <c r="F568">
        <v>200</v>
      </c>
      <c r="G568">
        <v>0.5</v>
      </c>
      <c r="H568">
        <v>20</v>
      </c>
      <c r="I568">
        <v>1</v>
      </c>
      <c r="J568">
        <v>1</v>
      </c>
      <c r="K568">
        <v>0.90905186368102997</v>
      </c>
      <c r="L568">
        <v>0.54632124352331601</v>
      </c>
      <c r="M568">
        <v>0.88787009527712302</v>
      </c>
      <c r="S568">
        <v>1.4553731072043401</v>
      </c>
    </row>
    <row r="569" spans="1:19" x14ac:dyDescent="0.25">
      <c r="A569" t="s">
        <v>1897</v>
      </c>
      <c r="B569" t="s">
        <v>80</v>
      </c>
      <c r="C569" t="s">
        <v>42</v>
      </c>
      <c r="D569" t="b">
        <v>0</v>
      </c>
      <c r="E569">
        <v>3</v>
      </c>
      <c r="F569">
        <v>200</v>
      </c>
      <c r="G569">
        <v>0.5</v>
      </c>
      <c r="H569">
        <v>50</v>
      </c>
      <c r="I569">
        <v>1</v>
      </c>
      <c r="J569">
        <v>1</v>
      </c>
      <c r="K569">
        <v>0.90708160232970603</v>
      </c>
      <c r="L569">
        <v>0.54078865011474997</v>
      </c>
      <c r="M569">
        <v>0.88725540415940896</v>
      </c>
      <c r="S569">
        <v>1.44787025244445</v>
      </c>
    </row>
    <row r="570" spans="1:19" x14ac:dyDescent="0.25">
      <c r="A570" t="s">
        <v>1898</v>
      </c>
      <c r="B570" t="s">
        <v>80</v>
      </c>
      <c r="C570" t="s">
        <v>42</v>
      </c>
      <c r="D570" t="b">
        <v>0</v>
      </c>
      <c r="E570">
        <v>2</v>
      </c>
      <c r="F570">
        <v>200</v>
      </c>
      <c r="G570">
        <v>0.4</v>
      </c>
      <c r="H570">
        <v>50</v>
      </c>
      <c r="I570">
        <v>1</v>
      </c>
      <c r="J570">
        <v>1</v>
      </c>
      <c r="K570">
        <v>0.90835401884258304</v>
      </c>
      <c r="L570">
        <v>0.53763891801216102</v>
      </c>
      <c r="M570">
        <v>0.88705050712017197</v>
      </c>
      <c r="S570">
        <v>1.44599293685474</v>
      </c>
    </row>
    <row r="571" spans="1:19" x14ac:dyDescent="0.25">
      <c r="A571" t="s">
        <v>1899</v>
      </c>
      <c r="B571" t="s">
        <v>80</v>
      </c>
      <c r="C571" t="s">
        <v>42</v>
      </c>
      <c r="D571" t="b">
        <v>0</v>
      </c>
      <c r="E571">
        <v>4</v>
      </c>
      <c r="F571">
        <v>200</v>
      </c>
      <c r="G571">
        <v>0.2</v>
      </c>
      <c r="H571">
        <v>50</v>
      </c>
      <c r="I571">
        <v>1</v>
      </c>
      <c r="J571">
        <v>1</v>
      </c>
      <c r="K571">
        <v>0.90877449906199304</v>
      </c>
      <c r="L571">
        <v>0.53676005898462098</v>
      </c>
      <c r="M571">
        <v>0.887357852679028</v>
      </c>
      <c r="S571">
        <v>1.4455345580466099</v>
      </c>
    </row>
    <row r="572" spans="1:19" x14ac:dyDescent="0.25">
      <c r="A572" t="s">
        <v>1900</v>
      </c>
      <c r="B572" t="s">
        <v>80</v>
      </c>
      <c r="C572" t="s">
        <v>42</v>
      </c>
      <c r="D572" t="b">
        <v>0</v>
      </c>
      <c r="E572">
        <v>3</v>
      </c>
      <c r="F572">
        <v>100</v>
      </c>
      <c r="G572">
        <v>0.3</v>
      </c>
      <c r="H572">
        <v>50</v>
      </c>
      <c r="I572">
        <v>1</v>
      </c>
      <c r="J572">
        <v>1</v>
      </c>
      <c r="K572">
        <v>0.91004481584615604</v>
      </c>
      <c r="L572">
        <v>0.53487881981032603</v>
      </c>
      <c r="M572">
        <v>0.88694805860055304</v>
      </c>
      <c r="S572">
        <v>1.4449236356564801</v>
      </c>
    </row>
    <row r="573" spans="1:19" x14ac:dyDescent="0.25">
      <c r="A573" t="s">
        <v>1901</v>
      </c>
      <c r="B573" t="s">
        <v>80</v>
      </c>
      <c r="C573" t="s">
        <v>42</v>
      </c>
      <c r="D573" t="b">
        <v>0</v>
      </c>
      <c r="E573">
        <v>3</v>
      </c>
      <c r="F573">
        <v>200</v>
      </c>
      <c r="G573">
        <v>0.2</v>
      </c>
      <c r="H573">
        <v>50</v>
      </c>
      <c r="I573">
        <v>1</v>
      </c>
      <c r="J573">
        <v>1</v>
      </c>
      <c r="K573">
        <v>0.90894713493925605</v>
      </c>
      <c r="L573">
        <v>0.533108393083087</v>
      </c>
      <c r="M573">
        <v>0.88658948878188704</v>
      </c>
      <c r="S573">
        <v>1.4420555280223399</v>
      </c>
    </row>
    <row r="574" spans="1:19" x14ac:dyDescent="0.25">
      <c r="A574" t="s">
        <v>1902</v>
      </c>
      <c r="B574" t="s">
        <v>80</v>
      </c>
      <c r="C574" t="s">
        <v>42</v>
      </c>
      <c r="D574" t="b">
        <v>0</v>
      </c>
      <c r="E574">
        <v>4</v>
      </c>
      <c r="F574">
        <v>200</v>
      </c>
      <c r="G574">
        <v>0.3</v>
      </c>
      <c r="H574">
        <v>50</v>
      </c>
      <c r="I574">
        <v>1</v>
      </c>
      <c r="J574">
        <v>1</v>
      </c>
      <c r="K574">
        <v>0.90679855889891703</v>
      </c>
      <c r="L574">
        <v>0.53302187300913095</v>
      </c>
      <c r="M574">
        <v>0.887357852679028</v>
      </c>
      <c r="S574">
        <v>1.4398204319080401</v>
      </c>
    </row>
    <row r="575" spans="1:19" x14ac:dyDescent="0.25">
      <c r="A575" t="s">
        <v>1903</v>
      </c>
      <c r="B575" t="s">
        <v>80</v>
      </c>
      <c r="C575" t="s">
        <v>42</v>
      </c>
      <c r="D575" t="b">
        <v>0</v>
      </c>
      <c r="E575">
        <v>4</v>
      </c>
      <c r="F575">
        <v>200</v>
      </c>
      <c r="G575">
        <v>0.4</v>
      </c>
      <c r="H575">
        <v>20</v>
      </c>
      <c r="I575">
        <v>1</v>
      </c>
      <c r="J575">
        <v>1</v>
      </c>
      <c r="K575">
        <v>0.90709763662171194</v>
      </c>
      <c r="L575">
        <v>0.52443688907777297</v>
      </c>
      <c r="M575">
        <v>0.88536010654646002</v>
      </c>
      <c r="S575">
        <v>1.43153452569948</v>
      </c>
    </row>
    <row r="576" spans="1:19" x14ac:dyDescent="0.25">
      <c r="A576" t="s">
        <v>1904</v>
      </c>
      <c r="B576" t="s">
        <v>80</v>
      </c>
      <c r="C576" t="s">
        <v>42</v>
      </c>
      <c r="D576" t="b">
        <v>0</v>
      </c>
      <c r="E576">
        <v>2</v>
      </c>
      <c r="F576">
        <v>100</v>
      </c>
      <c r="G576">
        <v>0.5</v>
      </c>
      <c r="H576">
        <v>50</v>
      </c>
      <c r="I576">
        <v>1</v>
      </c>
      <c r="J576">
        <v>1</v>
      </c>
      <c r="K576">
        <v>0.90926502432249301</v>
      </c>
      <c r="L576">
        <v>0.50761200521965999</v>
      </c>
      <c r="M576">
        <v>0.88402827579141396</v>
      </c>
      <c r="S576">
        <v>1.41687702954215</v>
      </c>
    </row>
    <row r="577" spans="1:19" x14ac:dyDescent="0.25">
      <c r="A577" t="s">
        <v>1905</v>
      </c>
      <c r="B577" t="s">
        <v>80</v>
      </c>
      <c r="C577" t="s">
        <v>42</v>
      </c>
      <c r="D577" t="b">
        <v>0</v>
      </c>
      <c r="E577">
        <v>3</v>
      </c>
      <c r="F577">
        <v>200</v>
      </c>
      <c r="G577">
        <v>0.4</v>
      </c>
      <c r="H577">
        <v>20</v>
      </c>
      <c r="I577">
        <v>1</v>
      </c>
      <c r="J577">
        <v>1</v>
      </c>
      <c r="K577">
        <v>0.909037948206182</v>
      </c>
      <c r="L577">
        <v>0.47878517195176401</v>
      </c>
      <c r="M577">
        <v>0.88044257760475297</v>
      </c>
      <c r="S577">
        <v>1.3878231201579401</v>
      </c>
    </row>
    <row r="578" spans="1:19" x14ac:dyDescent="0.25">
      <c r="A578" t="s">
        <v>1906</v>
      </c>
      <c r="B578" t="s">
        <v>80</v>
      </c>
      <c r="C578" t="s">
        <v>42</v>
      </c>
      <c r="D578" t="b">
        <v>0</v>
      </c>
      <c r="E578">
        <v>3</v>
      </c>
      <c r="F578">
        <v>200</v>
      </c>
      <c r="G578">
        <v>0.5</v>
      </c>
      <c r="H578">
        <v>20</v>
      </c>
      <c r="I578">
        <v>1</v>
      </c>
      <c r="J578">
        <v>1</v>
      </c>
      <c r="K578">
        <v>0.90912147923215503</v>
      </c>
      <c r="L578">
        <v>0.40038638010142402</v>
      </c>
      <c r="M578">
        <v>0.87281016289314595</v>
      </c>
      <c r="S578">
        <v>1.30950785933358</v>
      </c>
    </row>
    <row r="579" spans="1:19" x14ac:dyDescent="0.25">
      <c r="A579" t="s">
        <v>1907</v>
      </c>
      <c r="B579" t="s">
        <v>80</v>
      </c>
      <c r="C579" t="s">
        <v>42</v>
      </c>
      <c r="D579" t="b">
        <v>0</v>
      </c>
      <c r="E579">
        <v>2</v>
      </c>
      <c r="F579">
        <v>200</v>
      </c>
      <c r="G579">
        <v>0.5</v>
      </c>
      <c r="H579">
        <v>50</v>
      </c>
      <c r="I579">
        <v>1</v>
      </c>
      <c r="J579">
        <v>1</v>
      </c>
      <c r="K579">
        <v>0.90863801669551503</v>
      </c>
      <c r="L579">
        <v>0.38551859099804298</v>
      </c>
      <c r="M579">
        <v>0.87132465935867198</v>
      </c>
      <c r="S579">
        <v>1.29415660769355</v>
      </c>
    </row>
  </sheetData>
  <sortState xmlns:xlrd2="http://schemas.microsoft.com/office/spreadsheetml/2017/richdata2" ref="A292:S579">
    <sortCondition descending="1" ref="S292:S57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850B-71C2-4E58-8498-F6CB492AD523}">
  <dimension ref="A1:T579"/>
  <sheetViews>
    <sheetView topLeftCell="C284" workbookViewId="0">
      <selection activeCell="A2" sqref="A2:XFD2"/>
    </sheetView>
  </sheetViews>
  <sheetFormatPr defaultRowHeight="15" x14ac:dyDescent="0.25"/>
  <cols>
    <col min="1" max="1" width="31.7109375" bestFit="1" customWidth="1"/>
    <col min="2" max="2" width="9.85546875" bestFit="1" customWidth="1"/>
    <col min="3" max="3" width="6.7109375" bestFit="1" customWidth="1"/>
    <col min="4" max="4" width="15.7109375" bestFit="1" customWidth="1"/>
    <col min="5" max="5" width="10" bestFit="1" customWidth="1"/>
    <col min="6" max="6" width="9.85546875" bestFit="1" customWidth="1"/>
    <col min="7" max="7" width="11.7109375" bestFit="1" customWidth="1"/>
    <col min="8" max="8" width="10.5703125" bestFit="1" customWidth="1"/>
    <col min="9" max="9" width="16" bestFit="1" customWidth="1"/>
    <col min="10" max="10" width="5.5703125" bestFit="1" customWidth="1"/>
    <col min="11" max="13" width="12" bestFit="1" customWidth="1"/>
    <col min="14" max="14" width="3.7109375" bestFit="1" customWidth="1"/>
    <col min="15" max="15" width="8.42578125" bestFit="1" customWidth="1"/>
    <col min="16" max="16" width="7.140625" bestFit="1" customWidth="1"/>
    <col min="17" max="18" width="8.140625" bestFit="1" customWidth="1"/>
    <col min="19" max="19" width="12" bestFit="1" customWidth="1"/>
  </cols>
  <sheetData>
    <row r="1" spans="1:20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</row>
    <row r="2" spans="1:20" x14ac:dyDescent="0.25">
      <c r="A2" t="s">
        <v>760</v>
      </c>
      <c r="B2" t="s">
        <v>66</v>
      </c>
      <c r="C2" t="s">
        <v>42</v>
      </c>
      <c r="D2" t="b">
        <v>1</v>
      </c>
      <c r="E2">
        <v>1</v>
      </c>
      <c r="F2">
        <v>20</v>
      </c>
      <c r="G2">
        <v>0.5</v>
      </c>
      <c r="H2">
        <v>20</v>
      </c>
      <c r="I2">
        <v>3</v>
      </c>
      <c r="J2">
        <v>1</v>
      </c>
      <c r="K2">
        <v>0.94440748385311402</v>
      </c>
      <c r="L2">
        <v>0.98753353321760995</v>
      </c>
      <c r="M2">
        <v>0.97557865450751502</v>
      </c>
      <c r="S2">
        <v>1.9319410170707201</v>
      </c>
      <c r="T2" t="s">
        <v>759</v>
      </c>
    </row>
    <row r="3" spans="1:20" x14ac:dyDescent="0.25">
      <c r="A3" t="s">
        <v>761</v>
      </c>
      <c r="B3" t="s">
        <v>66</v>
      </c>
      <c r="C3" t="s">
        <v>42</v>
      </c>
      <c r="D3" t="b">
        <v>1</v>
      </c>
      <c r="E3">
        <v>1</v>
      </c>
      <c r="F3">
        <v>20</v>
      </c>
      <c r="G3">
        <v>0.4</v>
      </c>
      <c r="H3">
        <v>20</v>
      </c>
      <c r="I3">
        <v>3</v>
      </c>
      <c r="J3">
        <v>1</v>
      </c>
      <c r="K3">
        <v>0.944498161495408</v>
      </c>
      <c r="L3">
        <v>0.98727534573576103</v>
      </c>
      <c r="M3">
        <v>0.97507631670466399</v>
      </c>
      <c r="S3">
        <v>1.9317735072311599</v>
      </c>
    </row>
    <row r="4" spans="1:20" x14ac:dyDescent="0.25">
      <c r="A4" t="s">
        <v>762</v>
      </c>
      <c r="B4" t="s">
        <v>66</v>
      </c>
      <c r="C4" t="s">
        <v>42</v>
      </c>
      <c r="D4" t="b">
        <v>1</v>
      </c>
      <c r="E4">
        <v>1</v>
      </c>
      <c r="F4">
        <v>20</v>
      </c>
      <c r="G4">
        <v>0.3</v>
      </c>
      <c r="H4">
        <v>20</v>
      </c>
      <c r="I4">
        <v>3</v>
      </c>
      <c r="J4">
        <v>1</v>
      </c>
      <c r="K4">
        <v>0.94367494129378904</v>
      </c>
      <c r="L4">
        <v>0.98735326033343196</v>
      </c>
      <c r="M4">
        <v>0.97523088218246401</v>
      </c>
      <c r="S4">
        <v>1.93102820162722</v>
      </c>
    </row>
    <row r="5" spans="1:20" x14ac:dyDescent="0.25">
      <c r="A5" t="s">
        <v>763</v>
      </c>
      <c r="B5" t="s">
        <v>66</v>
      </c>
      <c r="C5" t="s">
        <v>42</v>
      </c>
      <c r="D5" t="b">
        <v>1</v>
      </c>
      <c r="E5">
        <v>2</v>
      </c>
      <c r="F5">
        <v>20</v>
      </c>
      <c r="G5">
        <v>0.4</v>
      </c>
      <c r="H5">
        <v>20</v>
      </c>
      <c r="I5">
        <v>3</v>
      </c>
      <c r="J5">
        <v>1</v>
      </c>
      <c r="K5">
        <v>0.94371175315034495</v>
      </c>
      <c r="L5">
        <v>0.98723052063216798</v>
      </c>
      <c r="M5">
        <v>0.97496039259631295</v>
      </c>
      <c r="S5">
        <v>1.9309422737825099</v>
      </c>
    </row>
    <row r="6" spans="1:20" x14ac:dyDescent="0.25">
      <c r="A6" t="s">
        <v>764</v>
      </c>
      <c r="B6" t="s">
        <v>66</v>
      </c>
      <c r="C6" t="s">
        <v>42</v>
      </c>
      <c r="D6" t="b">
        <v>1</v>
      </c>
      <c r="E6">
        <v>2</v>
      </c>
      <c r="F6">
        <v>20</v>
      </c>
      <c r="G6">
        <v>0.3</v>
      </c>
      <c r="H6">
        <v>20</v>
      </c>
      <c r="I6">
        <v>3</v>
      </c>
      <c r="J6">
        <v>1</v>
      </c>
      <c r="K6">
        <v>0.94374355859440895</v>
      </c>
      <c r="L6">
        <v>0.98705399431638696</v>
      </c>
      <c r="M6">
        <v>0.97465126164071203</v>
      </c>
      <c r="S6">
        <v>1.9307975529107899</v>
      </c>
    </row>
    <row r="7" spans="1:20" x14ac:dyDescent="0.25">
      <c r="A7" t="s">
        <v>765</v>
      </c>
      <c r="B7" t="s">
        <v>66</v>
      </c>
      <c r="C7" t="s">
        <v>42</v>
      </c>
      <c r="D7" t="b">
        <v>1</v>
      </c>
      <c r="E7">
        <v>3</v>
      </c>
      <c r="F7">
        <v>20</v>
      </c>
      <c r="G7">
        <v>0.3</v>
      </c>
      <c r="H7">
        <v>20</v>
      </c>
      <c r="I7">
        <v>3</v>
      </c>
      <c r="J7">
        <v>1</v>
      </c>
      <c r="K7">
        <v>0.94355647404632903</v>
      </c>
      <c r="L7">
        <v>0.98711482386318805</v>
      </c>
      <c r="M7">
        <v>0.97472854437961198</v>
      </c>
      <c r="S7">
        <v>1.93067129790951</v>
      </c>
    </row>
    <row r="8" spans="1:20" x14ac:dyDescent="0.25">
      <c r="A8" t="s">
        <v>766</v>
      </c>
      <c r="B8" t="s">
        <v>66</v>
      </c>
      <c r="C8" t="s">
        <v>42</v>
      </c>
      <c r="D8" t="b">
        <v>1</v>
      </c>
      <c r="E8">
        <v>1</v>
      </c>
      <c r="F8">
        <v>50</v>
      </c>
      <c r="G8">
        <v>0.4</v>
      </c>
      <c r="H8">
        <v>20</v>
      </c>
      <c r="I8">
        <v>3</v>
      </c>
      <c r="J8">
        <v>1</v>
      </c>
      <c r="K8">
        <v>0.94324251576136398</v>
      </c>
      <c r="L8">
        <v>0.98739371461263703</v>
      </c>
      <c r="M8">
        <v>0.97530816492136396</v>
      </c>
      <c r="S8">
        <v>1.9306362303739999</v>
      </c>
    </row>
    <row r="9" spans="1:20" x14ac:dyDescent="0.25">
      <c r="A9" t="s">
        <v>767</v>
      </c>
      <c r="B9" t="s">
        <v>66</v>
      </c>
      <c r="C9" t="s">
        <v>42</v>
      </c>
      <c r="D9" t="b">
        <v>1</v>
      </c>
      <c r="E9">
        <v>1</v>
      </c>
      <c r="F9">
        <v>100</v>
      </c>
      <c r="G9">
        <v>0.5</v>
      </c>
      <c r="H9">
        <v>20</v>
      </c>
      <c r="I9">
        <v>3</v>
      </c>
      <c r="J9">
        <v>1</v>
      </c>
      <c r="K9">
        <v>0.94345396306541895</v>
      </c>
      <c r="L9">
        <v>0.98712378544908697</v>
      </c>
      <c r="M9">
        <v>0.97480582711851305</v>
      </c>
      <c r="S9">
        <v>1.9305777485144999</v>
      </c>
    </row>
    <row r="10" spans="1:20" x14ac:dyDescent="0.25">
      <c r="A10" t="s">
        <v>768</v>
      </c>
      <c r="B10" t="s">
        <v>66</v>
      </c>
      <c r="C10" t="s">
        <v>42</v>
      </c>
      <c r="D10" t="b">
        <v>1</v>
      </c>
      <c r="E10">
        <v>1</v>
      </c>
      <c r="F10">
        <v>50</v>
      </c>
      <c r="G10">
        <v>0.5</v>
      </c>
      <c r="H10">
        <v>20</v>
      </c>
      <c r="I10">
        <v>3</v>
      </c>
      <c r="J10">
        <v>1</v>
      </c>
      <c r="K10">
        <v>0.94302060050391801</v>
      </c>
      <c r="L10">
        <v>0.987475592197392</v>
      </c>
      <c r="M10">
        <v>0.97546273039916498</v>
      </c>
      <c r="S10">
        <v>1.93049619270131</v>
      </c>
    </row>
    <row r="11" spans="1:20" x14ac:dyDescent="0.25">
      <c r="A11" t="s">
        <v>769</v>
      </c>
      <c r="B11" t="s">
        <v>66</v>
      </c>
      <c r="C11" t="s">
        <v>42</v>
      </c>
      <c r="D11" t="b">
        <v>1</v>
      </c>
      <c r="E11">
        <v>2</v>
      </c>
      <c r="F11">
        <v>20</v>
      </c>
      <c r="G11">
        <v>0.5</v>
      </c>
      <c r="H11">
        <v>20</v>
      </c>
      <c r="I11">
        <v>3</v>
      </c>
      <c r="J11">
        <v>1</v>
      </c>
      <c r="K11">
        <v>0.94334117153693298</v>
      </c>
      <c r="L11">
        <v>0.98699458927692996</v>
      </c>
      <c r="M11">
        <v>0.97445805479346104</v>
      </c>
      <c r="S11">
        <v>1.93033576081386</v>
      </c>
    </row>
    <row r="12" spans="1:20" x14ac:dyDescent="0.25">
      <c r="A12" t="s">
        <v>770</v>
      </c>
      <c r="B12" t="s">
        <v>66</v>
      </c>
      <c r="C12" t="s">
        <v>42</v>
      </c>
      <c r="D12" t="b">
        <v>1</v>
      </c>
      <c r="E12">
        <v>4</v>
      </c>
      <c r="F12">
        <v>20</v>
      </c>
      <c r="G12">
        <v>0.2</v>
      </c>
      <c r="H12">
        <v>20</v>
      </c>
      <c r="I12">
        <v>3</v>
      </c>
      <c r="J12">
        <v>1</v>
      </c>
      <c r="K12">
        <v>0.94346493969173695</v>
      </c>
      <c r="L12">
        <v>0.98678797468354396</v>
      </c>
      <c r="M12">
        <v>0.97418756520731098</v>
      </c>
      <c r="S12">
        <v>1.93025291437528</v>
      </c>
    </row>
    <row r="13" spans="1:20" x14ac:dyDescent="0.25">
      <c r="A13" t="s">
        <v>771</v>
      </c>
      <c r="B13" t="s">
        <v>66</v>
      </c>
      <c r="C13" t="s">
        <v>42</v>
      </c>
      <c r="D13" t="b">
        <v>1</v>
      </c>
      <c r="E13">
        <v>1</v>
      </c>
      <c r="F13">
        <v>20</v>
      </c>
      <c r="G13">
        <v>0.4</v>
      </c>
      <c r="H13">
        <v>50</v>
      </c>
      <c r="I13">
        <v>3</v>
      </c>
      <c r="J13">
        <v>1</v>
      </c>
      <c r="K13">
        <v>0.94294017663694096</v>
      </c>
      <c r="L13">
        <v>0.98727434152116</v>
      </c>
      <c r="M13">
        <v>0.97507631670466399</v>
      </c>
      <c r="S13">
        <v>1.9302145181581001</v>
      </c>
    </row>
    <row r="14" spans="1:20" x14ac:dyDescent="0.25">
      <c r="A14" t="s">
        <v>772</v>
      </c>
      <c r="B14" t="s">
        <v>66</v>
      </c>
      <c r="C14" t="s">
        <v>42</v>
      </c>
      <c r="D14" t="b">
        <v>1</v>
      </c>
      <c r="E14">
        <v>1</v>
      </c>
      <c r="F14">
        <v>20</v>
      </c>
      <c r="G14">
        <v>0.5</v>
      </c>
      <c r="H14">
        <v>50</v>
      </c>
      <c r="I14">
        <v>3</v>
      </c>
      <c r="J14">
        <v>1</v>
      </c>
      <c r="K14">
        <v>0.94271210375985304</v>
      </c>
      <c r="L14">
        <v>0.98749852111842895</v>
      </c>
      <c r="M14">
        <v>0.97550137176861496</v>
      </c>
      <c r="S14">
        <v>1.93021062487828</v>
      </c>
    </row>
    <row r="15" spans="1:20" x14ac:dyDescent="0.25">
      <c r="A15" t="s">
        <v>773</v>
      </c>
      <c r="B15" t="s">
        <v>66</v>
      </c>
      <c r="C15" t="s">
        <v>42</v>
      </c>
      <c r="D15" t="b">
        <v>1</v>
      </c>
      <c r="E15">
        <v>1</v>
      </c>
      <c r="F15">
        <v>20</v>
      </c>
      <c r="G15">
        <v>0.2</v>
      </c>
      <c r="H15">
        <v>20</v>
      </c>
      <c r="I15">
        <v>3</v>
      </c>
      <c r="J15">
        <v>1</v>
      </c>
      <c r="K15">
        <v>0.94265596233207305</v>
      </c>
      <c r="L15">
        <v>0.98730779100294097</v>
      </c>
      <c r="M15">
        <v>0.97515359944356395</v>
      </c>
      <c r="S15">
        <v>1.92996375333501</v>
      </c>
    </row>
    <row r="16" spans="1:20" x14ac:dyDescent="0.25">
      <c r="A16" t="s">
        <v>774</v>
      </c>
      <c r="B16" t="s">
        <v>66</v>
      </c>
      <c r="C16" t="s">
        <v>42</v>
      </c>
      <c r="D16" t="b">
        <v>1</v>
      </c>
      <c r="E16">
        <v>1</v>
      </c>
      <c r="F16">
        <v>20</v>
      </c>
      <c r="G16">
        <v>0.5</v>
      </c>
      <c r="H16">
        <v>100</v>
      </c>
      <c r="I16">
        <v>3</v>
      </c>
      <c r="J16">
        <v>1</v>
      </c>
      <c r="K16">
        <v>0.94239287133980298</v>
      </c>
      <c r="L16">
        <v>0.98730979494365301</v>
      </c>
      <c r="M16">
        <v>0.97515359944356395</v>
      </c>
      <c r="S16">
        <v>1.92970266628345</v>
      </c>
    </row>
    <row r="17" spans="1:19" x14ac:dyDescent="0.25">
      <c r="A17" t="s">
        <v>775</v>
      </c>
      <c r="B17" t="s">
        <v>66</v>
      </c>
      <c r="C17" t="s">
        <v>42</v>
      </c>
      <c r="D17" t="b">
        <v>1</v>
      </c>
      <c r="E17">
        <v>2</v>
      </c>
      <c r="F17">
        <v>20</v>
      </c>
      <c r="G17">
        <v>0.4</v>
      </c>
      <c r="H17">
        <v>50</v>
      </c>
      <c r="I17">
        <v>3</v>
      </c>
      <c r="J17">
        <v>1</v>
      </c>
      <c r="K17">
        <v>0.94237852140881195</v>
      </c>
      <c r="L17">
        <v>0.98713427248546903</v>
      </c>
      <c r="M17">
        <v>0.97476718574906296</v>
      </c>
      <c r="S17">
        <v>1.92951279389428</v>
      </c>
    </row>
    <row r="18" spans="1:19" x14ac:dyDescent="0.25">
      <c r="A18" t="s">
        <v>776</v>
      </c>
      <c r="B18" t="s">
        <v>66</v>
      </c>
      <c r="C18" t="s">
        <v>42</v>
      </c>
      <c r="D18" t="b">
        <v>1</v>
      </c>
      <c r="E18">
        <v>2</v>
      </c>
      <c r="F18">
        <v>20</v>
      </c>
      <c r="G18">
        <v>0.2</v>
      </c>
      <c r="H18">
        <v>20</v>
      </c>
      <c r="I18">
        <v>3</v>
      </c>
      <c r="J18">
        <v>1</v>
      </c>
      <c r="K18">
        <v>0.94274840694348105</v>
      </c>
      <c r="L18">
        <v>0.98662921792792402</v>
      </c>
      <c r="M18">
        <v>0.97387843425170895</v>
      </c>
      <c r="S18">
        <v>1.9293776248714001</v>
      </c>
    </row>
    <row r="19" spans="1:19" x14ac:dyDescent="0.25">
      <c r="A19" t="s">
        <v>777</v>
      </c>
      <c r="B19" t="s">
        <v>66</v>
      </c>
      <c r="C19" t="s">
        <v>42</v>
      </c>
      <c r="D19" t="b">
        <v>1</v>
      </c>
      <c r="E19">
        <v>2</v>
      </c>
      <c r="F19">
        <v>20</v>
      </c>
      <c r="G19">
        <v>0.5</v>
      </c>
      <c r="H19">
        <v>50</v>
      </c>
      <c r="I19">
        <v>3</v>
      </c>
      <c r="J19">
        <v>1</v>
      </c>
      <c r="K19">
        <v>0.94225922422131203</v>
      </c>
      <c r="L19">
        <v>0.98710858312503602</v>
      </c>
      <c r="M19">
        <v>0.97468990301016201</v>
      </c>
      <c r="S19">
        <v>1.9293678073463401</v>
      </c>
    </row>
    <row r="20" spans="1:19" x14ac:dyDescent="0.25">
      <c r="A20" t="s">
        <v>778</v>
      </c>
      <c r="B20" t="s">
        <v>66</v>
      </c>
      <c r="C20" t="s">
        <v>42</v>
      </c>
      <c r="D20" t="b">
        <v>1</v>
      </c>
      <c r="E20">
        <v>3</v>
      </c>
      <c r="F20">
        <v>20</v>
      </c>
      <c r="G20">
        <v>0.3</v>
      </c>
      <c r="H20">
        <v>50</v>
      </c>
      <c r="I20">
        <v>3</v>
      </c>
      <c r="J20">
        <v>1</v>
      </c>
      <c r="K20">
        <v>0.94217518609932804</v>
      </c>
      <c r="L20">
        <v>0.98718605843157303</v>
      </c>
      <c r="M20">
        <v>0.974883109857413</v>
      </c>
      <c r="S20">
        <v>1.9293612445309001</v>
      </c>
    </row>
    <row r="21" spans="1:19" x14ac:dyDescent="0.25">
      <c r="A21" t="s">
        <v>779</v>
      </c>
      <c r="B21" t="s">
        <v>66</v>
      </c>
      <c r="C21" t="s">
        <v>42</v>
      </c>
      <c r="D21" t="b">
        <v>1</v>
      </c>
      <c r="E21">
        <v>1</v>
      </c>
      <c r="F21">
        <v>20</v>
      </c>
      <c r="G21">
        <v>0.3</v>
      </c>
      <c r="H21">
        <v>50</v>
      </c>
      <c r="I21">
        <v>3</v>
      </c>
      <c r="J21">
        <v>1</v>
      </c>
      <c r="K21">
        <v>0.94207420113719897</v>
      </c>
      <c r="L21">
        <v>0.98721590909090895</v>
      </c>
      <c r="M21">
        <v>0.97496039259631295</v>
      </c>
      <c r="S21">
        <v>1.9292901102280999</v>
      </c>
    </row>
    <row r="22" spans="1:19" x14ac:dyDescent="0.25">
      <c r="A22" t="s">
        <v>780</v>
      </c>
      <c r="B22" t="s">
        <v>66</v>
      </c>
      <c r="C22" t="s">
        <v>42</v>
      </c>
      <c r="D22" t="b">
        <v>1</v>
      </c>
      <c r="E22">
        <v>4</v>
      </c>
      <c r="F22">
        <v>20</v>
      </c>
      <c r="G22">
        <v>0.1</v>
      </c>
      <c r="H22">
        <v>20</v>
      </c>
      <c r="I22">
        <v>3</v>
      </c>
      <c r="J22">
        <v>1</v>
      </c>
      <c r="K22">
        <v>0.94276064186598796</v>
      </c>
      <c r="L22">
        <v>0.98649772322312401</v>
      </c>
      <c r="M22">
        <v>0.97364658603500898</v>
      </c>
      <c r="S22">
        <v>1.92925836508911</v>
      </c>
    </row>
    <row r="23" spans="1:19" x14ac:dyDescent="0.25">
      <c r="A23" t="s">
        <v>781</v>
      </c>
      <c r="B23" t="s">
        <v>66</v>
      </c>
      <c r="C23" t="s">
        <v>42</v>
      </c>
      <c r="D23" t="b">
        <v>1</v>
      </c>
      <c r="E23">
        <v>2</v>
      </c>
      <c r="F23">
        <v>50</v>
      </c>
      <c r="G23">
        <v>0.4</v>
      </c>
      <c r="H23">
        <v>20</v>
      </c>
      <c r="I23">
        <v>3</v>
      </c>
      <c r="J23">
        <v>1</v>
      </c>
      <c r="K23">
        <v>0.94211031691501301</v>
      </c>
      <c r="L23">
        <v>0.98701042324699895</v>
      </c>
      <c r="M23">
        <v>0.97457397890181197</v>
      </c>
      <c r="S23">
        <v>1.9291207401620101</v>
      </c>
    </row>
    <row r="24" spans="1:19" x14ac:dyDescent="0.25">
      <c r="A24" t="s">
        <v>782</v>
      </c>
      <c r="B24" t="s">
        <v>66</v>
      </c>
      <c r="C24" t="s">
        <v>42</v>
      </c>
      <c r="D24" t="b">
        <v>1</v>
      </c>
      <c r="E24">
        <v>1</v>
      </c>
      <c r="F24">
        <v>200</v>
      </c>
      <c r="G24">
        <v>0.5</v>
      </c>
      <c r="H24">
        <v>20</v>
      </c>
      <c r="I24">
        <v>3</v>
      </c>
      <c r="J24">
        <v>1</v>
      </c>
      <c r="K24">
        <v>0.94189297971390895</v>
      </c>
      <c r="L24">
        <v>0.98715342871238199</v>
      </c>
      <c r="M24">
        <v>0.97484446848796302</v>
      </c>
      <c r="S24">
        <v>1.9290464084262899</v>
      </c>
    </row>
    <row r="25" spans="1:19" x14ac:dyDescent="0.25">
      <c r="A25" t="s">
        <v>783</v>
      </c>
      <c r="B25" t="s">
        <v>66</v>
      </c>
      <c r="C25" t="s">
        <v>42</v>
      </c>
      <c r="D25" t="b">
        <v>1</v>
      </c>
      <c r="E25">
        <v>1</v>
      </c>
      <c r="F25">
        <v>20</v>
      </c>
      <c r="G25">
        <v>0.1</v>
      </c>
      <c r="H25">
        <v>20</v>
      </c>
      <c r="I25">
        <v>3</v>
      </c>
      <c r="J25">
        <v>1</v>
      </c>
      <c r="K25">
        <v>0.94208573998096401</v>
      </c>
      <c r="L25">
        <v>0.98694681964493702</v>
      </c>
      <c r="M25">
        <v>0.97445805479346104</v>
      </c>
      <c r="S25">
        <v>1.9290325596258999</v>
      </c>
    </row>
    <row r="26" spans="1:19" x14ac:dyDescent="0.25">
      <c r="A26" t="s">
        <v>784</v>
      </c>
      <c r="B26" t="s">
        <v>66</v>
      </c>
      <c r="C26" t="s">
        <v>42</v>
      </c>
      <c r="D26" t="b">
        <v>1</v>
      </c>
      <c r="E26">
        <v>3</v>
      </c>
      <c r="F26">
        <v>20</v>
      </c>
      <c r="G26">
        <v>0.2</v>
      </c>
      <c r="H26">
        <v>20</v>
      </c>
      <c r="I26">
        <v>3</v>
      </c>
      <c r="J26">
        <v>1</v>
      </c>
      <c r="K26">
        <v>0.94231592786653795</v>
      </c>
      <c r="L26">
        <v>0.98663080452495799</v>
      </c>
      <c r="M26">
        <v>0.97387843425170895</v>
      </c>
      <c r="S26">
        <v>1.9289467323914899</v>
      </c>
    </row>
    <row r="27" spans="1:19" x14ac:dyDescent="0.25">
      <c r="A27" t="s">
        <v>785</v>
      </c>
      <c r="B27" t="s">
        <v>66</v>
      </c>
      <c r="C27" t="s">
        <v>42</v>
      </c>
      <c r="D27" t="b">
        <v>1</v>
      </c>
      <c r="E27">
        <v>1</v>
      </c>
      <c r="F27">
        <v>50</v>
      </c>
      <c r="G27">
        <v>0.5</v>
      </c>
      <c r="H27">
        <v>50</v>
      </c>
      <c r="I27">
        <v>3</v>
      </c>
      <c r="J27">
        <v>1</v>
      </c>
      <c r="K27">
        <v>0.94162402559684999</v>
      </c>
      <c r="L27">
        <v>0.98726190006704195</v>
      </c>
      <c r="M27">
        <v>0.97503767533521302</v>
      </c>
      <c r="S27">
        <v>1.9288859256638899</v>
      </c>
    </row>
    <row r="28" spans="1:19" x14ac:dyDescent="0.25">
      <c r="A28" t="s">
        <v>786</v>
      </c>
      <c r="B28" t="s">
        <v>66</v>
      </c>
      <c r="C28" t="s">
        <v>42</v>
      </c>
      <c r="D28" t="b">
        <v>1</v>
      </c>
      <c r="E28">
        <v>1</v>
      </c>
      <c r="F28">
        <v>100</v>
      </c>
      <c r="G28">
        <v>0.4</v>
      </c>
      <c r="H28">
        <v>20</v>
      </c>
      <c r="I28">
        <v>3</v>
      </c>
      <c r="J28">
        <v>1</v>
      </c>
      <c r="K28">
        <v>0.94185788128195003</v>
      </c>
      <c r="L28">
        <v>0.98700683227360697</v>
      </c>
      <c r="M28">
        <v>0.97457397890181197</v>
      </c>
      <c r="S28">
        <v>1.9288647135555499</v>
      </c>
    </row>
    <row r="29" spans="1:19" x14ac:dyDescent="0.25">
      <c r="A29" t="s">
        <v>787</v>
      </c>
      <c r="B29" t="s">
        <v>66</v>
      </c>
      <c r="C29" t="s">
        <v>42</v>
      </c>
      <c r="D29" t="b">
        <v>1</v>
      </c>
      <c r="E29">
        <v>1</v>
      </c>
      <c r="F29">
        <v>20</v>
      </c>
      <c r="G29">
        <v>0.4</v>
      </c>
      <c r="H29">
        <v>100</v>
      </c>
      <c r="I29">
        <v>3</v>
      </c>
      <c r="J29">
        <v>1</v>
      </c>
      <c r="K29">
        <v>0.94193977762318803</v>
      </c>
      <c r="L29">
        <v>0.98688628194493799</v>
      </c>
      <c r="M29">
        <v>0.974342130685111</v>
      </c>
      <c r="S29">
        <v>1.9288260595681199</v>
      </c>
    </row>
    <row r="30" spans="1:19" x14ac:dyDescent="0.25">
      <c r="A30" t="s">
        <v>788</v>
      </c>
      <c r="B30" t="s">
        <v>66</v>
      </c>
      <c r="C30" t="s">
        <v>42</v>
      </c>
      <c r="D30" t="b">
        <v>1</v>
      </c>
      <c r="E30">
        <v>2</v>
      </c>
      <c r="F30">
        <v>20</v>
      </c>
      <c r="G30">
        <v>0.3</v>
      </c>
      <c r="H30">
        <v>50</v>
      </c>
      <c r="I30">
        <v>3</v>
      </c>
      <c r="J30">
        <v>1</v>
      </c>
      <c r="K30">
        <v>0.94204924939152002</v>
      </c>
      <c r="L30">
        <v>0.986741377949648</v>
      </c>
      <c r="M30">
        <v>0.97403299972950996</v>
      </c>
      <c r="S30">
        <v>1.9287906273411599</v>
      </c>
    </row>
    <row r="31" spans="1:19" x14ac:dyDescent="0.25">
      <c r="A31" t="s">
        <v>789</v>
      </c>
      <c r="B31" t="s">
        <v>66</v>
      </c>
      <c r="C31" t="s">
        <v>42</v>
      </c>
      <c r="D31" t="b">
        <v>1</v>
      </c>
      <c r="E31">
        <v>4</v>
      </c>
      <c r="F31">
        <v>20</v>
      </c>
      <c r="G31">
        <v>0.4</v>
      </c>
      <c r="H31">
        <v>20</v>
      </c>
      <c r="I31">
        <v>3</v>
      </c>
      <c r="J31">
        <v>1</v>
      </c>
      <c r="K31">
        <v>0.94331386383243299</v>
      </c>
      <c r="L31">
        <v>0.98543565617955498</v>
      </c>
      <c r="M31">
        <v>0.97128946249855097</v>
      </c>
      <c r="S31">
        <v>1.92874952001198</v>
      </c>
    </row>
    <row r="32" spans="1:19" x14ac:dyDescent="0.25">
      <c r="A32" t="s">
        <v>790</v>
      </c>
      <c r="B32" t="s">
        <v>66</v>
      </c>
      <c r="C32" t="s">
        <v>42</v>
      </c>
      <c r="D32" t="b">
        <v>1</v>
      </c>
      <c r="E32">
        <v>2</v>
      </c>
      <c r="F32">
        <v>20</v>
      </c>
      <c r="G32">
        <v>0.1</v>
      </c>
      <c r="H32">
        <v>20</v>
      </c>
      <c r="I32">
        <v>3</v>
      </c>
      <c r="J32">
        <v>1</v>
      </c>
      <c r="K32">
        <v>0.94203420338178601</v>
      </c>
      <c r="L32">
        <v>0.98661499831945998</v>
      </c>
      <c r="M32">
        <v>0.97383979288225897</v>
      </c>
      <c r="S32">
        <v>1.92864920170124</v>
      </c>
    </row>
    <row r="33" spans="1:19" x14ac:dyDescent="0.25">
      <c r="A33" t="s">
        <v>791</v>
      </c>
      <c r="B33" t="s">
        <v>66</v>
      </c>
      <c r="C33" t="s">
        <v>42</v>
      </c>
      <c r="D33" t="b">
        <v>1</v>
      </c>
      <c r="E33">
        <v>3</v>
      </c>
      <c r="F33">
        <v>20</v>
      </c>
      <c r="G33">
        <v>0.1</v>
      </c>
      <c r="H33">
        <v>20</v>
      </c>
      <c r="I33">
        <v>3</v>
      </c>
      <c r="J33">
        <v>1</v>
      </c>
      <c r="K33">
        <v>0.94204397525643502</v>
      </c>
      <c r="L33">
        <v>0.98646962103052704</v>
      </c>
      <c r="M33">
        <v>0.973607944665559</v>
      </c>
      <c r="S33">
        <v>1.92851359628696</v>
      </c>
    </row>
    <row r="34" spans="1:19" x14ac:dyDescent="0.25">
      <c r="A34" t="s">
        <v>792</v>
      </c>
      <c r="B34" t="s">
        <v>66</v>
      </c>
      <c r="C34" t="s">
        <v>42</v>
      </c>
      <c r="D34" t="b">
        <v>1</v>
      </c>
      <c r="E34">
        <v>1</v>
      </c>
      <c r="F34">
        <v>100</v>
      </c>
      <c r="G34">
        <v>0.5</v>
      </c>
      <c r="H34">
        <v>50</v>
      </c>
      <c r="I34">
        <v>3</v>
      </c>
      <c r="J34">
        <v>1</v>
      </c>
      <c r="K34">
        <v>0.94137357111097597</v>
      </c>
      <c r="L34">
        <v>0.98707245347070005</v>
      </c>
      <c r="M34">
        <v>0.97468990301016201</v>
      </c>
      <c r="S34">
        <v>1.9284460245816699</v>
      </c>
    </row>
    <row r="35" spans="1:19" x14ac:dyDescent="0.25">
      <c r="A35" t="s">
        <v>793</v>
      </c>
      <c r="B35" t="s">
        <v>66</v>
      </c>
      <c r="C35" t="s">
        <v>42</v>
      </c>
      <c r="D35" t="b">
        <v>1</v>
      </c>
      <c r="E35">
        <v>1</v>
      </c>
      <c r="F35">
        <v>200</v>
      </c>
      <c r="G35">
        <v>0.4</v>
      </c>
      <c r="H35">
        <v>20</v>
      </c>
      <c r="I35">
        <v>3</v>
      </c>
      <c r="J35">
        <v>1</v>
      </c>
      <c r="K35">
        <v>0.94165173488523901</v>
      </c>
      <c r="L35">
        <v>0.986714570543064</v>
      </c>
      <c r="M35">
        <v>0.97399435836005999</v>
      </c>
      <c r="S35">
        <v>1.9283663054283</v>
      </c>
    </row>
    <row r="36" spans="1:19" x14ac:dyDescent="0.25">
      <c r="A36" t="s">
        <v>794</v>
      </c>
      <c r="B36" t="s">
        <v>66</v>
      </c>
      <c r="C36" t="s">
        <v>42</v>
      </c>
      <c r="D36" t="b">
        <v>1</v>
      </c>
      <c r="E36">
        <v>1</v>
      </c>
      <c r="F36">
        <v>20</v>
      </c>
      <c r="G36">
        <v>0</v>
      </c>
      <c r="H36">
        <v>20</v>
      </c>
      <c r="I36">
        <v>3</v>
      </c>
      <c r="J36">
        <v>1</v>
      </c>
      <c r="K36">
        <v>0.94176176887101604</v>
      </c>
      <c r="L36">
        <v>0.98649772322312401</v>
      </c>
      <c r="M36">
        <v>0.97364658603500898</v>
      </c>
      <c r="S36">
        <v>1.92825949209414</v>
      </c>
    </row>
    <row r="37" spans="1:19" x14ac:dyDescent="0.25">
      <c r="A37" t="s">
        <v>795</v>
      </c>
      <c r="B37" t="s">
        <v>66</v>
      </c>
      <c r="C37" t="s">
        <v>42</v>
      </c>
      <c r="D37" t="b">
        <v>1</v>
      </c>
      <c r="E37">
        <v>4</v>
      </c>
      <c r="F37">
        <v>20</v>
      </c>
      <c r="G37">
        <v>0.3</v>
      </c>
      <c r="H37">
        <v>20</v>
      </c>
      <c r="I37">
        <v>3</v>
      </c>
      <c r="J37">
        <v>1</v>
      </c>
      <c r="K37">
        <v>0.94281755968928704</v>
      </c>
      <c r="L37">
        <v>0.98543565617955498</v>
      </c>
      <c r="M37">
        <v>0.97128946249855097</v>
      </c>
      <c r="S37">
        <v>1.9282532158688399</v>
      </c>
    </row>
    <row r="38" spans="1:19" x14ac:dyDescent="0.25">
      <c r="A38" t="s">
        <v>796</v>
      </c>
      <c r="B38" t="s">
        <v>66</v>
      </c>
      <c r="C38" t="s">
        <v>42</v>
      </c>
      <c r="D38" t="b">
        <v>1</v>
      </c>
      <c r="E38">
        <v>2</v>
      </c>
      <c r="F38">
        <v>50</v>
      </c>
      <c r="G38">
        <v>0.3</v>
      </c>
      <c r="H38">
        <v>20</v>
      </c>
      <c r="I38">
        <v>3</v>
      </c>
      <c r="J38">
        <v>1</v>
      </c>
      <c r="K38">
        <v>0.94156526048765699</v>
      </c>
      <c r="L38">
        <v>0.98665084544645498</v>
      </c>
      <c r="M38">
        <v>0.97391707562116003</v>
      </c>
      <c r="S38">
        <v>1.9282161059341101</v>
      </c>
    </row>
    <row r="39" spans="1:19" x14ac:dyDescent="0.25">
      <c r="A39" t="s">
        <v>797</v>
      </c>
      <c r="B39" t="s">
        <v>66</v>
      </c>
      <c r="C39" t="s">
        <v>42</v>
      </c>
      <c r="D39" t="b">
        <v>1</v>
      </c>
      <c r="E39">
        <v>1</v>
      </c>
      <c r="F39">
        <v>50</v>
      </c>
      <c r="G39">
        <v>0.3</v>
      </c>
      <c r="H39">
        <v>20</v>
      </c>
      <c r="I39">
        <v>3</v>
      </c>
      <c r="J39">
        <v>1</v>
      </c>
      <c r="K39">
        <v>0.94086931560681297</v>
      </c>
      <c r="L39">
        <v>0.98726076909403304</v>
      </c>
      <c r="M39">
        <v>0.97507631670466399</v>
      </c>
      <c r="S39">
        <v>1.92813008470084</v>
      </c>
    </row>
    <row r="40" spans="1:19" x14ac:dyDescent="0.25">
      <c r="A40" t="s">
        <v>798</v>
      </c>
      <c r="B40" t="s">
        <v>66</v>
      </c>
      <c r="C40" t="s">
        <v>42</v>
      </c>
      <c r="D40" t="b">
        <v>1</v>
      </c>
      <c r="E40">
        <v>1</v>
      </c>
      <c r="F40">
        <v>100</v>
      </c>
      <c r="G40">
        <v>0.3</v>
      </c>
      <c r="H40">
        <v>20</v>
      </c>
      <c r="I40">
        <v>3</v>
      </c>
      <c r="J40">
        <v>1</v>
      </c>
      <c r="K40">
        <v>0.94134323814117404</v>
      </c>
      <c r="L40">
        <v>0.98674463167460102</v>
      </c>
      <c r="M40">
        <v>0.97407164109896005</v>
      </c>
      <c r="S40">
        <v>1.92808786981577</v>
      </c>
    </row>
    <row r="41" spans="1:19" x14ac:dyDescent="0.25">
      <c r="A41" t="s">
        <v>799</v>
      </c>
      <c r="B41" t="s">
        <v>66</v>
      </c>
      <c r="C41" t="s">
        <v>42</v>
      </c>
      <c r="D41" t="b">
        <v>1</v>
      </c>
      <c r="E41">
        <v>2</v>
      </c>
      <c r="F41">
        <v>20</v>
      </c>
      <c r="G41">
        <v>0</v>
      </c>
      <c r="H41">
        <v>20</v>
      </c>
      <c r="I41">
        <v>3</v>
      </c>
      <c r="J41">
        <v>1</v>
      </c>
      <c r="K41">
        <v>0.940689673746822</v>
      </c>
      <c r="L41">
        <v>0.98714987860484305</v>
      </c>
      <c r="M41">
        <v>0.97484446848796302</v>
      </c>
      <c r="S41">
        <v>1.92783955235166</v>
      </c>
    </row>
    <row r="42" spans="1:19" x14ac:dyDescent="0.25">
      <c r="A42" t="s">
        <v>800</v>
      </c>
      <c r="B42" t="s">
        <v>66</v>
      </c>
      <c r="C42" t="s">
        <v>42</v>
      </c>
      <c r="D42" t="b">
        <v>1</v>
      </c>
      <c r="E42">
        <v>1</v>
      </c>
      <c r="F42">
        <v>50</v>
      </c>
      <c r="G42">
        <v>0.4</v>
      </c>
      <c r="H42">
        <v>50</v>
      </c>
      <c r="I42">
        <v>3</v>
      </c>
      <c r="J42">
        <v>1</v>
      </c>
      <c r="K42">
        <v>0.94080910479561797</v>
      </c>
      <c r="L42">
        <v>0.98701708693421697</v>
      </c>
      <c r="M42">
        <v>0.97457397890181197</v>
      </c>
      <c r="S42">
        <v>1.9278261917298301</v>
      </c>
    </row>
    <row r="43" spans="1:19" x14ac:dyDescent="0.25">
      <c r="A43" t="s">
        <v>801</v>
      </c>
      <c r="B43" t="s">
        <v>66</v>
      </c>
      <c r="C43" t="s">
        <v>42</v>
      </c>
      <c r="D43" t="b">
        <v>1</v>
      </c>
      <c r="E43">
        <v>3</v>
      </c>
      <c r="F43">
        <v>20</v>
      </c>
      <c r="G43">
        <v>0.4</v>
      </c>
      <c r="H43">
        <v>20</v>
      </c>
      <c r="I43">
        <v>3</v>
      </c>
      <c r="J43">
        <v>1</v>
      </c>
      <c r="K43">
        <v>0.94234253949229496</v>
      </c>
      <c r="L43">
        <v>0.98543565617955498</v>
      </c>
      <c r="M43">
        <v>0.97128946249855097</v>
      </c>
      <c r="S43">
        <v>1.92777819567185</v>
      </c>
    </row>
    <row r="44" spans="1:19" x14ac:dyDescent="0.25">
      <c r="A44" t="s">
        <v>802</v>
      </c>
      <c r="B44" t="s">
        <v>66</v>
      </c>
      <c r="C44" t="s">
        <v>42</v>
      </c>
      <c r="D44" t="b">
        <v>1</v>
      </c>
      <c r="E44">
        <v>1</v>
      </c>
      <c r="F44">
        <v>20</v>
      </c>
      <c r="G44">
        <v>0.3</v>
      </c>
      <c r="H44">
        <v>100</v>
      </c>
      <c r="I44">
        <v>3</v>
      </c>
      <c r="J44">
        <v>1</v>
      </c>
      <c r="K44">
        <v>0.94036661289369095</v>
      </c>
      <c r="L44">
        <v>0.98720631786771895</v>
      </c>
      <c r="M44">
        <v>0.97496039259631295</v>
      </c>
      <c r="S44">
        <v>1.92757293076141</v>
      </c>
    </row>
    <row r="45" spans="1:19" x14ac:dyDescent="0.25">
      <c r="A45" t="s">
        <v>803</v>
      </c>
      <c r="B45" t="s">
        <v>66</v>
      </c>
      <c r="C45" t="s">
        <v>42</v>
      </c>
      <c r="D45" t="b">
        <v>1</v>
      </c>
      <c r="E45">
        <v>1</v>
      </c>
      <c r="F45">
        <v>20</v>
      </c>
      <c r="G45">
        <v>0.2</v>
      </c>
      <c r="H45">
        <v>50</v>
      </c>
      <c r="I45">
        <v>3</v>
      </c>
      <c r="J45">
        <v>1</v>
      </c>
      <c r="K45">
        <v>0.94040484367999</v>
      </c>
      <c r="L45">
        <v>0.98690577291489701</v>
      </c>
      <c r="M45">
        <v>0.97438077205456097</v>
      </c>
      <c r="S45">
        <v>1.9273106165948799</v>
      </c>
    </row>
    <row r="46" spans="1:19" x14ac:dyDescent="0.25">
      <c r="A46" t="s">
        <v>804</v>
      </c>
      <c r="B46" t="s">
        <v>66</v>
      </c>
      <c r="C46" t="s">
        <v>42</v>
      </c>
      <c r="D46" t="b">
        <v>1</v>
      </c>
      <c r="E46">
        <v>4</v>
      </c>
      <c r="F46">
        <v>20</v>
      </c>
      <c r="G46">
        <v>0</v>
      </c>
      <c r="H46">
        <v>20</v>
      </c>
      <c r="I46">
        <v>3</v>
      </c>
      <c r="J46">
        <v>1</v>
      </c>
      <c r="K46">
        <v>0.94046154732521503</v>
      </c>
      <c r="L46">
        <v>0.98657149054482995</v>
      </c>
      <c r="M46">
        <v>0.97368522740445895</v>
      </c>
      <c r="S46">
        <v>1.92703303787004</v>
      </c>
    </row>
    <row r="47" spans="1:19" x14ac:dyDescent="0.25">
      <c r="A47" t="s">
        <v>805</v>
      </c>
      <c r="B47" t="s">
        <v>66</v>
      </c>
      <c r="C47" t="s">
        <v>42</v>
      </c>
      <c r="D47" t="b">
        <v>1</v>
      </c>
      <c r="E47">
        <v>2</v>
      </c>
      <c r="F47">
        <v>20</v>
      </c>
      <c r="G47">
        <v>0.3</v>
      </c>
      <c r="H47">
        <v>100</v>
      </c>
      <c r="I47">
        <v>3</v>
      </c>
      <c r="J47">
        <v>1</v>
      </c>
      <c r="K47">
        <v>0.940299039711185</v>
      </c>
      <c r="L47">
        <v>0.98673247778874595</v>
      </c>
      <c r="M47">
        <v>0.97403299972950996</v>
      </c>
      <c r="S47">
        <v>1.92703151749993</v>
      </c>
    </row>
    <row r="48" spans="1:19" x14ac:dyDescent="0.25">
      <c r="A48" t="s">
        <v>806</v>
      </c>
      <c r="B48" t="s">
        <v>66</v>
      </c>
      <c r="C48" t="s">
        <v>42</v>
      </c>
      <c r="D48" t="b">
        <v>1</v>
      </c>
      <c r="E48">
        <v>3</v>
      </c>
      <c r="F48">
        <v>20</v>
      </c>
      <c r="G48">
        <v>0.5</v>
      </c>
      <c r="H48">
        <v>20</v>
      </c>
      <c r="I48">
        <v>3</v>
      </c>
      <c r="J48">
        <v>1</v>
      </c>
      <c r="K48">
        <v>0.94155409645552401</v>
      </c>
      <c r="L48">
        <v>0.98543565617955498</v>
      </c>
      <c r="M48">
        <v>0.97128946249855097</v>
      </c>
      <c r="S48">
        <v>1.9269897526350701</v>
      </c>
    </row>
    <row r="49" spans="1:19" x14ac:dyDescent="0.25">
      <c r="A49" t="s">
        <v>807</v>
      </c>
      <c r="B49" t="s">
        <v>66</v>
      </c>
      <c r="C49" t="s">
        <v>42</v>
      </c>
      <c r="D49" t="b">
        <v>1</v>
      </c>
      <c r="E49">
        <v>2</v>
      </c>
      <c r="F49">
        <v>20</v>
      </c>
      <c r="G49">
        <v>0.5</v>
      </c>
      <c r="H49">
        <v>100</v>
      </c>
      <c r="I49">
        <v>3</v>
      </c>
      <c r="J49">
        <v>1</v>
      </c>
      <c r="K49">
        <v>0.93977890825724997</v>
      </c>
      <c r="L49">
        <v>0.98717242464783095</v>
      </c>
      <c r="M49">
        <v>0.97480582711851305</v>
      </c>
      <c r="S49">
        <v>1.92695133290508</v>
      </c>
    </row>
    <row r="50" spans="1:19" x14ac:dyDescent="0.25">
      <c r="A50" t="s">
        <v>808</v>
      </c>
      <c r="B50" t="s">
        <v>66</v>
      </c>
      <c r="C50" t="s">
        <v>42</v>
      </c>
      <c r="D50" t="b">
        <v>1</v>
      </c>
      <c r="E50">
        <v>1</v>
      </c>
      <c r="F50">
        <v>50</v>
      </c>
      <c r="G50">
        <v>0.5</v>
      </c>
      <c r="H50">
        <v>100</v>
      </c>
      <c r="I50">
        <v>3</v>
      </c>
      <c r="J50">
        <v>1</v>
      </c>
      <c r="K50">
        <v>0.93979727402713897</v>
      </c>
      <c r="L50">
        <v>0.98703349187866296</v>
      </c>
      <c r="M50">
        <v>0.97461262027126205</v>
      </c>
      <c r="S50">
        <v>1.9268307659057999</v>
      </c>
    </row>
    <row r="51" spans="1:19" x14ac:dyDescent="0.25">
      <c r="A51" t="s">
        <v>809</v>
      </c>
      <c r="B51" t="s">
        <v>66</v>
      </c>
      <c r="C51" t="s">
        <v>42</v>
      </c>
      <c r="D51" t="b">
        <v>1</v>
      </c>
      <c r="E51">
        <v>2</v>
      </c>
      <c r="F51">
        <v>20</v>
      </c>
      <c r="G51">
        <v>0.2</v>
      </c>
      <c r="H51">
        <v>50</v>
      </c>
      <c r="I51">
        <v>3</v>
      </c>
      <c r="J51">
        <v>1</v>
      </c>
      <c r="K51">
        <v>0.939898714117676</v>
      </c>
      <c r="L51">
        <v>0.98667666739040305</v>
      </c>
      <c r="M51">
        <v>0.97391707562116003</v>
      </c>
      <c r="S51">
        <v>1.92657538150807</v>
      </c>
    </row>
    <row r="52" spans="1:19" x14ac:dyDescent="0.25">
      <c r="A52" t="s">
        <v>810</v>
      </c>
      <c r="B52" t="s">
        <v>66</v>
      </c>
      <c r="C52" t="s">
        <v>42</v>
      </c>
      <c r="D52" t="b">
        <v>1</v>
      </c>
      <c r="E52">
        <v>2</v>
      </c>
      <c r="F52">
        <v>50</v>
      </c>
      <c r="G52">
        <v>0.5</v>
      </c>
      <c r="H52">
        <v>20</v>
      </c>
      <c r="I52">
        <v>3</v>
      </c>
      <c r="J52">
        <v>1</v>
      </c>
      <c r="K52">
        <v>0.93971189729218896</v>
      </c>
      <c r="L52">
        <v>0.98680811626210196</v>
      </c>
      <c r="M52">
        <v>0.97414892383786</v>
      </c>
      <c r="S52">
        <v>1.9265200135542899</v>
      </c>
    </row>
    <row r="53" spans="1:19" x14ac:dyDescent="0.25">
      <c r="A53" t="s">
        <v>811</v>
      </c>
      <c r="B53" t="s">
        <v>66</v>
      </c>
      <c r="C53" t="s">
        <v>42</v>
      </c>
      <c r="D53" t="b">
        <v>1</v>
      </c>
      <c r="E53">
        <v>3</v>
      </c>
      <c r="F53">
        <v>20</v>
      </c>
      <c r="G53">
        <v>0.2</v>
      </c>
      <c r="H53">
        <v>50</v>
      </c>
      <c r="I53">
        <v>3</v>
      </c>
      <c r="J53">
        <v>1</v>
      </c>
      <c r="K53">
        <v>0.93960041760440904</v>
      </c>
      <c r="L53">
        <v>0.98679353297668604</v>
      </c>
      <c r="M53">
        <v>0.97414892383786</v>
      </c>
      <c r="S53">
        <v>1.9263939505810901</v>
      </c>
    </row>
    <row r="54" spans="1:19" x14ac:dyDescent="0.25">
      <c r="A54" t="s">
        <v>812</v>
      </c>
      <c r="B54" t="s">
        <v>66</v>
      </c>
      <c r="C54" t="s">
        <v>42</v>
      </c>
      <c r="D54" t="b">
        <v>1</v>
      </c>
      <c r="E54">
        <v>4</v>
      </c>
      <c r="F54">
        <v>20</v>
      </c>
      <c r="G54">
        <v>0.5</v>
      </c>
      <c r="H54">
        <v>20</v>
      </c>
      <c r="I54">
        <v>3</v>
      </c>
      <c r="J54">
        <v>1</v>
      </c>
      <c r="K54">
        <v>0.94094952529571496</v>
      </c>
      <c r="L54">
        <v>0.98543565617955498</v>
      </c>
      <c r="M54">
        <v>0.97128946249855097</v>
      </c>
      <c r="S54">
        <v>1.9263851814752699</v>
      </c>
    </row>
    <row r="55" spans="1:19" x14ac:dyDescent="0.25">
      <c r="A55" t="s">
        <v>813</v>
      </c>
      <c r="B55" t="s">
        <v>66</v>
      </c>
      <c r="C55" t="s">
        <v>42</v>
      </c>
      <c r="D55" t="b">
        <v>1</v>
      </c>
      <c r="E55">
        <v>1</v>
      </c>
      <c r="F55">
        <v>100</v>
      </c>
      <c r="G55">
        <v>0.4</v>
      </c>
      <c r="H55">
        <v>50</v>
      </c>
      <c r="I55">
        <v>3</v>
      </c>
      <c r="J55">
        <v>1</v>
      </c>
      <c r="K55">
        <v>0.93923719836230801</v>
      </c>
      <c r="L55">
        <v>0.98710225364909399</v>
      </c>
      <c r="M55">
        <v>0.97476718574906296</v>
      </c>
      <c r="S55">
        <v>1.9263394520114001</v>
      </c>
    </row>
    <row r="56" spans="1:19" x14ac:dyDescent="0.25">
      <c r="A56" t="s">
        <v>814</v>
      </c>
      <c r="B56" t="s">
        <v>66</v>
      </c>
      <c r="C56" t="s">
        <v>42</v>
      </c>
      <c r="D56" t="b">
        <v>1</v>
      </c>
      <c r="E56">
        <v>2</v>
      </c>
      <c r="F56">
        <v>20</v>
      </c>
      <c r="G56">
        <v>0.4</v>
      </c>
      <c r="H56">
        <v>100</v>
      </c>
      <c r="I56">
        <v>3</v>
      </c>
      <c r="J56">
        <v>1</v>
      </c>
      <c r="K56">
        <v>0.93911326957394803</v>
      </c>
      <c r="L56">
        <v>0.98706718371685598</v>
      </c>
      <c r="M56">
        <v>0.97461262027126205</v>
      </c>
      <c r="S56">
        <v>1.9261804532908</v>
      </c>
    </row>
    <row r="57" spans="1:19" x14ac:dyDescent="0.25">
      <c r="A57" t="s">
        <v>815</v>
      </c>
      <c r="B57" t="s">
        <v>66</v>
      </c>
      <c r="C57" t="s">
        <v>42</v>
      </c>
      <c r="D57" t="b">
        <v>1</v>
      </c>
      <c r="E57">
        <v>1</v>
      </c>
      <c r="F57">
        <v>200</v>
      </c>
      <c r="G57">
        <v>0.5</v>
      </c>
      <c r="H57">
        <v>50</v>
      </c>
      <c r="I57">
        <v>3</v>
      </c>
      <c r="J57">
        <v>1</v>
      </c>
      <c r="K57">
        <v>0.93960807447057304</v>
      </c>
      <c r="L57">
        <v>0.98654442710082701</v>
      </c>
      <c r="M57">
        <v>0.97368522740445895</v>
      </c>
      <c r="S57">
        <v>1.9261525015714001</v>
      </c>
    </row>
    <row r="58" spans="1:19" x14ac:dyDescent="0.25">
      <c r="A58" t="s">
        <v>816</v>
      </c>
      <c r="B58" t="s">
        <v>66</v>
      </c>
      <c r="C58" t="s">
        <v>42</v>
      </c>
      <c r="D58" t="b">
        <v>1</v>
      </c>
      <c r="E58">
        <v>4</v>
      </c>
      <c r="F58">
        <v>20</v>
      </c>
      <c r="G58">
        <v>0.2</v>
      </c>
      <c r="H58">
        <v>50</v>
      </c>
      <c r="I58">
        <v>3</v>
      </c>
      <c r="J58">
        <v>1</v>
      </c>
      <c r="K58">
        <v>0.94003051395027404</v>
      </c>
      <c r="L58">
        <v>0.986091298145506</v>
      </c>
      <c r="M58">
        <v>0.972873758646006</v>
      </c>
      <c r="S58">
        <v>1.9261218120957799</v>
      </c>
    </row>
    <row r="59" spans="1:19" x14ac:dyDescent="0.25">
      <c r="A59" t="s">
        <v>817</v>
      </c>
      <c r="B59" t="s">
        <v>66</v>
      </c>
      <c r="C59" t="s">
        <v>42</v>
      </c>
      <c r="D59" t="b">
        <v>1</v>
      </c>
      <c r="E59">
        <v>3</v>
      </c>
      <c r="F59">
        <v>20</v>
      </c>
      <c r="G59">
        <v>0.5</v>
      </c>
      <c r="H59">
        <v>50</v>
      </c>
      <c r="I59">
        <v>3</v>
      </c>
      <c r="J59">
        <v>1</v>
      </c>
      <c r="K59">
        <v>0.94059334715781395</v>
      </c>
      <c r="L59">
        <v>0.98543565617955498</v>
      </c>
      <c r="M59">
        <v>0.97128946249855097</v>
      </c>
      <c r="S59">
        <v>1.9260290033373599</v>
      </c>
    </row>
    <row r="60" spans="1:19" x14ac:dyDescent="0.25">
      <c r="A60" t="s">
        <v>818</v>
      </c>
      <c r="B60" t="s">
        <v>66</v>
      </c>
      <c r="C60" t="s">
        <v>42</v>
      </c>
      <c r="D60" t="b">
        <v>1</v>
      </c>
      <c r="E60">
        <v>2</v>
      </c>
      <c r="F60">
        <v>100</v>
      </c>
      <c r="G60">
        <v>0.4</v>
      </c>
      <c r="H60">
        <v>20</v>
      </c>
      <c r="I60">
        <v>3</v>
      </c>
      <c r="J60">
        <v>1</v>
      </c>
      <c r="K60">
        <v>0.93884934864163905</v>
      </c>
      <c r="L60">
        <v>0.98697819191899305</v>
      </c>
      <c r="M60">
        <v>0.97445805479346104</v>
      </c>
      <c r="S60">
        <v>1.92582754056063</v>
      </c>
    </row>
    <row r="61" spans="1:19" x14ac:dyDescent="0.25">
      <c r="A61" t="s">
        <v>819</v>
      </c>
      <c r="B61" t="s">
        <v>66</v>
      </c>
      <c r="C61" t="s">
        <v>42</v>
      </c>
      <c r="D61" t="b">
        <v>1</v>
      </c>
      <c r="E61">
        <v>1</v>
      </c>
      <c r="F61">
        <v>50</v>
      </c>
      <c r="G61">
        <v>0.1</v>
      </c>
      <c r="H61">
        <v>20</v>
      </c>
      <c r="I61">
        <v>3</v>
      </c>
      <c r="J61">
        <v>1</v>
      </c>
      <c r="K61">
        <v>0.93939842090789205</v>
      </c>
      <c r="L61">
        <v>0.98641460183116103</v>
      </c>
      <c r="M61">
        <v>0.97345337918775798</v>
      </c>
      <c r="S61">
        <v>1.92581302273905</v>
      </c>
    </row>
    <row r="62" spans="1:19" x14ac:dyDescent="0.25">
      <c r="A62" t="s">
        <v>820</v>
      </c>
      <c r="B62" t="s">
        <v>66</v>
      </c>
      <c r="C62" t="s">
        <v>42</v>
      </c>
      <c r="D62" t="b">
        <v>1</v>
      </c>
      <c r="E62">
        <v>1</v>
      </c>
      <c r="F62">
        <v>50</v>
      </c>
      <c r="G62">
        <v>0.2</v>
      </c>
      <c r="H62">
        <v>20</v>
      </c>
      <c r="I62">
        <v>3</v>
      </c>
      <c r="J62">
        <v>1</v>
      </c>
      <c r="K62">
        <v>0.93863195789601706</v>
      </c>
      <c r="L62">
        <v>0.98714835652946398</v>
      </c>
      <c r="M62">
        <v>0.97484446848796302</v>
      </c>
      <c r="S62">
        <v>1.9257803144254799</v>
      </c>
    </row>
    <row r="63" spans="1:19" x14ac:dyDescent="0.25">
      <c r="A63" t="s">
        <v>821</v>
      </c>
      <c r="B63" t="s">
        <v>66</v>
      </c>
      <c r="C63" t="s">
        <v>42</v>
      </c>
      <c r="D63" t="b">
        <v>1</v>
      </c>
      <c r="E63">
        <v>3</v>
      </c>
      <c r="F63">
        <v>20</v>
      </c>
      <c r="G63">
        <v>0.4</v>
      </c>
      <c r="H63">
        <v>50</v>
      </c>
      <c r="I63">
        <v>3</v>
      </c>
      <c r="J63">
        <v>1</v>
      </c>
      <c r="K63">
        <v>0.940323027655529</v>
      </c>
      <c r="L63">
        <v>0.98543565617955498</v>
      </c>
      <c r="M63">
        <v>0.97128946249855097</v>
      </c>
      <c r="S63">
        <v>1.92575868383508</v>
      </c>
    </row>
    <row r="64" spans="1:19" x14ac:dyDescent="0.25">
      <c r="A64" t="s">
        <v>822</v>
      </c>
      <c r="B64" t="s">
        <v>66</v>
      </c>
      <c r="C64" t="s">
        <v>42</v>
      </c>
      <c r="D64" t="b">
        <v>1</v>
      </c>
      <c r="E64">
        <v>2</v>
      </c>
      <c r="F64">
        <v>100</v>
      </c>
      <c r="G64">
        <v>0.5</v>
      </c>
      <c r="H64">
        <v>20</v>
      </c>
      <c r="I64">
        <v>3</v>
      </c>
      <c r="J64">
        <v>1</v>
      </c>
      <c r="K64">
        <v>0.93863182403472001</v>
      </c>
      <c r="L64">
        <v>0.98709690128636995</v>
      </c>
      <c r="M64">
        <v>0.97468990301016201</v>
      </c>
      <c r="S64">
        <v>1.92572872532109</v>
      </c>
    </row>
    <row r="65" spans="1:19" x14ac:dyDescent="0.25">
      <c r="A65" t="s">
        <v>823</v>
      </c>
      <c r="B65" t="s">
        <v>66</v>
      </c>
      <c r="C65" t="s">
        <v>42</v>
      </c>
      <c r="D65" t="b">
        <v>1</v>
      </c>
      <c r="E65">
        <v>2</v>
      </c>
      <c r="F65">
        <v>20</v>
      </c>
      <c r="G65">
        <v>0.2</v>
      </c>
      <c r="H65">
        <v>100</v>
      </c>
      <c r="I65">
        <v>3</v>
      </c>
      <c r="J65">
        <v>1</v>
      </c>
      <c r="K65">
        <v>0.93891807303129604</v>
      </c>
      <c r="L65">
        <v>0.98662927339877105</v>
      </c>
      <c r="M65">
        <v>0.97383979288225897</v>
      </c>
      <c r="S65">
        <v>1.9255473464300601</v>
      </c>
    </row>
    <row r="66" spans="1:19" x14ac:dyDescent="0.25">
      <c r="A66" t="s">
        <v>824</v>
      </c>
      <c r="B66" t="s">
        <v>66</v>
      </c>
      <c r="C66" t="s">
        <v>42</v>
      </c>
      <c r="D66" t="b">
        <v>1</v>
      </c>
      <c r="E66">
        <v>1</v>
      </c>
      <c r="F66">
        <v>200</v>
      </c>
      <c r="G66">
        <v>0.3</v>
      </c>
      <c r="H66">
        <v>20</v>
      </c>
      <c r="I66">
        <v>3</v>
      </c>
      <c r="J66">
        <v>1</v>
      </c>
      <c r="K66">
        <v>0.93916748339905698</v>
      </c>
      <c r="L66">
        <v>0.98628618922288402</v>
      </c>
      <c r="M66">
        <v>0.97322153097105701</v>
      </c>
      <c r="S66">
        <v>1.92545367262194</v>
      </c>
    </row>
    <row r="67" spans="1:19" x14ac:dyDescent="0.25">
      <c r="A67" t="s">
        <v>825</v>
      </c>
      <c r="B67" t="s">
        <v>66</v>
      </c>
      <c r="C67" t="s">
        <v>42</v>
      </c>
      <c r="D67" t="b">
        <v>1</v>
      </c>
      <c r="E67">
        <v>4</v>
      </c>
      <c r="F67">
        <v>20</v>
      </c>
      <c r="G67">
        <v>0.4</v>
      </c>
      <c r="H67">
        <v>50</v>
      </c>
      <c r="I67">
        <v>3</v>
      </c>
      <c r="J67">
        <v>1</v>
      </c>
      <c r="K67">
        <v>0.93991009232788403</v>
      </c>
      <c r="L67">
        <v>0.98543565617955498</v>
      </c>
      <c r="M67">
        <v>0.97128946249855097</v>
      </c>
      <c r="S67">
        <v>1.9253457485074299</v>
      </c>
    </row>
    <row r="68" spans="1:19" x14ac:dyDescent="0.25">
      <c r="A68" t="s">
        <v>826</v>
      </c>
      <c r="B68" t="s">
        <v>66</v>
      </c>
      <c r="C68" t="s">
        <v>42</v>
      </c>
      <c r="D68" t="b">
        <v>1</v>
      </c>
      <c r="E68">
        <v>4</v>
      </c>
      <c r="F68">
        <v>20</v>
      </c>
      <c r="G68">
        <v>0.3</v>
      </c>
      <c r="H68">
        <v>50</v>
      </c>
      <c r="I68">
        <v>3</v>
      </c>
      <c r="J68">
        <v>1</v>
      </c>
      <c r="K68">
        <v>0.939690345623442</v>
      </c>
      <c r="L68">
        <v>0.98543565617955498</v>
      </c>
      <c r="M68">
        <v>0.97128946249855097</v>
      </c>
      <c r="S68">
        <v>1.9251260018029901</v>
      </c>
    </row>
    <row r="69" spans="1:19" x14ac:dyDescent="0.25">
      <c r="A69" t="s">
        <v>827</v>
      </c>
      <c r="B69" t="s">
        <v>66</v>
      </c>
      <c r="C69" t="s">
        <v>42</v>
      </c>
      <c r="D69" t="b">
        <v>1</v>
      </c>
      <c r="E69">
        <v>2</v>
      </c>
      <c r="F69">
        <v>50</v>
      </c>
      <c r="G69">
        <v>0.2</v>
      </c>
      <c r="H69">
        <v>20</v>
      </c>
      <c r="I69">
        <v>3</v>
      </c>
      <c r="J69">
        <v>1</v>
      </c>
      <c r="K69">
        <v>0.93871275657462405</v>
      </c>
      <c r="L69">
        <v>0.98622164152512104</v>
      </c>
      <c r="M69">
        <v>0.97310560686270697</v>
      </c>
      <c r="S69">
        <v>1.92493439809974</v>
      </c>
    </row>
    <row r="70" spans="1:19" x14ac:dyDescent="0.25">
      <c r="A70" t="s">
        <v>828</v>
      </c>
      <c r="B70" t="s">
        <v>66</v>
      </c>
      <c r="C70" t="s">
        <v>42</v>
      </c>
      <c r="D70" t="b">
        <v>1</v>
      </c>
      <c r="E70">
        <v>1</v>
      </c>
      <c r="F70">
        <v>20</v>
      </c>
      <c r="G70">
        <v>0.1</v>
      </c>
      <c r="H70">
        <v>50</v>
      </c>
      <c r="I70">
        <v>3</v>
      </c>
      <c r="J70">
        <v>1</v>
      </c>
      <c r="K70">
        <v>0.93783848167449502</v>
      </c>
      <c r="L70">
        <v>0.98703298004618301</v>
      </c>
      <c r="M70">
        <v>0.97461262027126205</v>
      </c>
      <c r="S70">
        <v>1.9248714617206699</v>
      </c>
    </row>
    <row r="71" spans="1:19" x14ac:dyDescent="0.25">
      <c r="A71" t="s">
        <v>829</v>
      </c>
      <c r="B71" t="s">
        <v>66</v>
      </c>
      <c r="C71" t="s">
        <v>42</v>
      </c>
      <c r="D71" t="b">
        <v>1</v>
      </c>
      <c r="E71">
        <v>2</v>
      </c>
      <c r="F71">
        <v>20</v>
      </c>
      <c r="G71">
        <v>0.1</v>
      </c>
      <c r="H71">
        <v>50</v>
      </c>
      <c r="I71">
        <v>3</v>
      </c>
      <c r="J71">
        <v>1</v>
      </c>
      <c r="K71">
        <v>0.93882560164762896</v>
      </c>
      <c r="L71">
        <v>0.985977888970195</v>
      </c>
      <c r="M71">
        <v>0.97260326905985495</v>
      </c>
      <c r="S71">
        <v>1.92480349061782</v>
      </c>
    </row>
    <row r="72" spans="1:19" x14ac:dyDescent="0.25">
      <c r="A72" t="s">
        <v>830</v>
      </c>
      <c r="B72" t="s">
        <v>66</v>
      </c>
      <c r="C72" t="s">
        <v>42</v>
      </c>
      <c r="D72" t="b">
        <v>1</v>
      </c>
      <c r="E72">
        <v>3</v>
      </c>
      <c r="F72">
        <v>20</v>
      </c>
      <c r="G72">
        <v>0</v>
      </c>
      <c r="H72">
        <v>20</v>
      </c>
      <c r="I72">
        <v>3</v>
      </c>
      <c r="J72">
        <v>1</v>
      </c>
      <c r="K72">
        <v>0.93825388004999699</v>
      </c>
      <c r="L72">
        <v>0.98652301742338999</v>
      </c>
      <c r="M72">
        <v>0.973607944665559</v>
      </c>
      <c r="S72">
        <v>1.9247768974733801</v>
      </c>
    </row>
    <row r="73" spans="1:19" x14ac:dyDescent="0.25">
      <c r="A73" t="s">
        <v>831</v>
      </c>
      <c r="B73" t="s">
        <v>66</v>
      </c>
      <c r="C73" t="s">
        <v>42</v>
      </c>
      <c r="D73" t="b">
        <v>1</v>
      </c>
      <c r="E73">
        <v>2</v>
      </c>
      <c r="F73">
        <v>100</v>
      </c>
      <c r="G73">
        <v>0.3</v>
      </c>
      <c r="H73">
        <v>20</v>
      </c>
      <c r="I73">
        <v>3</v>
      </c>
      <c r="J73">
        <v>1</v>
      </c>
      <c r="K73">
        <v>0.93815474237376095</v>
      </c>
      <c r="L73">
        <v>0.98662134656047995</v>
      </c>
      <c r="M73">
        <v>0.97383979288225897</v>
      </c>
      <c r="S73">
        <v>1.92477608893424</v>
      </c>
    </row>
    <row r="74" spans="1:19" x14ac:dyDescent="0.25">
      <c r="A74" t="s">
        <v>832</v>
      </c>
      <c r="B74" t="s">
        <v>66</v>
      </c>
      <c r="C74" t="s">
        <v>42</v>
      </c>
      <c r="D74" t="b">
        <v>1</v>
      </c>
      <c r="E74">
        <v>1</v>
      </c>
      <c r="F74">
        <v>50</v>
      </c>
      <c r="G74">
        <v>0.3</v>
      </c>
      <c r="H74">
        <v>50</v>
      </c>
      <c r="I74">
        <v>3</v>
      </c>
      <c r="J74">
        <v>1</v>
      </c>
      <c r="K74">
        <v>0.937500508672926</v>
      </c>
      <c r="L74">
        <v>0.98716632443531804</v>
      </c>
      <c r="M74">
        <v>0.974883109857413</v>
      </c>
      <c r="S74">
        <v>1.9246668331082399</v>
      </c>
    </row>
    <row r="75" spans="1:19" x14ac:dyDescent="0.25">
      <c r="A75" t="s">
        <v>833</v>
      </c>
      <c r="B75" t="s">
        <v>66</v>
      </c>
      <c r="C75" t="s">
        <v>42</v>
      </c>
      <c r="D75" t="b">
        <v>1</v>
      </c>
      <c r="E75">
        <v>3</v>
      </c>
      <c r="F75">
        <v>20</v>
      </c>
      <c r="G75">
        <v>0.1</v>
      </c>
      <c r="H75">
        <v>50</v>
      </c>
      <c r="I75">
        <v>3</v>
      </c>
      <c r="J75">
        <v>1</v>
      </c>
      <c r="K75">
        <v>0.93833668664805303</v>
      </c>
      <c r="L75">
        <v>0.98607650013844395</v>
      </c>
      <c r="M75">
        <v>0.97279647590710605</v>
      </c>
      <c r="S75">
        <v>1.92441318678649</v>
      </c>
    </row>
    <row r="76" spans="1:19" x14ac:dyDescent="0.25">
      <c r="A76" t="s">
        <v>834</v>
      </c>
      <c r="B76" t="s">
        <v>66</v>
      </c>
      <c r="C76" t="s">
        <v>42</v>
      </c>
      <c r="D76" t="b">
        <v>1</v>
      </c>
      <c r="E76">
        <v>3</v>
      </c>
      <c r="F76">
        <v>20</v>
      </c>
      <c r="G76">
        <v>0.4</v>
      </c>
      <c r="H76">
        <v>100</v>
      </c>
      <c r="I76">
        <v>3</v>
      </c>
      <c r="J76">
        <v>1</v>
      </c>
      <c r="K76">
        <v>0.93873270190781199</v>
      </c>
      <c r="L76">
        <v>0.98543565617955498</v>
      </c>
      <c r="M76">
        <v>0.97128946249855097</v>
      </c>
      <c r="S76">
        <v>1.9241683580873601</v>
      </c>
    </row>
    <row r="77" spans="1:19" x14ac:dyDescent="0.25">
      <c r="A77" t="s">
        <v>835</v>
      </c>
      <c r="B77" t="s">
        <v>66</v>
      </c>
      <c r="C77" t="s">
        <v>42</v>
      </c>
      <c r="D77" t="b">
        <v>1</v>
      </c>
      <c r="E77">
        <v>4</v>
      </c>
      <c r="F77">
        <v>50</v>
      </c>
      <c r="G77">
        <v>0.4</v>
      </c>
      <c r="H77">
        <v>20</v>
      </c>
      <c r="I77">
        <v>3</v>
      </c>
      <c r="J77">
        <v>1</v>
      </c>
      <c r="K77">
        <v>0.93666339366872398</v>
      </c>
      <c r="L77">
        <v>0.98740673483083896</v>
      </c>
      <c r="M77">
        <v>0.97534680629081405</v>
      </c>
      <c r="S77">
        <v>1.9240701284995601</v>
      </c>
    </row>
    <row r="78" spans="1:19" x14ac:dyDescent="0.25">
      <c r="A78" t="s">
        <v>836</v>
      </c>
      <c r="B78" t="s">
        <v>66</v>
      </c>
      <c r="C78" t="s">
        <v>42</v>
      </c>
      <c r="D78" t="b">
        <v>1</v>
      </c>
      <c r="E78">
        <v>1</v>
      </c>
      <c r="F78">
        <v>100</v>
      </c>
      <c r="G78">
        <v>0.2</v>
      </c>
      <c r="H78">
        <v>20</v>
      </c>
      <c r="I78">
        <v>3</v>
      </c>
      <c r="J78">
        <v>1</v>
      </c>
      <c r="K78">
        <v>0.93770871653360399</v>
      </c>
      <c r="L78">
        <v>0.98634744756628401</v>
      </c>
      <c r="M78">
        <v>0.97333745507940805</v>
      </c>
      <c r="S78">
        <v>1.9240561640998799</v>
      </c>
    </row>
    <row r="79" spans="1:19" x14ac:dyDescent="0.25">
      <c r="A79" t="s">
        <v>837</v>
      </c>
      <c r="B79" t="s">
        <v>66</v>
      </c>
      <c r="C79" t="s">
        <v>42</v>
      </c>
      <c r="D79" t="b">
        <v>1</v>
      </c>
      <c r="E79">
        <v>1</v>
      </c>
      <c r="F79">
        <v>200</v>
      </c>
      <c r="G79">
        <v>0.4</v>
      </c>
      <c r="H79">
        <v>50</v>
      </c>
      <c r="I79">
        <v>3</v>
      </c>
      <c r="J79">
        <v>1</v>
      </c>
      <c r="K79">
        <v>0.93786051524391001</v>
      </c>
      <c r="L79">
        <v>0.98608640657733504</v>
      </c>
      <c r="M79">
        <v>0.97279647590710605</v>
      </c>
      <c r="S79">
        <v>1.9239469218212399</v>
      </c>
    </row>
    <row r="80" spans="1:19" x14ac:dyDescent="0.25">
      <c r="A80" t="s">
        <v>838</v>
      </c>
      <c r="B80" t="s">
        <v>66</v>
      </c>
      <c r="C80" t="s">
        <v>42</v>
      </c>
      <c r="D80" t="b">
        <v>1</v>
      </c>
      <c r="E80">
        <v>1</v>
      </c>
      <c r="F80">
        <v>50</v>
      </c>
      <c r="G80">
        <v>0.4</v>
      </c>
      <c r="H80">
        <v>100</v>
      </c>
      <c r="I80">
        <v>3</v>
      </c>
      <c r="J80">
        <v>1</v>
      </c>
      <c r="K80">
        <v>0.93707092099998801</v>
      </c>
      <c r="L80">
        <v>0.98685768411082098</v>
      </c>
      <c r="M80">
        <v>0.97426484794621104</v>
      </c>
      <c r="S80">
        <v>1.92392860511081</v>
      </c>
    </row>
    <row r="81" spans="1:19" x14ac:dyDescent="0.25">
      <c r="A81" t="s">
        <v>839</v>
      </c>
      <c r="B81" t="s">
        <v>66</v>
      </c>
      <c r="C81" t="s">
        <v>42</v>
      </c>
      <c r="D81" t="b">
        <v>1</v>
      </c>
      <c r="E81">
        <v>1</v>
      </c>
      <c r="F81">
        <v>20</v>
      </c>
      <c r="G81">
        <v>0.2</v>
      </c>
      <c r="H81">
        <v>100</v>
      </c>
      <c r="I81">
        <v>3</v>
      </c>
      <c r="J81">
        <v>1</v>
      </c>
      <c r="K81">
        <v>0.93626863670515303</v>
      </c>
      <c r="L81">
        <v>0.98701196162804405</v>
      </c>
      <c r="M81">
        <v>0.97457397890181197</v>
      </c>
      <c r="S81">
        <v>1.92328059833319</v>
      </c>
    </row>
    <row r="82" spans="1:19" x14ac:dyDescent="0.25">
      <c r="A82" t="s">
        <v>840</v>
      </c>
      <c r="B82" t="s">
        <v>66</v>
      </c>
      <c r="C82" t="s">
        <v>42</v>
      </c>
      <c r="D82" t="b">
        <v>1</v>
      </c>
      <c r="E82">
        <v>2</v>
      </c>
      <c r="F82">
        <v>200</v>
      </c>
      <c r="G82">
        <v>0.4</v>
      </c>
      <c r="H82">
        <v>20</v>
      </c>
      <c r="I82">
        <v>3</v>
      </c>
      <c r="J82">
        <v>1</v>
      </c>
      <c r="K82">
        <v>0.93633310430557803</v>
      </c>
      <c r="L82">
        <v>0.98693479201920398</v>
      </c>
      <c r="M82">
        <v>0.974342130685111</v>
      </c>
      <c r="S82">
        <v>1.92326789632478</v>
      </c>
    </row>
    <row r="83" spans="1:19" x14ac:dyDescent="0.25">
      <c r="A83" t="s">
        <v>841</v>
      </c>
      <c r="B83" t="s">
        <v>66</v>
      </c>
      <c r="C83" t="s">
        <v>42</v>
      </c>
      <c r="D83" t="b">
        <v>1</v>
      </c>
      <c r="E83">
        <v>1</v>
      </c>
      <c r="F83">
        <v>100</v>
      </c>
      <c r="G83">
        <v>0.3</v>
      </c>
      <c r="H83">
        <v>50</v>
      </c>
      <c r="I83">
        <v>3</v>
      </c>
      <c r="J83">
        <v>1</v>
      </c>
      <c r="K83">
        <v>0.93614676938075903</v>
      </c>
      <c r="L83">
        <v>0.98615910123008199</v>
      </c>
      <c r="M83">
        <v>0.97291240001545598</v>
      </c>
      <c r="S83">
        <v>1.92230587061084</v>
      </c>
    </row>
    <row r="84" spans="1:19" x14ac:dyDescent="0.25">
      <c r="A84" t="s">
        <v>842</v>
      </c>
      <c r="B84" t="s">
        <v>66</v>
      </c>
      <c r="C84" t="s">
        <v>42</v>
      </c>
      <c r="D84" t="b">
        <v>1</v>
      </c>
      <c r="E84">
        <v>4</v>
      </c>
      <c r="F84">
        <v>20</v>
      </c>
      <c r="G84">
        <v>0.1</v>
      </c>
      <c r="H84">
        <v>50</v>
      </c>
      <c r="I84">
        <v>3</v>
      </c>
      <c r="J84">
        <v>1</v>
      </c>
      <c r="K84">
        <v>0.93727007983701904</v>
      </c>
      <c r="L84">
        <v>0.98503201760472603</v>
      </c>
      <c r="M84">
        <v>0.97082576606514903</v>
      </c>
      <c r="S84">
        <v>1.92230209744174</v>
      </c>
    </row>
    <row r="85" spans="1:19" x14ac:dyDescent="0.25">
      <c r="A85" t="s">
        <v>843</v>
      </c>
      <c r="B85" t="s">
        <v>66</v>
      </c>
      <c r="C85" t="s">
        <v>42</v>
      </c>
      <c r="D85" t="b">
        <v>1</v>
      </c>
      <c r="E85">
        <v>3</v>
      </c>
      <c r="F85">
        <v>50</v>
      </c>
      <c r="G85">
        <v>0.2</v>
      </c>
      <c r="H85">
        <v>20</v>
      </c>
      <c r="I85">
        <v>3</v>
      </c>
      <c r="J85">
        <v>1</v>
      </c>
      <c r="K85">
        <v>0.93561708023024903</v>
      </c>
      <c r="L85">
        <v>0.98664450644031498</v>
      </c>
      <c r="M85">
        <v>0.97391707562116003</v>
      </c>
      <c r="S85">
        <v>1.9222615866705599</v>
      </c>
    </row>
    <row r="86" spans="1:19" x14ac:dyDescent="0.25">
      <c r="A86" t="s">
        <v>844</v>
      </c>
      <c r="B86" t="s">
        <v>66</v>
      </c>
      <c r="C86" t="s">
        <v>42</v>
      </c>
      <c r="D86" t="b">
        <v>1</v>
      </c>
      <c r="E86">
        <v>3</v>
      </c>
      <c r="F86">
        <v>100</v>
      </c>
      <c r="G86">
        <v>0.5</v>
      </c>
      <c r="H86">
        <v>20</v>
      </c>
      <c r="I86">
        <v>3</v>
      </c>
      <c r="J86">
        <v>1</v>
      </c>
      <c r="K86">
        <v>0.93521795938841001</v>
      </c>
      <c r="L86">
        <v>0.98701656371719704</v>
      </c>
      <c r="M86">
        <v>0.97449669616291201</v>
      </c>
      <c r="S86">
        <v>1.9222345231055999</v>
      </c>
    </row>
    <row r="87" spans="1:19" x14ac:dyDescent="0.25">
      <c r="A87" t="s">
        <v>845</v>
      </c>
      <c r="B87" t="s">
        <v>66</v>
      </c>
      <c r="C87" t="s">
        <v>42</v>
      </c>
      <c r="D87" t="b">
        <v>1</v>
      </c>
      <c r="E87">
        <v>4</v>
      </c>
      <c r="F87">
        <v>50</v>
      </c>
      <c r="G87">
        <v>0.5</v>
      </c>
      <c r="H87">
        <v>20</v>
      </c>
      <c r="I87">
        <v>3</v>
      </c>
      <c r="J87">
        <v>1</v>
      </c>
      <c r="K87">
        <v>0.93552056623542601</v>
      </c>
      <c r="L87">
        <v>0.98652047473080196</v>
      </c>
      <c r="M87">
        <v>0.97349202055720796</v>
      </c>
      <c r="S87">
        <v>1.9220410409662201</v>
      </c>
    </row>
    <row r="88" spans="1:19" x14ac:dyDescent="0.25">
      <c r="A88" t="s">
        <v>846</v>
      </c>
      <c r="B88" t="s">
        <v>66</v>
      </c>
      <c r="C88" t="s">
        <v>42</v>
      </c>
      <c r="D88" t="b">
        <v>1</v>
      </c>
      <c r="E88">
        <v>3</v>
      </c>
      <c r="F88">
        <v>50</v>
      </c>
      <c r="G88">
        <v>0.1</v>
      </c>
      <c r="H88">
        <v>20</v>
      </c>
      <c r="I88">
        <v>3</v>
      </c>
      <c r="J88">
        <v>1</v>
      </c>
      <c r="K88">
        <v>0.93547007375436098</v>
      </c>
      <c r="L88">
        <v>0.98655472168867897</v>
      </c>
      <c r="M88">
        <v>0.97376251014335902</v>
      </c>
      <c r="S88">
        <v>1.9220247954430401</v>
      </c>
    </row>
    <row r="89" spans="1:19" x14ac:dyDescent="0.25">
      <c r="A89" t="s">
        <v>847</v>
      </c>
      <c r="B89" t="s">
        <v>66</v>
      </c>
      <c r="C89" t="s">
        <v>42</v>
      </c>
      <c r="D89" t="b">
        <v>1</v>
      </c>
      <c r="E89">
        <v>4</v>
      </c>
      <c r="F89">
        <v>50</v>
      </c>
      <c r="G89">
        <v>0.3</v>
      </c>
      <c r="H89">
        <v>20</v>
      </c>
      <c r="I89">
        <v>3</v>
      </c>
      <c r="J89">
        <v>1</v>
      </c>
      <c r="K89">
        <v>0.93523388888270098</v>
      </c>
      <c r="L89">
        <v>0.98658688803914896</v>
      </c>
      <c r="M89">
        <v>0.97383979288225897</v>
      </c>
      <c r="S89">
        <v>1.92182077692185</v>
      </c>
    </row>
    <row r="90" spans="1:19" x14ac:dyDescent="0.25">
      <c r="A90" t="s">
        <v>848</v>
      </c>
      <c r="B90" t="s">
        <v>66</v>
      </c>
      <c r="C90" t="s">
        <v>42</v>
      </c>
      <c r="D90" t="b">
        <v>1</v>
      </c>
      <c r="E90">
        <v>1</v>
      </c>
      <c r="F90">
        <v>20</v>
      </c>
      <c r="G90">
        <v>0</v>
      </c>
      <c r="H90">
        <v>50</v>
      </c>
      <c r="I90">
        <v>3</v>
      </c>
      <c r="J90">
        <v>1</v>
      </c>
      <c r="K90">
        <v>0.93518449406426896</v>
      </c>
      <c r="L90">
        <v>0.98659136238867196</v>
      </c>
      <c r="M90">
        <v>0.97376251014335902</v>
      </c>
      <c r="S90">
        <v>1.9217758564529399</v>
      </c>
    </row>
    <row r="91" spans="1:19" x14ac:dyDescent="0.25">
      <c r="A91" t="s">
        <v>849</v>
      </c>
      <c r="B91" t="s">
        <v>66</v>
      </c>
      <c r="C91" t="s">
        <v>42</v>
      </c>
      <c r="D91" t="b">
        <v>1</v>
      </c>
      <c r="E91">
        <v>1</v>
      </c>
      <c r="F91">
        <v>100</v>
      </c>
      <c r="G91">
        <v>0.5</v>
      </c>
      <c r="H91">
        <v>100</v>
      </c>
      <c r="I91">
        <v>3</v>
      </c>
      <c r="J91">
        <v>1</v>
      </c>
      <c r="K91">
        <v>0.93506757960784803</v>
      </c>
      <c r="L91">
        <v>0.98670827326052102</v>
      </c>
      <c r="M91">
        <v>0.97399435836005999</v>
      </c>
      <c r="S91">
        <v>1.9217758528683699</v>
      </c>
    </row>
    <row r="92" spans="1:19" x14ac:dyDescent="0.25">
      <c r="A92" t="s">
        <v>850</v>
      </c>
      <c r="B92" t="s">
        <v>66</v>
      </c>
      <c r="C92" t="s">
        <v>42</v>
      </c>
      <c r="D92" t="b">
        <v>1</v>
      </c>
      <c r="E92">
        <v>3</v>
      </c>
      <c r="F92">
        <v>50</v>
      </c>
      <c r="G92">
        <v>0.5</v>
      </c>
      <c r="H92">
        <v>20</v>
      </c>
      <c r="I92">
        <v>3</v>
      </c>
      <c r="J92">
        <v>1</v>
      </c>
      <c r="K92">
        <v>0.93421482960420699</v>
      </c>
      <c r="L92">
        <v>0.98739968055528105</v>
      </c>
      <c r="M92">
        <v>0.97530816492136396</v>
      </c>
      <c r="S92">
        <v>1.9216145101594799</v>
      </c>
    </row>
    <row r="93" spans="1:19" x14ac:dyDescent="0.25">
      <c r="A93" t="s">
        <v>851</v>
      </c>
      <c r="B93" t="s">
        <v>66</v>
      </c>
      <c r="C93" t="s">
        <v>42</v>
      </c>
      <c r="D93" t="b">
        <v>1</v>
      </c>
      <c r="E93">
        <v>1</v>
      </c>
      <c r="F93">
        <v>50</v>
      </c>
      <c r="G93">
        <v>0</v>
      </c>
      <c r="H93">
        <v>20</v>
      </c>
      <c r="I93">
        <v>3</v>
      </c>
      <c r="J93">
        <v>1</v>
      </c>
      <c r="K93">
        <v>0.93576622848688296</v>
      </c>
      <c r="L93">
        <v>0.98575216685795697</v>
      </c>
      <c r="M93">
        <v>0.97217821399590398</v>
      </c>
      <c r="S93">
        <v>1.92151839534484</v>
      </c>
    </row>
    <row r="94" spans="1:19" x14ac:dyDescent="0.25">
      <c r="A94" t="s">
        <v>852</v>
      </c>
      <c r="B94" t="s">
        <v>66</v>
      </c>
      <c r="C94" t="s">
        <v>42</v>
      </c>
      <c r="D94" t="b">
        <v>1</v>
      </c>
      <c r="E94">
        <v>2</v>
      </c>
      <c r="F94">
        <v>200</v>
      </c>
      <c r="G94">
        <v>0.3</v>
      </c>
      <c r="H94">
        <v>20</v>
      </c>
      <c r="I94">
        <v>3</v>
      </c>
      <c r="J94">
        <v>1</v>
      </c>
      <c r="K94">
        <v>0.93489289061583003</v>
      </c>
      <c r="L94">
        <v>0.98646141701203804</v>
      </c>
      <c r="M94">
        <v>0.97349202055720796</v>
      </c>
      <c r="S94">
        <v>1.9213543076278601</v>
      </c>
    </row>
    <row r="95" spans="1:19" x14ac:dyDescent="0.25">
      <c r="A95" t="s">
        <v>853</v>
      </c>
      <c r="B95" t="s">
        <v>66</v>
      </c>
      <c r="C95" t="s">
        <v>42</v>
      </c>
      <c r="D95" t="b">
        <v>1</v>
      </c>
      <c r="E95">
        <v>2</v>
      </c>
      <c r="F95">
        <v>200</v>
      </c>
      <c r="G95">
        <v>0.5</v>
      </c>
      <c r="H95">
        <v>20</v>
      </c>
      <c r="I95">
        <v>3</v>
      </c>
      <c r="J95">
        <v>1</v>
      </c>
      <c r="K95">
        <v>0.93466607603492902</v>
      </c>
      <c r="L95">
        <v>0.98654197528438603</v>
      </c>
      <c r="M95">
        <v>0.97353066192665805</v>
      </c>
      <c r="S95">
        <v>1.9212080513193099</v>
      </c>
    </row>
    <row r="96" spans="1:19" x14ac:dyDescent="0.25">
      <c r="A96" t="s">
        <v>854</v>
      </c>
      <c r="B96" t="s">
        <v>66</v>
      </c>
      <c r="C96" t="s">
        <v>42</v>
      </c>
      <c r="D96" t="b">
        <v>1</v>
      </c>
      <c r="E96">
        <v>3</v>
      </c>
      <c r="F96">
        <v>50</v>
      </c>
      <c r="G96">
        <v>0.3</v>
      </c>
      <c r="H96">
        <v>20</v>
      </c>
      <c r="I96">
        <v>3</v>
      </c>
      <c r="J96">
        <v>1</v>
      </c>
      <c r="K96">
        <v>0.93417062860408095</v>
      </c>
      <c r="L96">
        <v>0.98683169882948396</v>
      </c>
      <c r="M96">
        <v>0.97426484794621104</v>
      </c>
      <c r="S96">
        <v>1.9210023274335599</v>
      </c>
    </row>
    <row r="97" spans="1:19" x14ac:dyDescent="0.25">
      <c r="A97" t="s">
        <v>855</v>
      </c>
      <c r="B97" t="s">
        <v>66</v>
      </c>
      <c r="C97" t="s">
        <v>42</v>
      </c>
      <c r="D97" t="b">
        <v>1</v>
      </c>
      <c r="E97">
        <v>2</v>
      </c>
      <c r="F97">
        <v>50</v>
      </c>
      <c r="G97">
        <v>0.1</v>
      </c>
      <c r="H97">
        <v>20</v>
      </c>
      <c r="I97">
        <v>3</v>
      </c>
      <c r="J97">
        <v>1</v>
      </c>
      <c r="K97">
        <v>0.93462514125044005</v>
      </c>
      <c r="L97">
        <v>0.98624661112540302</v>
      </c>
      <c r="M97">
        <v>0.97314424823215695</v>
      </c>
      <c r="S97">
        <v>1.9208717523758401</v>
      </c>
    </row>
    <row r="98" spans="1:19" x14ac:dyDescent="0.25">
      <c r="A98" t="s">
        <v>856</v>
      </c>
      <c r="B98" t="s">
        <v>66</v>
      </c>
      <c r="C98" t="s">
        <v>42</v>
      </c>
      <c r="D98" t="b">
        <v>1</v>
      </c>
      <c r="E98">
        <v>2</v>
      </c>
      <c r="F98">
        <v>50</v>
      </c>
      <c r="G98">
        <v>0.4</v>
      </c>
      <c r="H98">
        <v>50</v>
      </c>
      <c r="I98">
        <v>3</v>
      </c>
      <c r="J98">
        <v>1</v>
      </c>
      <c r="K98">
        <v>0.93387302816955697</v>
      </c>
      <c r="L98">
        <v>0.98679315842305204</v>
      </c>
      <c r="M98">
        <v>0.97407164109896005</v>
      </c>
      <c r="S98">
        <v>1.9206661865926</v>
      </c>
    </row>
    <row r="99" spans="1:19" x14ac:dyDescent="0.25">
      <c r="A99" t="s">
        <v>857</v>
      </c>
      <c r="B99" t="s">
        <v>66</v>
      </c>
      <c r="C99" t="s">
        <v>42</v>
      </c>
      <c r="D99" t="b">
        <v>1</v>
      </c>
      <c r="E99">
        <v>4</v>
      </c>
      <c r="F99">
        <v>20</v>
      </c>
      <c r="G99">
        <v>0.5</v>
      </c>
      <c r="H99">
        <v>50</v>
      </c>
      <c r="I99">
        <v>3</v>
      </c>
      <c r="J99">
        <v>1</v>
      </c>
      <c r="K99">
        <v>0.93518826895283103</v>
      </c>
      <c r="L99">
        <v>0.98543565617955498</v>
      </c>
      <c r="M99">
        <v>0.97128946249855097</v>
      </c>
      <c r="S99">
        <v>1.92062392513238</v>
      </c>
    </row>
    <row r="100" spans="1:19" x14ac:dyDescent="0.25">
      <c r="A100" t="s">
        <v>858</v>
      </c>
      <c r="B100" t="s">
        <v>66</v>
      </c>
      <c r="C100" t="s">
        <v>42</v>
      </c>
      <c r="D100" t="b">
        <v>1</v>
      </c>
      <c r="E100">
        <v>3</v>
      </c>
      <c r="F100">
        <v>50</v>
      </c>
      <c r="G100">
        <v>0.4</v>
      </c>
      <c r="H100">
        <v>20</v>
      </c>
      <c r="I100">
        <v>3</v>
      </c>
      <c r="J100">
        <v>1</v>
      </c>
      <c r="K100">
        <v>0.93397037210441902</v>
      </c>
      <c r="L100">
        <v>0.98654672980523395</v>
      </c>
      <c r="M100">
        <v>0.97376251014335902</v>
      </c>
      <c r="S100">
        <v>1.9205171019096501</v>
      </c>
    </row>
    <row r="101" spans="1:19" x14ac:dyDescent="0.25">
      <c r="A101" t="s">
        <v>859</v>
      </c>
      <c r="B101" t="s">
        <v>66</v>
      </c>
      <c r="C101" t="s">
        <v>42</v>
      </c>
      <c r="D101" t="b">
        <v>1</v>
      </c>
      <c r="E101">
        <v>3</v>
      </c>
      <c r="F101">
        <v>20</v>
      </c>
      <c r="G101">
        <v>0.5</v>
      </c>
      <c r="H101">
        <v>100</v>
      </c>
      <c r="I101">
        <v>3</v>
      </c>
      <c r="J101">
        <v>1</v>
      </c>
      <c r="K101">
        <v>0.93499963161371102</v>
      </c>
      <c r="L101">
        <v>0.98543565617955498</v>
      </c>
      <c r="M101">
        <v>0.97128946249855097</v>
      </c>
      <c r="S101">
        <v>1.92043528779326</v>
      </c>
    </row>
    <row r="102" spans="1:19" x14ac:dyDescent="0.25">
      <c r="A102" t="s">
        <v>860</v>
      </c>
      <c r="B102" t="s">
        <v>66</v>
      </c>
      <c r="C102" t="s">
        <v>42</v>
      </c>
      <c r="D102" t="b">
        <v>1</v>
      </c>
      <c r="E102">
        <v>1</v>
      </c>
      <c r="F102">
        <v>200</v>
      </c>
      <c r="G102">
        <v>0.5</v>
      </c>
      <c r="H102">
        <v>100</v>
      </c>
      <c r="I102">
        <v>3</v>
      </c>
      <c r="J102">
        <v>1</v>
      </c>
      <c r="K102">
        <v>0.93473316731676803</v>
      </c>
      <c r="L102">
        <v>0.98553134216099603</v>
      </c>
      <c r="M102">
        <v>0.97175315893195202</v>
      </c>
      <c r="S102">
        <v>1.92026450947776</v>
      </c>
    </row>
    <row r="103" spans="1:19" x14ac:dyDescent="0.25">
      <c r="A103" t="s">
        <v>861</v>
      </c>
      <c r="B103" t="s">
        <v>66</v>
      </c>
      <c r="C103" t="s">
        <v>42</v>
      </c>
      <c r="D103" t="b">
        <v>1</v>
      </c>
      <c r="E103">
        <v>4</v>
      </c>
      <c r="F103">
        <v>50</v>
      </c>
      <c r="G103">
        <v>0.2</v>
      </c>
      <c r="H103">
        <v>20</v>
      </c>
      <c r="I103">
        <v>3</v>
      </c>
      <c r="J103">
        <v>1</v>
      </c>
      <c r="K103">
        <v>0.93306249801885199</v>
      </c>
      <c r="L103">
        <v>0.98712089738263398</v>
      </c>
      <c r="M103">
        <v>0.97484446848796302</v>
      </c>
      <c r="S103">
        <v>1.92018339540148</v>
      </c>
    </row>
    <row r="104" spans="1:19" x14ac:dyDescent="0.25">
      <c r="A104" t="s">
        <v>862</v>
      </c>
      <c r="B104" t="s">
        <v>66</v>
      </c>
      <c r="C104" t="s">
        <v>42</v>
      </c>
      <c r="D104" t="b">
        <v>1</v>
      </c>
      <c r="E104">
        <v>2</v>
      </c>
      <c r="F104">
        <v>20</v>
      </c>
      <c r="G104">
        <v>0.1</v>
      </c>
      <c r="H104">
        <v>100</v>
      </c>
      <c r="I104">
        <v>3</v>
      </c>
      <c r="J104">
        <v>1</v>
      </c>
      <c r="K104">
        <v>0.93431503817081596</v>
      </c>
      <c r="L104">
        <v>0.98578611869976596</v>
      </c>
      <c r="M104">
        <v>0.97225549673480405</v>
      </c>
      <c r="S104">
        <v>1.9201011568705799</v>
      </c>
    </row>
    <row r="105" spans="1:19" x14ac:dyDescent="0.25">
      <c r="A105" t="s">
        <v>863</v>
      </c>
      <c r="B105" t="s">
        <v>66</v>
      </c>
      <c r="C105" t="s">
        <v>42</v>
      </c>
      <c r="D105" t="b">
        <v>1</v>
      </c>
      <c r="E105">
        <v>4</v>
      </c>
      <c r="F105">
        <v>50</v>
      </c>
      <c r="G105">
        <v>0.1</v>
      </c>
      <c r="H105">
        <v>20</v>
      </c>
      <c r="I105">
        <v>3</v>
      </c>
      <c r="J105">
        <v>1</v>
      </c>
      <c r="K105">
        <v>0.933320020381185</v>
      </c>
      <c r="L105">
        <v>0.98676060240248498</v>
      </c>
      <c r="M105">
        <v>0.97414892383786</v>
      </c>
      <c r="S105">
        <v>1.92008062278367</v>
      </c>
    </row>
    <row r="106" spans="1:19" x14ac:dyDescent="0.25">
      <c r="A106" t="s">
        <v>864</v>
      </c>
      <c r="B106" t="s">
        <v>66</v>
      </c>
      <c r="C106" t="s">
        <v>42</v>
      </c>
      <c r="D106" t="b">
        <v>1</v>
      </c>
      <c r="E106">
        <v>2</v>
      </c>
      <c r="F106">
        <v>50</v>
      </c>
      <c r="G106">
        <v>0.5</v>
      </c>
      <c r="H106">
        <v>50</v>
      </c>
      <c r="I106">
        <v>3</v>
      </c>
      <c r="J106">
        <v>1</v>
      </c>
      <c r="K106">
        <v>0.93307301951676203</v>
      </c>
      <c r="L106">
        <v>0.98691537296106002</v>
      </c>
      <c r="M106">
        <v>0.97430348931566102</v>
      </c>
      <c r="S106">
        <v>1.91998839247782</v>
      </c>
    </row>
    <row r="107" spans="1:19" x14ac:dyDescent="0.25">
      <c r="A107" t="s">
        <v>865</v>
      </c>
      <c r="B107" t="s">
        <v>66</v>
      </c>
      <c r="C107" t="s">
        <v>42</v>
      </c>
      <c r="D107" t="b">
        <v>1</v>
      </c>
      <c r="E107">
        <v>1</v>
      </c>
      <c r="F107">
        <v>50</v>
      </c>
      <c r="G107">
        <v>0.2</v>
      </c>
      <c r="H107">
        <v>50</v>
      </c>
      <c r="I107">
        <v>3</v>
      </c>
      <c r="J107">
        <v>1</v>
      </c>
      <c r="K107">
        <v>0.93272698806514098</v>
      </c>
      <c r="L107">
        <v>0.98679353297668604</v>
      </c>
      <c r="M107">
        <v>0.97414892383786</v>
      </c>
      <c r="S107">
        <v>1.91952052104182</v>
      </c>
    </row>
    <row r="108" spans="1:19" x14ac:dyDescent="0.25">
      <c r="A108" t="s">
        <v>866</v>
      </c>
      <c r="B108" t="s">
        <v>66</v>
      </c>
      <c r="C108" t="s">
        <v>42</v>
      </c>
      <c r="D108" t="b">
        <v>1</v>
      </c>
      <c r="E108">
        <v>3</v>
      </c>
      <c r="F108">
        <v>200</v>
      </c>
      <c r="G108">
        <v>0.4</v>
      </c>
      <c r="H108">
        <v>20</v>
      </c>
      <c r="I108">
        <v>3</v>
      </c>
      <c r="J108">
        <v>1</v>
      </c>
      <c r="K108">
        <v>0.93218254739974904</v>
      </c>
      <c r="L108">
        <v>0.98733679408525998</v>
      </c>
      <c r="M108">
        <v>0.97511495807411397</v>
      </c>
      <c r="S108">
        <v>1.91951934148501</v>
      </c>
    </row>
    <row r="109" spans="1:19" x14ac:dyDescent="0.25">
      <c r="A109" t="s">
        <v>867</v>
      </c>
      <c r="B109" t="s">
        <v>66</v>
      </c>
      <c r="C109" t="s">
        <v>42</v>
      </c>
      <c r="D109" t="b">
        <v>1</v>
      </c>
      <c r="E109">
        <v>3</v>
      </c>
      <c r="F109">
        <v>20</v>
      </c>
      <c r="G109">
        <v>0.3</v>
      </c>
      <c r="H109">
        <v>100</v>
      </c>
      <c r="I109">
        <v>3</v>
      </c>
      <c r="J109">
        <v>1</v>
      </c>
      <c r="K109">
        <v>0.93244705732176303</v>
      </c>
      <c r="L109">
        <v>0.98684236482354504</v>
      </c>
      <c r="M109">
        <v>0.97422620657676096</v>
      </c>
      <c r="S109">
        <v>1.9192894221453001</v>
      </c>
    </row>
    <row r="110" spans="1:19" x14ac:dyDescent="0.25">
      <c r="A110" t="s">
        <v>868</v>
      </c>
      <c r="B110" t="s">
        <v>66</v>
      </c>
      <c r="C110" t="s">
        <v>42</v>
      </c>
      <c r="D110" t="b">
        <v>1</v>
      </c>
      <c r="E110">
        <v>4</v>
      </c>
      <c r="F110">
        <v>100</v>
      </c>
      <c r="G110">
        <v>0.4</v>
      </c>
      <c r="H110">
        <v>20</v>
      </c>
      <c r="I110">
        <v>3</v>
      </c>
      <c r="J110">
        <v>1</v>
      </c>
      <c r="K110">
        <v>0.93208954057089599</v>
      </c>
      <c r="L110">
        <v>0.98707990010029301</v>
      </c>
      <c r="M110">
        <v>0.97461262027126205</v>
      </c>
      <c r="S110">
        <v>1.9191694406711799</v>
      </c>
    </row>
    <row r="111" spans="1:19" x14ac:dyDescent="0.25">
      <c r="A111" t="s">
        <v>869</v>
      </c>
      <c r="B111" t="s">
        <v>66</v>
      </c>
      <c r="C111" t="s">
        <v>42</v>
      </c>
      <c r="D111" t="b">
        <v>1</v>
      </c>
      <c r="E111">
        <v>4</v>
      </c>
      <c r="F111">
        <v>200</v>
      </c>
      <c r="G111">
        <v>0.3</v>
      </c>
      <c r="H111">
        <v>20</v>
      </c>
      <c r="I111">
        <v>3</v>
      </c>
      <c r="J111">
        <v>1</v>
      </c>
      <c r="K111">
        <v>0.93184173653869296</v>
      </c>
      <c r="L111">
        <v>0.98723303648829697</v>
      </c>
      <c r="M111">
        <v>0.97496039259631295</v>
      </c>
      <c r="S111">
        <v>1.9190747730269899</v>
      </c>
    </row>
    <row r="112" spans="1:19" x14ac:dyDescent="0.25">
      <c r="A112" t="s">
        <v>870</v>
      </c>
      <c r="B112" t="s">
        <v>66</v>
      </c>
      <c r="C112" t="s">
        <v>42</v>
      </c>
      <c r="D112" t="b">
        <v>1</v>
      </c>
      <c r="E112">
        <v>4</v>
      </c>
      <c r="F112">
        <v>20</v>
      </c>
      <c r="G112">
        <v>0.4</v>
      </c>
      <c r="H112">
        <v>100</v>
      </c>
      <c r="I112">
        <v>3</v>
      </c>
      <c r="J112">
        <v>1</v>
      </c>
      <c r="K112">
        <v>0.93340984131118099</v>
      </c>
      <c r="L112">
        <v>0.98543565617955498</v>
      </c>
      <c r="M112">
        <v>0.97128946249855097</v>
      </c>
      <c r="S112">
        <v>1.9188454974907301</v>
      </c>
    </row>
    <row r="113" spans="1:19" x14ac:dyDescent="0.25">
      <c r="A113" t="s">
        <v>871</v>
      </c>
      <c r="B113" t="s">
        <v>66</v>
      </c>
      <c r="C113" t="s">
        <v>42</v>
      </c>
      <c r="D113" t="b">
        <v>1</v>
      </c>
      <c r="E113">
        <v>1</v>
      </c>
      <c r="F113">
        <v>100</v>
      </c>
      <c r="G113">
        <v>0.4</v>
      </c>
      <c r="H113">
        <v>100</v>
      </c>
      <c r="I113">
        <v>3</v>
      </c>
      <c r="J113">
        <v>1</v>
      </c>
      <c r="K113">
        <v>0.93300035960498695</v>
      </c>
      <c r="L113">
        <v>0.98575464801533197</v>
      </c>
      <c r="M113">
        <v>0.97213957262645301</v>
      </c>
      <c r="S113">
        <v>1.9187550076203099</v>
      </c>
    </row>
    <row r="114" spans="1:19" x14ac:dyDescent="0.25">
      <c r="A114" t="s">
        <v>872</v>
      </c>
      <c r="B114" t="s">
        <v>66</v>
      </c>
      <c r="C114" t="s">
        <v>42</v>
      </c>
      <c r="D114" t="b">
        <v>1</v>
      </c>
      <c r="E114">
        <v>3</v>
      </c>
      <c r="F114">
        <v>20</v>
      </c>
      <c r="G114">
        <v>0.2</v>
      </c>
      <c r="H114">
        <v>100</v>
      </c>
      <c r="I114">
        <v>3</v>
      </c>
      <c r="J114">
        <v>1</v>
      </c>
      <c r="K114">
        <v>0.93163858863502502</v>
      </c>
      <c r="L114">
        <v>0.98687508634811605</v>
      </c>
      <c r="M114">
        <v>0.97430348931566102</v>
      </c>
      <c r="S114">
        <v>1.91851367498314</v>
      </c>
    </row>
    <row r="115" spans="1:19" x14ac:dyDescent="0.25">
      <c r="A115" t="s">
        <v>873</v>
      </c>
      <c r="B115" t="s">
        <v>66</v>
      </c>
      <c r="C115" t="s">
        <v>42</v>
      </c>
      <c r="D115" t="b">
        <v>1</v>
      </c>
      <c r="E115">
        <v>1</v>
      </c>
      <c r="F115">
        <v>200</v>
      </c>
      <c r="G115">
        <v>0.2</v>
      </c>
      <c r="H115">
        <v>20</v>
      </c>
      <c r="I115">
        <v>3</v>
      </c>
      <c r="J115">
        <v>1</v>
      </c>
      <c r="K115">
        <v>0.93222348218423901</v>
      </c>
      <c r="L115">
        <v>0.98616471705955699</v>
      </c>
      <c r="M115">
        <v>0.97298968275435604</v>
      </c>
      <c r="S115">
        <v>1.9183881992437899</v>
      </c>
    </row>
    <row r="116" spans="1:19" x14ac:dyDescent="0.25">
      <c r="A116" t="s">
        <v>874</v>
      </c>
      <c r="B116" t="s">
        <v>66</v>
      </c>
      <c r="C116" t="s">
        <v>42</v>
      </c>
      <c r="D116" t="b">
        <v>1</v>
      </c>
      <c r="E116">
        <v>3</v>
      </c>
      <c r="F116">
        <v>100</v>
      </c>
      <c r="G116">
        <v>0.4</v>
      </c>
      <c r="H116">
        <v>20</v>
      </c>
      <c r="I116">
        <v>3</v>
      </c>
      <c r="J116">
        <v>1</v>
      </c>
      <c r="K116">
        <v>0.93114986104126496</v>
      </c>
      <c r="L116">
        <v>0.98705896235692003</v>
      </c>
      <c r="M116">
        <v>0.97457397890181197</v>
      </c>
      <c r="S116">
        <v>1.91820882339818</v>
      </c>
    </row>
    <row r="117" spans="1:19" x14ac:dyDescent="0.25">
      <c r="A117" t="s">
        <v>875</v>
      </c>
      <c r="B117" t="s">
        <v>66</v>
      </c>
      <c r="C117" t="s">
        <v>42</v>
      </c>
      <c r="D117" t="b">
        <v>1</v>
      </c>
      <c r="E117">
        <v>1</v>
      </c>
      <c r="F117">
        <v>200</v>
      </c>
      <c r="G117">
        <v>0.3</v>
      </c>
      <c r="H117">
        <v>50</v>
      </c>
      <c r="I117">
        <v>3</v>
      </c>
      <c r="J117">
        <v>1</v>
      </c>
      <c r="K117">
        <v>0.93261315241854104</v>
      </c>
      <c r="L117">
        <v>0.98543266566384302</v>
      </c>
      <c r="M117">
        <v>0.97155995208470103</v>
      </c>
      <c r="S117">
        <v>1.9180458180823801</v>
      </c>
    </row>
    <row r="118" spans="1:19" x14ac:dyDescent="0.25">
      <c r="A118" t="s">
        <v>876</v>
      </c>
      <c r="B118" t="s">
        <v>66</v>
      </c>
      <c r="C118" t="s">
        <v>42</v>
      </c>
      <c r="D118" t="b">
        <v>1</v>
      </c>
      <c r="E118">
        <v>3</v>
      </c>
      <c r="F118">
        <v>200</v>
      </c>
      <c r="G118">
        <v>0.5</v>
      </c>
      <c r="H118">
        <v>20</v>
      </c>
      <c r="I118">
        <v>3</v>
      </c>
      <c r="J118">
        <v>1</v>
      </c>
      <c r="K118">
        <v>0.93087416031485803</v>
      </c>
      <c r="L118">
        <v>0.98675939022473602</v>
      </c>
      <c r="M118">
        <v>0.97395571699061001</v>
      </c>
      <c r="S118">
        <v>1.9176335505395901</v>
      </c>
    </row>
    <row r="119" spans="1:19" x14ac:dyDescent="0.25">
      <c r="A119" t="s">
        <v>877</v>
      </c>
      <c r="B119" t="s">
        <v>66</v>
      </c>
      <c r="C119" t="s">
        <v>42</v>
      </c>
      <c r="D119" t="b">
        <v>1</v>
      </c>
      <c r="E119">
        <v>2</v>
      </c>
      <c r="F119">
        <v>100</v>
      </c>
      <c r="G119">
        <v>0.4</v>
      </c>
      <c r="H119">
        <v>50</v>
      </c>
      <c r="I119">
        <v>3</v>
      </c>
      <c r="J119">
        <v>1</v>
      </c>
      <c r="K119">
        <v>0.93108847225066005</v>
      </c>
      <c r="L119">
        <v>0.98653702318623704</v>
      </c>
      <c r="M119">
        <v>0.97356930329610802</v>
      </c>
      <c r="S119">
        <v>1.9176254954368901</v>
      </c>
    </row>
    <row r="120" spans="1:19" x14ac:dyDescent="0.25">
      <c r="A120" t="s">
        <v>878</v>
      </c>
      <c r="B120" t="s">
        <v>66</v>
      </c>
      <c r="C120" t="s">
        <v>42</v>
      </c>
      <c r="D120" t="b">
        <v>1</v>
      </c>
      <c r="E120">
        <v>2</v>
      </c>
      <c r="F120">
        <v>50</v>
      </c>
      <c r="G120">
        <v>0.3</v>
      </c>
      <c r="H120">
        <v>50</v>
      </c>
      <c r="I120">
        <v>3</v>
      </c>
      <c r="J120">
        <v>1</v>
      </c>
      <c r="K120">
        <v>0.93083847289319399</v>
      </c>
      <c r="L120">
        <v>0.98673247778874595</v>
      </c>
      <c r="M120">
        <v>0.97403299972950996</v>
      </c>
      <c r="S120">
        <v>1.9175709506819401</v>
      </c>
    </row>
    <row r="121" spans="1:19" x14ac:dyDescent="0.25">
      <c r="A121" t="s">
        <v>879</v>
      </c>
      <c r="B121" t="s">
        <v>66</v>
      </c>
      <c r="C121" t="s">
        <v>42</v>
      </c>
      <c r="D121" t="b">
        <v>1</v>
      </c>
      <c r="E121">
        <v>3</v>
      </c>
      <c r="F121">
        <v>20</v>
      </c>
      <c r="G121">
        <v>0.1</v>
      </c>
      <c r="H121">
        <v>100</v>
      </c>
      <c r="I121">
        <v>3</v>
      </c>
      <c r="J121">
        <v>1</v>
      </c>
      <c r="K121">
        <v>0.93191201371939003</v>
      </c>
      <c r="L121">
        <v>0.98558254833911696</v>
      </c>
      <c r="M121">
        <v>0.97190772440975304</v>
      </c>
      <c r="S121">
        <v>1.9174945620585</v>
      </c>
    </row>
    <row r="122" spans="1:19" x14ac:dyDescent="0.25">
      <c r="A122" t="s">
        <v>880</v>
      </c>
      <c r="B122" t="s">
        <v>66</v>
      </c>
      <c r="C122" t="s">
        <v>42</v>
      </c>
      <c r="D122" t="b">
        <v>1</v>
      </c>
      <c r="E122">
        <v>2</v>
      </c>
      <c r="F122">
        <v>200</v>
      </c>
      <c r="G122">
        <v>0.2</v>
      </c>
      <c r="H122">
        <v>20</v>
      </c>
      <c r="I122">
        <v>3</v>
      </c>
      <c r="J122">
        <v>1</v>
      </c>
      <c r="K122">
        <v>0.93062282234442695</v>
      </c>
      <c r="L122">
        <v>0.98666877332964598</v>
      </c>
      <c r="M122">
        <v>0.97391707562116003</v>
      </c>
      <c r="S122">
        <v>1.9172915956740699</v>
      </c>
    </row>
    <row r="123" spans="1:19" x14ac:dyDescent="0.25">
      <c r="A123" t="s">
        <v>881</v>
      </c>
      <c r="B123" t="s">
        <v>66</v>
      </c>
      <c r="C123" t="s">
        <v>42</v>
      </c>
      <c r="D123" t="b">
        <v>1</v>
      </c>
      <c r="E123">
        <v>4</v>
      </c>
      <c r="F123">
        <v>20</v>
      </c>
      <c r="G123">
        <v>0.1</v>
      </c>
      <c r="H123">
        <v>100</v>
      </c>
      <c r="I123">
        <v>3</v>
      </c>
      <c r="J123">
        <v>1</v>
      </c>
      <c r="K123">
        <v>0.93177384208907499</v>
      </c>
      <c r="L123">
        <v>0.98527777777777703</v>
      </c>
      <c r="M123">
        <v>0.97132810386800095</v>
      </c>
      <c r="S123">
        <v>1.9170516198668499</v>
      </c>
    </row>
    <row r="124" spans="1:19" x14ac:dyDescent="0.25">
      <c r="A124" t="s">
        <v>882</v>
      </c>
      <c r="B124" t="s">
        <v>66</v>
      </c>
      <c r="C124" t="s">
        <v>42</v>
      </c>
      <c r="D124" t="b">
        <v>1</v>
      </c>
      <c r="E124">
        <v>3</v>
      </c>
      <c r="F124">
        <v>200</v>
      </c>
      <c r="G124">
        <v>0.3</v>
      </c>
      <c r="H124">
        <v>20</v>
      </c>
      <c r="I124">
        <v>3</v>
      </c>
      <c r="J124">
        <v>1</v>
      </c>
      <c r="K124">
        <v>0.92959399119128405</v>
      </c>
      <c r="L124">
        <v>0.98714339154574604</v>
      </c>
      <c r="M124">
        <v>0.97476718574906296</v>
      </c>
      <c r="S124">
        <v>1.91673738273703</v>
      </c>
    </row>
    <row r="125" spans="1:19" x14ac:dyDescent="0.25">
      <c r="A125" t="s">
        <v>883</v>
      </c>
      <c r="B125" t="s">
        <v>66</v>
      </c>
      <c r="C125" t="s">
        <v>42</v>
      </c>
      <c r="D125" t="b">
        <v>1</v>
      </c>
      <c r="E125">
        <v>4</v>
      </c>
      <c r="F125">
        <v>200</v>
      </c>
      <c r="G125">
        <v>0.2</v>
      </c>
      <c r="H125">
        <v>20</v>
      </c>
      <c r="I125">
        <v>3</v>
      </c>
      <c r="J125">
        <v>1</v>
      </c>
      <c r="K125">
        <v>0.92954058053395405</v>
      </c>
      <c r="L125">
        <v>0.98711177676178397</v>
      </c>
      <c r="M125">
        <v>0.97472854437961198</v>
      </c>
      <c r="S125">
        <v>1.9166523572957299</v>
      </c>
    </row>
    <row r="126" spans="1:19" x14ac:dyDescent="0.25">
      <c r="A126" t="s">
        <v>884</v>
      </c>
      <c r="B126" t="s">
        <v>66</v>
      </c>
      <c r="C126" t="s">
        <v>42</v>
      </c>
      <c r="D126" t="b">
        <v>1</v>
      </c>
      <c r="E126">
        <v>4</v>
      </c>
      <c r="F126">
        <v>100</v>
      </c>
      <c r="G126">
        <v>0.5</v>
      </c>
      <c r="H126">
        <v>20</v>
      </c>
      <c r="I126">
        <v>3</v>
      </c>
      <c r="J126">
        <v>1</v>
      </c>
      <c r="K126">
        <v>0.92928702046599998</v>
      </c>
      <c r="L126">
        <v>0.98726051942426196</v>
      </c>
      <c r="M126">
        <v>0.97499903396576304</v>
      </c>
      <c r="S126">
        <v>1.9165475398902601</v>
      </c>
    </row>
    <row r="127" spans="1:19" x14ac:dyDescent="0.25">
      <c r="A127" t="s">
        <v>885</v>
      </c>
      <c r="B127" t="s">
        <v>66</v>
      </c>
      <c r="C127" t="s">
        <v>42</v>
      </c>
      <c r="D127" t="b">
        <v>1</v>
      </c>
      <c r="E127">
        <v>1</v>
      </c>
      <c r="F127">
        <v>50</v>
      </c>
      <c r="G127">
        <v>0.3</v>
      </c>
      <c r="H127">
        <v>100</v>
      </c>
      <c r="I127">
        <v>3</v>
      </c>
      <c r="J127">
        <v>1</v>
      </c>
      <c r="K127">
        <v>0.93023794434454199</v>
      </c>
      <c r="L127">
        <v>0.98628295845357095</v>
      </c>
      <c r="M127">
        <v>0.97318288960160704</v>
      </c>
      <c r="S127">
        <v>1.91652090279811</v>
      </c>
    </row>
    <row r="128" spans="1:19" x14ac:dyDescent="0.25">
      <c r="A128" t="s">
        <v>886</v>
      </c>
      <c r="B128" t="s">
        <v>66</v>
      </c>
      <c r="C128" t="s">
        <v>42</v>
      </c>
      <c r="D128" t="b">
        <v>1</v>
      </c>
      <c r="E128">
        <v>4</v>
      </c>
      <c r="F128">
        <v>20</v>
      </c>
      <c r="G128">
        <v>0.2</v>
      </c>
      <c r="H128">
        <v>100</v>
      </c>
      <c r="I128">
        <v>3</v>
      </c>
      <c r="J128">
        <v>1</v>
      </c>
      <c r="K128">
        <v>0.93035973135215699</v>
      </c>
      <c r="L128">
        <v>0.98607231302624998</v>
      </c>
      <c r="M128">
        <v>0.97283511727655603</v>
      </c>
      <c r="S128">
        <v>1.9164320443784</v>
      </c>
    </row>
    <row r="129" spans="1:19" x14ac:dyDescent="0.25">
      <c r="A129" t="s">
        <v>887</v>
      </c>
      <c r="B129" t="s">
        <v>66</v>
      </c>
      <c r="C129" t="s">
        <v>42</v>
      </c>
      <c r="D129" t="b">
        <v>1</v>
      </c>
      <c r="E129">
        <v>1</v>
      </c>
      <c r="F129">
        <v>200</v>
      </c>
      <c r="G129">
        <v>0.4</v>
      </c>
      <c r="H129">
        <v>100</v>
      </c>
      <c r="I129">
        <v>3</v>
      </c>
      <c r="J129">
        <v>1</v>
      </c>
      <c r="K129">
        <v>0.930290069933425</v>
      </c>
      <c r="L129">
        <v>0.98597567006230802</v>
      </c>
      <c r="M129">
        <v>0.97260326905985495</v>
      </c>
      <c r="S129">
        <v>1.9162657399957299</v>
      </c>
    </row>
    <row r="130" spans="1:19" x14ac:dyDescent="0.25">
      <c r="A130" t="s">
        <v>888</v>
      </c>
      <c r="B130" t="s">
        <v>66</v>
      </c>
      <c r="C130" t="s">
        <v>42</v>
      </c>
      <c r="D130" t="b">
        <v>1</v>
      </c>
      <c r="E130">
        <v>3</v>
      </c>
      <c r="F130">
        <v>100</v>
      </c>
      <c r="G130">
        <v>0.3</v>
      </c>
      <c r="H130">
        <v>20</v>
      </c>
      <c r="I130">
        <v>3</v>
      </c>
      <c r="J130">
        <v>1</v>
      </c>
      <c r="K130">
        <v>0.92903597699042095</v>
      </c>
      <c r="L130">
        <v>0.98714277250014804</v>
      </c>
      <c r="M130">
        <v>0.97484446848796302</v>
      </c>
      <c r="S130">
        <v>1.91617874949056</v>
      </c>
    </row>
    <row r="131" spans="1:19" x14ac:dyDescent="0.25">
      <c r="A131" t="s">
        <v>889</v>
      </c>
      <c r="B131" t="s">
        <v>66</v>
      </c>
      <c r="C131" t="s">
        <v>42</v>
      </c>
      <c r="D131" t="b">
        <v>1</v>
      </c>
      <c r="E131">
        <v>1</v>
      </c>
      <c r="F131">
        <v>100</v>
      </c>
      <c r="G131">
        <v>0.1</v>
      </c>
      <c r="H131">
        <v>20</v>
      </c>
      <c r="I131">
        <v>3</v>
      </c>
      <c r="J131">
        <v>1</v>
      </c>
      <c r="K131">
        <v>0.93037678528134005</v>
      </c>
      <c r="L131">
        <v>0.985793993114637</v>
      </c>
      <c r="M131">
        <v>0.97225549673480405</v>
      </c>
      <c r="S131">
        <v>1.9161707783959701</v>
      </c>
    </row>
    <row r="132" spans="1:19" x14ac:dyDescent="0.25">
      <c r="A132" t="s">
        <v>890</v>
      </c>
      <c r="B132" t="s">
        <v>66</v>
      </c>
      <c r="C132" t="s">
        <v>42</v>
      </c>
      <c r="D132" t="b">
        <v>1</v>
      </c>
      <c r="E132">
        <v>2</v>
      </c>
      <c r="F132">
        <v>100</v>
      </c>
      <c r="G132">
        <v>0.2</v>
      </c>
      <c r="H132">
        <v>20</v>
      </c>
      <c r="I132">
        <v>3</v>
      </c>
      <c r="J132">
        <v>1</v>
      </c>
      <c r="K132">
        <v>0.929377242979885</v>
      </c>
      <c r="L132">
        <v>0.98676531682130197</v>
      </c>
      <c r="M132">
        <v>0.97414892383786</v>
      </c>
      <c r="S132">
        <v>1.9161425598011801</v>
      </c>
    </row>
    <row r="133" spans="1:19" x14ac:dyDescent="0.25">
      <c r="A133" t="s">
        <v>891</v>
      </c>
      <c r="B133" t="s">
        <v>66</v>
      </c>
      <c r="C133" t="s">
        <v>42</v>
      </c>
      <c r="D133" t="b">
        <v>1</v>
      </c>
      <c r="E133">
        <v>4</v>
      </c>
      <c r="F133">
        <v>20</v>
      </c>
      <c r="G133">
        <v>0.5</v>
      </c>
      <c r="H133">
        <v>100</v>
      </c>
      <c r="I133">
        <v>3</v>
      </c>
      <c r="J133">
        <v>1</v>
      </c>
      <c r="K133">
        <v>0.93056408400749402</v>
      </c>
      <c r="L133">
        <v>0.98543565617955498</v>
      </c>
      <c r="M133">
        <v>0.97128946249855097</v>
      </c>
      <c r="S133">
        <v>1.9159997401870399</v>
      </c>
    </row>
    <row r="134" spans="1:19" x14ac:dyDescent="0.25">
      <c r="A134" t="s">
        <v>892</v>
      </c>
      <c r="B134" t="s">
        <v>66</v>
      </c>
      <c r="C134" t="s">
        <v>42</v>
      </c>
      <c r="D134" t="b">
        <v>1</v>
      </c>
      <c r="E134">
        <v>2</v>
      </c>
      <c r="F134">
        <v>50</v>
      </c>
      <c r="G134">
        <v>0.2</v>
      </c>
      <c r="H134">
        <v>50</v>
      </c>
      <c r="I134">
        <v>3</v>
      </c>
      <c r="J134">
        <v>1</v>
      </c>
      <c r="K134">
        <v>0.92923575158941496</v>
      </c>
      <c r="L134">
        <v>0.98627973546540304</v>
      </c>
      <c r="M134">
        <v>0.97314424823215695</v>
      </c>
      <c r="S134">
        <v>1.9155154870548099</v>
      </c>
    </row>
    <row r="135" spans="1:19" x14ac:dyDescent="0.25">
      <c r="A135" t="s">
        <v>893</v>
      </c>
      <c r="B135" t="s">
        <v>66</v>
      </c>
      <c r="C135" t="s">
        <v>42</v>
      </c>
      <c r="D135" t="b">
        <v>1</v>
      </c>
      <c r="E135">
        <v>3</v>
      </c>
      <c r="F135">
        <v>200</v>
      </c>
      <c r="G135">
        <v>0.2</v>
      </c>
      <c r="H135">
        <v>20</v>
      </c>
      <c r="I135">
        <v>3</v>
      </c>
      <c r="J135">
        <v>1</v>
      </c>
      <c r="K135">
        <v>0.92848404009242202</v>
      </c>
      <c r="L135">
        <v>0.98692216515211295</v>
      </c>
      <c r="M135">
        <v>0.97441941342401095</v>
      </c>
      <c r="S135">
        <v>1.91540620524453</v>
      </c>
    </row>
    <row r="136" spans="1:19" x14ac:dyDescent="0.25">
      <c r="A136" t="s">
        <v>894</v>
      </c>
      <c r="B136" t="s">
        <v>66</v>
      </c>
      <c r="C136" t="s">
        <v>42</v>
      </c>
      <c r="D136" t="b">
        <v>1</v>
      </c>
      <c r="E136">
        <v>4</v>
      </c>
      <c r="F136">
        <v>100</v>
      </c>
      <c r="G136">
        <v>0.2</v>
      </c>
      <c r="H136">
        <v>20</v>
      </c>
      <c r="I136">
        <v>3</v>
      </c>
      <c r="J136">
        <v>1</v>
      </c>
      <c r="K136">
        <v>0.92817613233806195</v>
      </c>
      <c r="L136">
        <v>0.98709040663245096</v>
      </c>
      <c r="M136">
        <v>0.97472854437961198</v>
      </c>
      <c r="S136">
        <v>1.9152665389705099</v>
      </c>
    </row>
    <row r="137" spans="1:19" x14ac:dyDescent="0.25">
      <c r="A137" t="s">
        <v>895</v>
      </c>
      <c r="B137" t="s">
        <v>66</v>
      </c>
      <c r="C137" t="s">
        <v>42</v>
      </c>
      <c r="D137" t="b">
        <v>1</v>
      </c>
      <c r="E137">
        <v>3</v>
      </c>
      <c r="F137">
        <v>100</v>
      </c>
      <c r="G137">
        <v>0.2</v>
      </c>
      <c r="H137">
        <v>20</v>
      </c>
      <c r="I137">
        <v>3</v>
      </c>
      <c r="J137">
        <v>1</v>
      </c>
      <c r="K137">
        <v>0.928079993154868</v>
      </c>
      <c r="L137">
        <v>0.98689663338200995</v>
      </c>
      <c r="M137">
        <v>0.974342130685111</v>
      </c>
      <c r="S137">
        <v>1.91497662653687</v>
      </c>
    </row>
    <row r="138" spans="1:19" x14ac:dyDescent="0.25">
      <c r="A138" t="s">
        <v>896</v>
      </c>
      <c r="B138" t="s">
        <v>66</v>
      </c>
      <c r="C138" t="s">
        <v>42</v>
      </c>
      <c r="D138" t="b">
        <v>1</v>
      </c>
      <c r="E138">
        <v>1</v>
      </c>
      <c r="F138">
        <v>20</v>
      </c>
      <c r="G138">
        <v>0.1</v>
      </c>
      <c r="H138">
        <v>100</v>
      </c>
      <c r="I138">
        <v>3</v>
      </c>
      <c r="J138">
        <v>1</v>
      </c>
      <c r="K138">
        <v>0.92822148454533804</v>
      </c>
      <c r="L138">
        <v>0.98640746009167002</v>
      </c>
      <c r="M138">
        <v>0.97341473781830801</v>
      </c>
      <c r="S138">
        <v>1.914628944637</v>
      </c>
    </row>
    <row r="139" spans="1:19" x14ac:dyDescent="0.25">
      <c r="A139" t="s">
        <v>897</v>
      </c>
      <c r="B139" t="s">
        <v>66</v>
      </c>
      <c r="C139" t="s">
        <v>42</v>
      </c>
      <c r="D139" t="b">
        <v>1</v>
      </c>
      <c r="E139">
        <v>4</v>
      </c>
      <c r="F139">
        <v>100</v>
      </c>
      <c r="G139">
        <v>0.3</v>
      </c>
      <c r="H139">
        <v>20</v>
      </c>
      <c r="I139">
        <v>3</v>
      </c>
      <c r="J139">
        <v>1</v>
      </c>
      <c r="K139">
        <v>0.92713086301769998</v>
      </c>
      <c r="L139">
        <v>0.98740067433010603</v>
      </c>
      <c r="M139">
        <v>0.97530816492136396</v>
      </c>
      <c r="S139">
        <v>1.9145315373478</v>
      </c>
    </row>
    <row r="140" spans="1:19" x14ac:dyDescent="0.25">
      <c r="A140" t="s">
        <v>898</v>
      </c>
      <c r="B140" t="s">
        <v>66</v>
      </c>
      <c r="C140" t="s">
        <v>42</v>
      </c>
      <c r="D140" t="b">
        <v>1</v>
      </c>
      <c r="E140">
        <v>1</v>
      </c>
      <c r="F140">
        <v>100</v>
      </c>
      <c r="G140">
        <v>0</v>
      </c>
      <c r="H140">
        <v>20</v>
      </c>
      <c r="I140">
        <v>3</v>
      </c>
      <c r="J140">
        <v>1</v>
      </c>
      <c r="K140">
        <v>0.92886964094330804</v>
      </c>
      <c r="L140">
        <v>0.985498633067871</v>
      </c>
      <c r="M140">
        <v>0.97171451756250204</v>
      </c>
      <c r="S140">
        <v>1.91436827401118</v>
      </c>
    </row>
    <row r="141" spans="1:19" x14ac:dyDescent="0.25">
      <c r="A141" t="s">
        <v>899</v>
      </c>
      <c r="B141" t="s">
        <v>66</v>
      </c>
      <c r="C141" t="s">
        <v>42</v>
      </c>
      <c r="D141" t="b">
        <v>1</v>
      </c>
      <c r="E141">
        <v>1</v>
      </c>
      <c r="F141">
        <v>200</v>
      </c>
      <c r="G141">
        <v>0.1</v>
      </c>
      <c r="H141">
        <v>20</v>
      </c>
      <c r="I141">
        <v>3</v>
      </c>
      <c r="J141">
        <v>1</v>
      </c>
      <c r="K141">
        <v>0.92880198744402398</v>
      </c>
      <c r="L141">
        <v>0.98545267163469097</v>
      </c>
      <c r="M141">
        <v>0.97163723482360198</v>
      </c>
      <c r="S141">
        <v>1.91425465907871</v>
      </c>
    </row>
    <row r="142" spans="1:19" x14ac:dyDescent="0.25">
      <c r="A142" t="s">
        <v>900</v>
      </c>
      <c r="B142" t="s">
        <v>66</v>
      </c>
      <c r="C142" t="s">
        <v>42</v>
      </c>
      <c r="D142" t="b">
        <v>1</v>
      </c>
      <c r="E142">
        <v>1</v>
      </c>
      <c r="F142">
        <v>50</v>
      </c>
      <c r="G142">
        <v>0.1</v>
      </c>
      <c r="H142">
        <v>50</v>
      </c>
      <c r="I142">
        <v>3</v>
      </c>
      <c r="J142">
        <v>1</v>
      </c>
      <c r="K142">
        <v>0.92813329672316103</v>
      </c>
      <c r="L142">
        <v>0.98598564962147395</v>
      </c>
      <c r="M142">
        <v>0.97260326905985495</v>
      </c>
      <c r="S142">
        <v>1.91411894634463</v>
      </c>
    </row>
    <row r="143" spans="1:19" x14ac:dyDescent="0.25">
      <c r="A143" t="s">
        <v>901</v>
      </c>
      <c r="B143" t="s">
        <v>66</v>
      </c>
      <c r="C143" t="s">
        <v>42</v>
      </c>
      <c r="D143" t="b">
        <v>1</v>
      </c>
      <c r="E143">
        <v>2</v>
      </c>
      <c r="F143">
        <v>100</v>
      </c>
      <c r="G143">
        <v>0.5</v>
      </c>
      <c r="H143">
        <v>50</v>
      </c>
      <c r="I143">
        <v>3</v>
      </c>
      <c r="J143">
        <v>1</v>
      </c>
      <c r="K143">
        <v>0.92793673479528405</v>
      </c>
      <c r="L143">
        <v>0.986101841309724</v>
      </c>
      <c r="M143">
        <v>0.97264191042930503</v>
      </c>
      <c r="S143">
        <v>1.9140385761050001</v>
      </c>
    </row>
    <row r="144" spans="1:19" x14ac:dyDescent="0.25">
      <c r="A144" t="s">
        <v>902</v>
      </c>
      <c r="B144" t="s">
        <v>66</v>
      </c>
      <c r="C144" t="s">
        <v>42</v>
      </c>
      <c r="D144" t="b">
        <v>1</v>
      </c>
      <c r="E144">
        <v>1</v>
      </c>
      <c r="F144">
        <v>20</v>
      </c>
      <c r="G144">
        <v>0</v>
      </c>
      <c r="H144">
        <v>100</v>
      </c>
      <c r="I144">
        <v>3</v>
      </c>
      <c r="J144">
        <v>1</v>
      </c>
      <c r="K144">
        <v>0.92811905388120597</v>
      </c>
      <c r="L144">
        <v>0.98576716748817195</v>
      </c>
      <c r="M144">
        <v>0.97221685536535396</v>
      </c>
      <c r="S144">
        <v>1.9138862213693699</v>
      </c>
    </row>
    <row r="145" spans="1:19" x14ac:dyDescent="0.25">
      <c r="A145" t="s">
        <v>903</v>
      </c>
      <c r="B145" t="s">
        <v>66</v>
      </c>
      <c r="C145" t="s">
        <v>42</v>
      </c>
      <c r="D145" t="b">
        <v>1</v>
      </c>
      <c r="E145">
        <v>2</v>
      </c>
      <c r="F145">
        <v>100</v>
      </c>
      <c r="G145">
        <v>0.3</v>
      </c>
      <c r="H145">
        <v>50</v>
      </c>
      <c r="I145">
        <v>3</v>
      </c>
      <c r="J145">
        <v>1</v>
      </c>
      <c r="K145">
        <v>0.92707557830221898</v>
      </c>
      <c r="L145">
        <v>0.986587771203155</v>
      </c>
      <c r="M145">
        <v>0.97372386877390904</v>
      </c>
      <c r="S145">
        <v>1.9136633495053701</v>
      </c>
    </row>
    <row r="146" spans="1:19" x14ac:dyDescent="0.25">
      <c r="A146" t="s">
        <v>904</v>
      </c>
      <c r="B146" t="s">
        <v>66</v>
      </c>
      <c r="C146" t="s">
        <v>42</v>
      </c>
      <c r="D146" t="b">
        <v>1</v>
      </c>
      <c r="E146">
        <v>2</v>
      </c>
      <c r="F146">
        <v>100</v>
      </c>
      <c r="G146">
        <v>0.1</v>
      </c>
      <c r="H146">
        <v>20</v>
      </c>
      <c r="I146">
        <v>3</v>
      </c>
      <c r="J146">
        <v>1</v>
      </c>
      <c r="K146">
        <v>0.92637240491135997</v>
      </c>
      <c r="L146">
        <v>0.986703020962993</v>
      </c>
      <c r="M146">
        <v>0.97399435836005999</v>
      </c>
      <c r="S146">
        <v>1.9130754258743501</v>
      </c>
    </row>
    <row r="147" spans="1:19" x14ac:dyDescent="0.25">
      <c r="A147" t="s">
        <v>905</v>
      </c>
      <c r="B147" t="s">
        <v>66</v>
      </c>
      <c r="C147" t="s">
        <v>42</v>
      </c>
      <c r="D147" t="b">
        <v>1</v>
      </c>
      <c r="E147">
        <v>4</v>
      </c>
      <c r="F147">
        <v>50</v>
      </c>
      <c r="G147">
        <v>0.5</v>
      </c>
      <c r="H147">
        <v>50</v>
      </c>
      <c r="I147">
        <v>3</v>
      </c>
      <c r="J147">
        <v>1</v>
      </c>
      <c r="K147">
        <v>0.92705935431307496</v>
      </c>
      <c r="L147">
        <v>0.98593648863346595</v>
      </c>
      <c r="M147">
        <v>0.97229413810425402</v>
      </c>
      <c r="S147">
        <v>1.9129958429465399</v>
      </c>
    </row>
    <row r="148" spans="1:19" x14ac:dyDescent="0.25">
      <c r="A148" t="s">
        <v>906</v>
      </c>
      <c r="B148" t="s">
        <v>66</v>
      </c>
      <c r="C148" t="s">
        <v>42</v>
      </c>
      <c r="D148" t="b">
        <v>1</v>
      </c>
      <c r="E148">
        <v>4</v>
      </c>
      <c r="F148">
        <v>200</v>
      </c>
      <c r="G148">
        <v>0.5</v>
      </c>
      <c r="H148">
        <v>20</v>
      </c>
      <c r="I148">
        <v>3</v>
      </c>
      <c r="J148">
        <v>1</v>
      </c>
      <c r="K148">
        <v>0.92703745460495701</v>
      </c>
      <c r="L148">
        <v>0.98562829637472305</v>
      </c>
      <c r="M148">
        <v>0.97167587619305196</v>
      </c>
      <c r="S148">
        <v>1.9126657509796801</v>
      </c>
    </row>
    <row r="149" spans="1:19" x14ac:dyDescent="0.25">
      <c r="A149" t="s">
        <v>907</v>
      </c>
      <c r="B149" t="s">
        <v>66</v>
      </c>
      <c r="C149" t="s">
        <v>42</v>
      </c>
      <c r="D149" t="b">
        <v>1</v>
      </c>
      <c r="E149">
        <v>3</v>
      </c>
      <c r="F149">
        <v>50</v>
      </c>
      <c r="G149">
        <v>0.5</v>
      </c>
      <c r="H149">
        <v>50</v>
      </c>
      <c r="I149">
        <v>3</v>
      </c>
      <c r="J149">
        <v>1</v>
      </c>
      <c r="K149">
        <v>0.92537851155661999</v>
      </c>
      <c r="L149">
        <v>0.98709118816167496</v>
      </c>
      <c r="M149">
        <v>0.97465126164071203</v>
      </c>
      <c r="S149">
        <v>1.91246969971829</v>
      </c>
    </row>
    <row r="150" spans="1:19" x14ac:dyDescent="0.25">
      <c r="A150" t="s">
        <v>908</v>
      </c>
      <c r="B150" t="s">
        <v>66</v>
      </c>
      <c r="C150" t="s">
        <v>42</v>
      </c>
      <c r="D150" t="b">
        <v>1</v>
      </c>
      <c r="E150">
        <v>4</v>
      </c>
      <c r="F150">
        <v>50</v>
      </c>
      <c r="G150">
        <v>0</v>
      </c>
      <c r="H150">
        <v>20</v>
      </c>
      <c r="I150">
        <v>3</v>
      </c>
      <c r="J150">
        <v>1</v>
      </c>
      <c r="K150">
        <v>0.92602230407632202</v>
      </c>
      <c r="L150">
        <v>0.98594671628201502</v>
      </c>
      <c r="M150">
        <v>0.97256462769040497</v>
      </c>
      <c r="S150">
        <v>1.9119690203583299</v>
      </c>
    </row>
    <row r="151" spans="1:19" x14ac:dyDescent="0.25">
      <c r="A151" t="s">
        <v>909</v>
      </c>
      <c r="B151" t="s">
        <v>66</v>
      </c>
      <c r="C151" t="s">
        <v>42</v>
      </c>
      <c r="D151" t="b">
        <v>1</v>
      </c>
      <c r="E151">
        <v>4</v>
      </c>
      <c r="F151">
        <v>200</v>
      </c>
      <c r="G151">
        <v>0.4</v>
      </c>
      <c r="H151">
        <v>20</v>
      </c>
      <c r="I151">
        <v>3</v>
      </c>
      <c r="J151">
        <v>1</v>
      </c>
      <c r="K151">
        <v>0.92500369992623699</v>
      </c>
      <c r="L151">
        <v>0.98687519647909405</v>
      </c>
      <c r="M151">
        <v>0.97418756520731098</v>
      </c>
      <c r="S151">
        <v>1.9118788964053299</v>
      </c>
    </row>
    <row r="152" spans="1:19" x14ac:dyDescent="0.25">
      <c r="A152" t="s">
        <v>910</v>
      </c>
      <c r="B152" t="s">
        <v>66</v>
      </c>
      <c r="C152" t="s">
        <v>42</v>
      </c>
      <c r="D152" t="b">
        <v>1</v>
      </c>
      <c r="E152">
        <v>2</v>
      </c>
      <c r="F152">
        <v>20</v>
      </c>
      <c r="G152">
        <v>0</v>
      </c>
      <c r="H152">
        <v>50</v>
      </c>
      <c r="I152">
        <v>3</v>
      </c>
      <c r="J152">
        <v>1</v>
      </c>
      <c r="K152">
        <v>0.92528545118324801</v>
      </c>
      <c r="L152">
        <v>0.98646913580246898</v>
      </c>
      <c r="M152">
        <v>0.97353066192665805</v>
      </c>
      <c r="S152">
        <v>1.91175458698571</v>
      </c>
    </row>
    <row r="153" spans="1:19" x14ac:dyDescent="0.25">
      <c r="A153" t="s">
        <v>911</v>
      </c>
      <c r="B153" t="s">
        <v>66</v>
      </c>
      <c r="C153" t="s">
        <v>42</v>
      </c>
      <c r="D153" t="b">
        <v>1</v>
      </c>
      <c r="E153">
        <v>4</v>
      </c>
      <c r="F153">
        <v>100</v>
      </c>
      <c r="G153">
        <v>0.1</v>
      </c>
      <c r="H153">
        <v>20</v>
      </c>
      <c r="I153">
        <v>3</v>
      </c>
      <c r="J153">
        <v>1</v>
      </c>
      <c r="K153">
        <v>0.92467244676175597</v>
      </c>
      <c r="L153">
        <v>0.98666824907033701</v>
      </c>
      <c r="M153">
        <v>0.97395571699061001</v>
      </c>
      <c r="S153">
        <v>1.91134069583209</v>
      </c>
    </row>
    <row r="154" spans="1:19" x14ac:dyDescent="0.25">
      <c r="A154" t="s">
        <v>912</v>
      </c>
      <c r="B154" t="s">
        <v>66</v>
      </c>
      <c r="C154" t="s">
        <v>42</v>
      </c>
      <c r="D154" t="b">
        <v>1</v>
      </c>
      <c r="E154">
        <v>2</v>
      </c>
      <c r="F154">
        <v>50</v>
      </c>
      <c r="G154">
        <v>0.1</v>
      </c>
      <c r="H154">
        <v>50</v>
      </c>
      <c r="I154">
        <v>3</v>
      </c>
      <c r="J154">
        <v>1</v>
      </c>
      <c r="K154">
        <v>0.92508760418692404</v>
      </c>
      <c r="L154">
        <v>0.98568434373393399</v>
      </c>
      <c r="M154">
        <v>0.97202364851810297</v>
      </c>
      <c r="S154">
        <v>1.91077194792085</v>
      </c>
    </row>
    <row r="155" spans="1:19" x14ac:dyDescent="0.25">
      <c r="A155" t="s">
        <v>913</v>
      </c>
      <c r="B155" t="s">
        <v>66</v>
      </c>
      <c r="C155" t="s">
        <v>42</v>
      </c>
      <c r="D155" t="b">
        <v>1</v>
      </c>
      <c r="E155">
        <v>3</v>
      </c>
      <c r="F155">
        <v>50</v>
      </c>
      <c r="G155">
        <v>0.4</v>
      </c>
      <c r="H155">
        <v>50</v>
      </c>
      <c r="I155">
        <v>3</v>
      </c>
      <c r="J155">
        <v>1</v>
      </c>
      <c r="K155">
        <v>0.92401403658846804</v>
      </c>
      <c r="L155">
        <v>0.98652629924971502</v>
      </c>
      <c r="M155">
        <v>0.97349202055720796</v>
      </c>
      <c r="S155">
        <v>1.9105403358381801</v>
      </c>
    </row>
    <row r="156" spans="1:19" x14ac:dyDescent="0.25">
      <c r="A156" t="s">
        <v>914</v>
      </c>
      <c r="B156" t="s">
        <v>66</v>
      </c>
      <c r="C156" t="s">
        <v>42</v>
      </c>
      <c r="D156" t="b">
        <v>1</v>
      </c>
      <c r="E156">
        <v>1</v>
      </c>
      <c r="F156">
        <v>50</v>
      </c>
      <c r="G156">
        <v>0</v>
      </c>
      <c r="H156">
        <v>50</v>
      </c>
      <c r="I156">
        <v>3</v>
      </c>
      <c r="J156">
        <v>1</v>
      </c>
      <c r="K156">
        <v>0.92437589044534396</v>
      </c>
      <c r="L156">
        <v>0.98585595195764597</v>
      </c>
      <c r="M156">
        <v>0.972332779473704</v>
      </c>
      <c r="S156">
        <v>1.91023184240299</v>
      </c>
    </row>
    <row r="157" spans="1:19" x14ac:dyDescent="0.25">
      <c r="A157" t="s">
        <v>915</v>
      </c>
      <c r="B157" t="s">
        <v>66</v>
      </c>
      <c r="C157" t="s">
        <v>42</v>
      </c>
      <c r="D157" t="b">
        <v>1</v>
      </c>
      <c r="E157">
        <v>4</v>
      </c>
      <c r="F157">
        <v>50</v>
      </c>
      <c r="G157">
        <v>0.4</v>
      </c>
      <c r="H157">
        <v>50</v>
      </c>
      <c r="I157">
        <v>3</v>
      </c>
      <c r="J157">
        <v>1</v>
      </c>
      <c r="K157">
        <v>0.92298076124027895</v>
      </c>
      <c r="L157">
        <v>0.98690042741807804</v>
      </c>
      <c r="M157">
        <v>0.97441941342401095</v>
      </c>
      <c r="S157">
        <v>1.90988118865835</v>
      </c>
    </row>
    <row r="158" spans="1:19" x14ac:dyDescent="0.25">
      <c r="A158" t="s">
        <v>916</v>
      </c>
      <c r="B158" t="s">
        <v>66</v>
      </c>
      <c r="C158" t="s">
        <v>42</v>
      </c>
      <c r="D158" t="b">
        <v>1</v>
      </c>
      <c r="E158">
        <v>1</v>
      </c>
      <c r="F158">
        <v>100</v>
      </c>
      <c r="G158">
        <v>0.3</v>
      </c>
      <c r="H158">
        <v>100</v>
      </c>
      <c r="I158">
        <v>3</v>
      </c>
      <c r="J158">
        <v>1</v>
      </c>
      <c r="K158">
        <v>0.923966863867559</v>
      </c>
      <c r="L158">
        <v>0.98557720842813301</v>
      </c>
      <c r="M158">
        <v>0.97183044167085197</v>
      </c>
      <c r="S158">
        <v>1.90954407229569</v>
      </c>
    </row>
    <row r="159" spans="1:19" x14ac:dyDescent="0.25">
      <c r="A159" t="s">
        <v>917</v>
      </c>
      <c r="B159" t="s">
        <v>66</v>
      </c>
      <c r="C159" t="s">
        <v>42</v>
      </c>
      <c r="D159" t="b">
        <v>1</v>
      </c>
      <c r="E159">
        <v>1</v>
      </c>
      <c r="F159">
        <v>100</v>
      </c>
      <c r="G159">
        <v>0.2</v>
      </c>
      <c r="H159">
        <v>50</v>
      </c>
      <c r="I159">
        <v>3</v>
      </c>
      <c r="J159">
        <v>1</v>
      </c>
      <c r="K159">
        <v>0.92314468778405301</v>
      </c>
      <c r="L159">
        <v>0.98611770289511103</v>
      </c>
      <c r="M159">
        <v>0.972873758646006</v>
      </c>
      <c r="S159">
        <v>1.9092623906791599</v>
      </c>
    </row>
    <row r="160" spans="1:19" x14ac:dyDescent="0.25">
      <c r="A160" t="s">
        <v>918</v>
      </c>
      <c r="B160" t="s">
        <v>66</v>
      </c>
      <c r="C160" t="s">
        <v>42</v>
      </c>
      <c r="D160" t="b">
        <v>1</v>
      </c>
      <c r="E160">
        <v>2</v>
      </c>
      <c r="F160">
        <v>50</v>
      </c>
      <c r="G160">
        <v>0.4</v>
      </c>
      <c r="H160">
        <v>100</v>
      </c>
      <c r="I160">
        <v>3</v>
      </c>
      <c r="J160">
        <v>1</v>
      </c>
      <c r="K160">
        <v>0.92195889087455696</v>
      </c>
      <c r="L160">
        <v>0.98687715836211098</v>
      </c>
      <c r="M160">
        <v>0.97430348931566102</v>
      </c>
      <c r="S160">
        <v>1.9088360492366601</v>
      </c>
    </row>
    <row r="161" spans="1:19" x14ac:dyDescent="0.25">
      <c r="A161" t="s">
        <v>919</v>
      </c>
      <c r="B161" t="s">
        <v>66</v>
      </c>
      <c r="C161" t="s">
        <v>42</v>
      </c>
      <c r="D161" t="b">
        <v>1</v>
      </c>
      <c r="E161">
        <v>4</v>
      </c>
      <c r="F161">
        <v>50</v>
      </c>
      <c r="G161">
        <v>0.3</v>
      </c>
      <c r="H161">
        <v>50</v>
      </c>
      <c r="I161">
        <v>3</v>
      </c>
      <c r="J161">
        <v>1</v>
      </c>
      <c r="K161">
        <v>0.92177153860388406</v>
      </c>
      <c r="L161">
        <v>0.98704413643959499</v>
      </c>
      <c r="M161">
        <v>0.97453533753236199</v>
      </c>
      <c r="S161">
        <v>1.9088156750434699</v>
      </c>
    </row>
    <row r="162" spans="1:19" x14ac:dyDescent="0.25">
      <c r="A162" t="s">
        <v>920</v>
      </c>
      <c r="B162" t="s">
        <v>66</v>
      </c>
      <c r="C162" t="s">
        <v>42</v>
      </c>
      <c r="D162" t="b">
        <v>1</v>
      </c>
      <c r="E162">
        <v>4</v>
      </c>
      <c r="F162">
        <v>100</v>
      </c>
      <c r="G162">
        <v>0.5</v>
      </c>
      <c r="H162">
        <v>50</v>
      </c>
      <c r="I162">
        <v>3</v>
      </c>
      <c r="J162">
        <v>1</v>
      </c>
      <c r="K162">
        <v>0.92272706731102805</v>
      </c>
      <c r="L162">
        <v>0.98597131477230304</v>
      </c>
      <c r="M162">
        <v>0.97237142084315398</v>
      </c>
      <c r="S162">
        <v>1.9086983820833301</v>
      </c>
    </row>
    <row r="163" spans="1:19" x14ac:dyDescent="0.25">
      <c r="A163" t="s">
        <v>921</v>
      </c>
      <c r="B163" t="s">
        <v>66</v>
      </c>
      <c r="C163" t="s">
        <v>42</v>
      </c>
      <c r="D163" t="b">
        <v>1</v>
      </c>
      <c r="E163">
        <v>3</v>
      </c>
      <c r="F163">
        <v>100</v>
      </c>
      <c r="G163">
        <v>0.1</v>
      </c>
      <c r="H163">
        <v>20</v>
      </c>
      <c r="I163">
        <v>3</v>
      </c>
      <c r="J163">
        <v>1</v>
      </c>
      <c r="K163">
        <v>0.921451369154759</v>
      </c>
      <c r="L163">
        <v>0.98685536953213004</v>
      </c>
      <c r="M163">
        <v>0.97430348931566102</v>
      </c>
      <c r="S163">
        <v>1.9083067386868799</v>
      </c>
    </row>
    <row r="164" spans="1:19" x14ac:dyDescent="0.25">
      <c r="A164" t="s">
        <v>922</v>
      </c>
      <c r="B164" t="s">
        <v>66</v>
      </c>
      <c r="C164" t="s">
        <v>42</v>
      </c>
      <c r="D164" t="b">
        <v>1</v>
      </c>
      <c r="E164">
        <v>3</v>
      </c>
      <c r="F164">
        <v>100</v>
      </c>
      <c r="G164">
        <v>0.5</v>
      </c>
      <c r="H164">
        <v>50</v>
      </c>
      <c r="I164">
        <v>3</v>
      </c>
      <c r="J164">
        <v>1</v>
      </c>
      <c r="K164">
        <v>0.92173927803141198</v>
      </c>
      <c r="L164">
        <v>0.98650480287583198</v>
      </c>
      <c r="M164">
        <v>0.97345337918775798</v>
      </c>
      <c r="S164">
        <v>1.9082440809072401</v>
      </c>
    </row>
    <row r="165" spans="1:19" x14ac:dyDescent="0.25">
      <c r="A165" t="s">
        <v>923</v>
      </c>
      <c r="B165" t="s">
        <v>66</v>
      </c>
      <c r="C165" t="s">
        <v>42</v>
      </c>
      <c r="D165" t="b">
        <v>1</v>
      </c>
      <c r="E165">
        <v>2</v>
      </c>
      <c r="F165">
        <v>50</v>
      </c>
      <c r="G165">
        <v>0.5</v>
      </c>
      <c r="H165">
        <v>100</v>
      </c>
      <c r="I165">
        <v>3</v>
      </c>
      <c r="J165">
        <v>1</v>
      </c>
      <c r="K165">
        <v>0.92146392534437604</v>
      </c>
      <c r="L165">
        <v>0.98668615676358995</v>
      </c>
      <c r="M165">
        <v>0.97395571699061001</v>
      </c>
      <c r="S165">
        <v>1.90815008210796</v>
      </c>
    </row>
    <row r="166" spans="1:19" x14ac:dyDescent="0.25">
      <c r="A166" t="s">
        <v>924</v>
      </c>
      <c r="B166" t="s">
        <v>66</v>
      </c>
      <c r="C166" t="s">
        <v>42</v>
      </c>
      <c r="D166" t="b">
        <v>1</v>
      </c>
      <c r="E166">
        <v>3</v>
      </c>
      <c r="F166">
        <v>50</v>
      </c>
      <c r="G166">
        <v>0.2</v>
      </c>
      <c r="H166">
        <v>50</v>
      </c>
      <c r="I166">
        <v>3</v>
      </c>
      <c r="J166">
        <v>1</v>
      </c>
      <c r="K166">
        <v>0.92158804153855201</v>
      </c>
      <c r="L166">
        <v>0.98586530466801203</v>
      </c>
      <c r="M166">
        <v>0.97241006221260395</v>
      </c>
      <c r="S166">
        <v>1.9074533462065599</v>
      </c>
    </row>
    <row r="167" spans="1:19" x14ac:dyDescent="0.25">
      <c r="A167" t="s">
        <v>925</v>
      </c>
      <c r="B167" t="s">
        <v>66</v>
      </c>
      <c r="C167" t="s">
        <v>42</v>
      </c>
      <c r="D167" t="b">
        <v>1</v>
      </c>
      <c r="E167">
        <v>4</v>
      </c>
      <c r="F167">
        <v>200</v>
      </c>
      <c r="G167">
        <v>0.1</v>
      </c>
      <c r="H167">
        <v>20</v>
      </c>
      <c r="I167">
        <v>3</v>
      </c>
      <c r="J167">
        <v>1</v>
      </c>
      <c r="K167">
        <v>0.92047731404416999</v>
      </c>
      <c r="L167">
        <v>0.98665031742578502</v>
      </c>
      <c r="M167">
        <v>0.97391707562116003</v>
      </c>
      <c r="S167">
        <v>1.9071276314699499</v>
      </c>
    </row>
    <row r="168" spans="1:19" x14ac:dyDescent="0.25">
      <c r="A168" t="s">
        <v>926</v>
      </c>
      <c r="B168" t="s">
        <v>66</v>
      </c>
      <c r="C168" t="s">
        <v>42</v>
      </c>
      <c r="D168" t="b">
        <v>1</v>
      </c>
      <c r="E168">
        <v>3</v>
      </c>
      <c r="F168">
        <v>200</v>
      </c>
      <c r="G168">
        <v>0.1</v>
      </c>
      <c r="H168">
        <v>20</v>
      </c>
      <c r="I168">
        <v>3</v>
      </c>
      <c r="J168">
        <v>1</v>
      </c>
      <c r="K168">
        <v>0.92109302246385305</v>
      </c>
      <c r="L168">
        <v>0.98582303509639102</v>
      </c>
      <c r="M168">
        <v>0.97229413810425402</v>
      </c>
      <c r="S168">
        <v>1.90691605756024</v>
      </c>
    </row>
    <row r="169" spans="1:19" x14ac:dyDescent="0.25">
      <c r="A169" t="s">
        <v>927</v>
      </c>
      <c r="B169" t="s">
        <v>66</v>
      </c>
      <c r="C169" t="s">
        <v>42</v>
      </c>
      <c r="D169" t="b">
        <v>1</v>
      </c>
      <c r="E169">
        <v>2</v>
      </c>
      <c r="F169">
        <v>200</v>
      </c>
      <c r="G169">
        <v>0.1</v>
      </c>
      <c r="H169">
        <v>20</v>
      </c>
      <c r="I169">
        <v>3</v>
      </c>
      <c r="J169">
        <v>1</v>
      </c>
      <c r="K169">
        <v>0.92090111890909598</v>
      </c>
      <c r="L169">
        <v>0.98550266015308197</v>
      </c>
      <c r="M169">
        <v>0.97167587619305196</v>
      </c>
      <c r="S169">
        <v>1.90640377906217</v>
      </c>
    </row>
    <row r="170" spans="1:19" x14ac:dyDescent="0.25">
      <c r="A170" t="s">
        <v>928</v>
      </c>
      <c r="B170" t="s">
        <v>66</v>
      </c>
      <c r="C170" t="s">
        <v>42</v>
      </c>
      <c r="D170" t="b">
        <v>1</v>
      </c>
      <c r="E170">
        <v>1</v>
      </c>
      <c r="F170">
        <v>200</v>
      </c>
      <c r="G170">
        <v>0.3</v>
      </c>
      <c r="H170">
        <v>100</v>
      </c>
      <c r="I170">
        <v>3</v>
      </c>
      <c r="J170">
        <v>1</v>
      </c>
      <c r="K170">
        <v>0.92147559804943702</v>
      </c>
      <c r="L170">
        <v>0.98477197568268604</v>
      </c>
      <c r="M170">
        <v>0.97028478689284703</v>
      </c>
      <c r="S170">
        <v>1.9062475737321201</v>
      </c>
    </row>
    <row r="171" spans="1:19" x14ac:dyDescent="0.25">
      <c r="A171" t="s">
        <v>929</v>
      </c>
      <c r="B171" t="s">
        <v>66</v>
      </c>
      <c r="C171" t="s">
        <v>42</v>
      </c>
      <c r="D171" t="b">
        <v>1</v>
      </c>
      <c r="E171">
        <v>2</v>
      </c>
      <c r="F171">
        <v>200</v>
      </c>
      <c r="G171">
        <v>0.5</v>
      </c>
      <c r="H171">
        <v>50</v>
      </c>
      <c r="I171">
        <v>3</v>
      </c>
      <c r="J171">
        <v>1</v>
      </c>
      <c r="K171">
        <v>0.91953822350424397</v>
      </c>
      <c r="L171">
        <v>0.98630244669352396</v>
      </c>
      <c r="M171">
        <v>0.973066965493257</v>
      </c>
      <c r="S171">
        <v>1.9058406701977599</v>
      </c>
    </row>
    <row r="172" spans="1:19" x14ac:dyDescent="0.25">
      <c r="A172" t="s">
        <v>930</v>
      </c>
      <c r="B172" t="s">
        <v>66</v>
      </c>
      <c r="C172" t="s">
        <v>42</v>
      </c>
      <c r="D172" t="b">
        <v>1</v>
      </c>
      <c r="E172">
        <v>2</v>
      </c>
      <c r="F172">
        <v>50</v>
      </c>
      <c r="G172">
        <v>0</v>
      </c>
      <c r="H172">
        <v>20</v>
      </c>
      <c r="I172">
        <v>3</v>
      </c>
      <c r="J172">
        <v>1</v>
      </c>
      <c r="K172">
        <v>0.91954965525897103</v>
      </c>
      <c r="L172">
        <v>0.98615068059512501</v>
      </c>
      <c r="M172">
        <v>0.97295104138490596</v>
      </c>
      <c r="S172">
        <v>1.90570033585409</v>
      </c>
    </row>
    <row r="173" spans="1:19" x14ac:dyDescent="0.25">
      <c r="A173" t="s">
        <v>931</v>
      </c>
      <c r="B173" t="s">
        <v>66</v>
      </c>
      <c r="C173" t="s">
        <v>42</v>
      </c>
      <c r="D173" t="b">
        <v>1</v>
      </c>
      <c r="E173">
        <v>3</v>
      </c>
      <c r="F173">
        <v>50</v>
      </c>
      <c r="G173">
        <v>0.3</v>
      </c>
      <c r="H173">
        <v>50</v>
      </c>
      <c r="I173">
        <v>3</v>
      </c>
      <c r="J173">
        <v>1</v>
      </c>
      <c r="K173">
        <v>0.91818178021388597</v>
      </c>
      <c r="L173">
        <v>0.98698584217375795</v>
      </c>
      <c r="M173">
        <v>0.97449669616291201</v>
      </c>
      <c r="S173">
        <v>1.9051676223876399</v>
      </c>
    </row>
    <row r="174" spans="1:19" x14ac:dyDescent="0.25">
      <c r="A174" t="s">
        <v>932</v>
      </c>
      <c r="B174" t="s">
        <v>66</v>
      </c>
      <c r="C174" t="s">
        <v>42</v>
      </c>
      <c r="D174" t="b">
        <v>1</v>
      </c>
      <c r="E174">
        <v>2</v>
      </c>
      <c r="F174">
        <v>200</v>
      </c>
      <c r="G174">
        <v>0.4</v>
      </c>
      <c r="H174">
        <v>50</v>
      </c>
      <c r="I174">
        <v>3</v>
      </c>
      <c r="J174">
        <v>1</v>
      </c>
      <c r="K174">
        <v>0.91894725265216703</v>
      </c>
      <c r="L174">
        <v>0.98616713563290703</v>
      </c>
      <c r="M174">
        <v>0.97283511727655603</v>
      </c>
      <c r="S174">
        <v>1.9051143882850701</v>
      </c>
    </row>
    <row r="175" spans="1:19" x14ac:dyDescent="0.25">
      <c r="A175" t="s">
        <v>933</v>
      </c>
      <c r="B175" t="s">
        <v>66</v>
      </c>
      <c r="C175" t="s">
        <v>42</v>
      </c>
      <c r="D175" t="b">
        <v>1</v>
      </c>
      <c r="E175">
        <v>4</v>
      </c>
      <c r="F175">
        <v>50</v>
      </c>
      <c r="G175">
        <v>0.2</v>
      </c>
      <c r="H175">
        <v>50</v>
      </c>
      <c r="I175">
        <v>3</v>
      </c>
      <c r="J175">
        <v>1</v>
      </c>
      <c r="K175">
        <v>0.91832313774305996</v>
      </c>
      <c r="L175">
        <v>0.98676450283054196</v>
      </c>
      <c r="M175">
        <v>0.97407164109896005</v>
      </c>
      <c r="S175">
        <v>1.9050876405735999</v>
      </c>
    </row>
    <row r="176" spans="1:19" x14ac:dyDescent="0.25">
      <c r="A176" t="s">
        <v>934</v>
      </c>
      <c r="B176" t="s">
        <v>66</v>
      </c>
      <c r="C176" t="s">
        <v>42</v>
      </c>
      <c r="D176" t="b">
        <v>1</v>
      </c>
      <c r="E176">
        <v>1</v>
      </c>
      <c r="F176">
        <v>200</v>
      </c>
      <c r="G176">
        <v>0</v>
      </c>
      <c r="H176">
        <v>20</v>
      </c>
      <c r="I176">
        <v>3</v>
      </c>
      <c r="J176">
        <v>1</v>
      </c>
      <c r="K176">
        <v>0.920404252548505</v>
      </c>
      <c r="L176">
        <v>0.98464894882982901</v>
      </c>
      <c r="M176">
        <v>0.97009158004559604</v>
      </c>
      <c r="S176">
        <v>1.9050532013783299</v>
      </c>
    </row>
    <row r="177" spans="1:19" x14ac:dyDescent="0.25">
      <c r="A177" t="s">
        <v>935</v>
      </c>
      <c r="B177" t="s">
        <v>66</v>
      </c>
      <c r="C177" t="s">
        <v>42</v>
      </c>
      <c r="D177" t="b">
        <v>1</v>
      </c>
      <c r="E177">
        <v>1</v>
      </c>
      <c r="F177">
        <v>50</v>
      </c>
      <c r="G177">
        <v>0.2</v>
      </c>
      <c r="H177">
        <v>100</v>
      </c>
      <c r="I177">
        <v>3</v>
      </c>
      <c r="J177">
        <v>1</v>
      </c>
      <c r="K177">
        <v>0.91875845467949102</v>
      </c>
      <c r="L177">
        <v>0.98626237868395505</v>
      </c>
      <c r="M177">
        <v>0.97314424823215695</v>
      </c>
      <c r="S177">
        <v>1.90502083336344</v>
      </c>
    </row>
    <row r="178" spans="1:19" x14ac:dyDescent="0.25">
      <c r="A178" t="s">
        <v>936</v>
      </c>
      <c r="B178" t="s">
        <v>66</v>
      </c>
      <c r="C178" t="s">
        <v>42</v>
      </c>
      <c r="D178" t="b">
        <v>1</v>
      </c>
      <c r="E178">
        <v>3</v>
      </c>
      <c r="F178">
        <v>200</v>
      </c>
      <c r="G178">
        <v>0.5</v>
      </c>
      <c r="H178">
        <v>50</v>
      </c>
      <c r="I178">
        <v>3</v>
      </c>
      <c r="J178">
        <v>1</v>
      </c>
      <c r="K178">
        <v>0.91896532392720298</v>
      </c>
      <c r="L178">
        <v>0.98597571739599399</v>
      </c>
      <c r="M178">
        <v>0.97237142084315398</v>
      </c>
      <c r="S178">
        <v>1.90494104132319</v>
      </c>
    </row>
    <row r="179" spans="1:19" x14ac:dyDescent="0.25">
      <c r="A179" t="s">
        <v>937</v>
      </c>
      <c r="B179" t="s">
        <v>66</v>
      </c>
      <c r="C179" t="s">
        <v>42</v>
      </c>
      <c r="D179" t="b">
        <v>1</v>
      </c>
      <c r="E179">
        <v>2</v>
      </c>
      <c r="F179">
        <v>200</v>
      </c>
      <c r="G179">
        <v>0.3</v>
      </c>
      <c r="H179">
        <v>50</v>
      </c>
      <c r="I179">
        <v>3</v>
      </c>
      <c r="J179">
        <v>1</v>
      </c>
      <c r="K179">
        <v>0.91888594417834002</v>
      </c>
      <c r="L179">
        <v>0.985987210862872</v>
      </c>
      <c r="M179">
        <v>0.97256462769040497</v>
      </c>
      <c r="S179">
        <v>1.9048731550412099</v>
      </c>
    </row>
    <row r="180" spans="1:19" x14ac:dyDescent="0.25">
      <c r="A180" t="s">
        <v>938</v>
      </c>
      <c r="B180" t="s">
        <v>66</v>
      </c>
      <c r="C180" t="s">
        <v>42</v>
      </c>
      <c r="D180" t="b">
        <v>1</v>
      </c>
      <c r="E180">
        <v>4</v>
      </c>
      <c r="F180">
        <v>20</v>
      </c>
      <c r="G180">
        <v>0</v>
      </c>
      <c r="H180">
        <v>50</v>
      </c>
      <c r="I180">
        <v>3</v>
      </c>
      <c r="J180">
        <v>1</v>
      </c>
      <c r="K180">
        <v>0.91799260742958</v>
      </c>
      <c r="L180">
        <v>0.98596775148512905</v>
      </c>
      <c r="M180">
        <v>0.97252598632095499</v>
      </c>
      <c r="S180">
        <v>1.9039603589147001</v>
      </c>
    </row>
    <row r="181" spans="1:19" x14ac:dyDescent="0.25">
      <c r="A181" t="s">
        <v>939</v>
      </c>
      <c r="B181" t="s">
        <v>66</v>
      </c>
      <c r="C181" t="s">
        <v>42</v>
      </c>
      <c r="D181" t="b">
        <v>1</v>
      </c>
      <c r="E181">
        <v>3</v>
      </c>
      <c r="F181">
        <v>100</v>
      </c>
      <c r="G181">
        <v>0.4</v>
      </c>
      <c r="H181">
        <v>50</v>
      </c>
      <c r="I181">
        <v>3</v>
      </c>
      <c r="J181">
        <v>1</v>
      </c>
      <c r="K181">
        <v>0.91635168211176099</v>
      </c>
      <c r="L181">
        <v>0.98689079600031404</v>
      </c>
      <c r="M181">
        <v>0.97426484794621104</v>
      </c>
      <c r="S181">
        <v>1.90324247811207</v>
      </c>
    </row>
    <row r="182" spans="1:19" x14ac:dyDescent="0.25">
      <c r="A182" t="s">
        <v>940</v>
      </c>
      <c r="B182" t="s">
        <v>66</v>
      </c>
      <c r="C182" t="s">
        <v>42</v>
      </c>
      <c r="D182" t="b">
        <v>1</v>
      </c>
      <c r="E182">
        <v>4</v>
      </c>
      <c r="F182">
        <v>100</v>
      </c>
      <c r="G182">
        <v>0.4</v>
      </c>
      <c r="H182">
        <v>50</v>
      </c>
      <c r="I182">
        <v>3</v>
      </c>
      <c r="J182">
        <v>1</v>
      </c>
      <c r="K182">
        <v>0.91648345517209995</v>
      </c>
      <c r="L182">
        <v>0.98631643009992698</v>
      </c>
      <c r="M182">
        <v>0.973066965493257</v>
      </c>
      <c r="S182">
        <v>1.90279988527202</v>
      </c>
    </row>
    <row r="183" spans="1:19" x14ac:dyDescent="0.25">
      <c r="A183" t="s">
        <v>941</v>
      </c>
      <c r="B183" t="s">
        <v>66</v>
      </c>
      <c r="C183" t="s">
        <v>42</v>
      </c>
      <c r="D183" t="b">
        <v>1</v>
      </c>
      <c r="E183">
        <v>4</v>
      </c>
      <c r="F183">
        <v>200</v>
      </c>
      <c r="G183">
        <v>0.4</v>
      </c>
      <c r="H183">
        <v>50</v>
      </c>
      <c r="I183">
        <v>3</v>
      </c>
      <c r="J183">
        <v>1</v>
      </c>
      <c r="K183">
        <v>0.91571348499425498</v>
      </c>
      <c r="L183">
        <v>0.98629545276054298</v>
      </c>
      <c r="M183">
        <v>0.97302832412380602</v>
      </c>
      <c r="S183">
        <v>1.90200893775479</v>
      </c>
    </row>
    <row r="184" spans="1:19" x14ac:dyDescent="0.25">
      <c r="A184" t="s">
        <v>942</v>
      </c>
      <c r="B184" t="s">
        <v>66</v>
      </c>
      <c r="C184" t="s">
        <v>42</v>
      </c>
      <c r="D184" t="b">
        <v>1</v>
      </c>
      <c r="E184">
        <v>1</v>
      </c>
      <c r="F184">
        <v>200</v>
      </c>
      <c r="G184">
        <v>0.2</v>
      </c>
      <c r="H184">
        <v>50</v>
      </c>
      <c r="I184">
        <v>3</v>
      </c>
      <c r="J184">
        <v>1</v>
      </c>
      <c r="K184">
        <v>0.91675682671194603</v>
      </c>
      <c r="L184">
        <v>0.985249569366622</v>
      </c>
      <c r="M184">
        <v>0.97121217975965002</v>
      </c>
      <c r="S184">
        <v>1.90200639607856</v>
      </c>
    </row>
    <row r="185" spans="1:19" x14ac:dyDescent="0.25">
      <c r="A185" t="s">
        <v>943</v>
      </c>
      <c r="B185" t="s">
        <v>66</v>
      </c>
      <c r="C185" t="s">
        <v>42</v>
      </c>
      <c r="D185" t="b">
        <v>1</v>
      </c>
      <c r="E185">
        <v>2</v>
      </c>
      <c r="F185">
        <v>100</v>
      </c>
      <c r="G185">
        <v>0.4</v>
      </c>
      <c r="H185">
        <v>100</v>
      </c>
      <c r="I185">
        <v>3</v>
      </c>
      <c r="J185">
        <v>1</v>
      </c>
      <c r="K185">
        <v>0.91510139082957997</v>
      </c>
      <c r="L185">
        <v>0.98633104860946896</v>
      </c>
      <c r="M185">
        <v>0.97318288960160704</v>
      </c>
      <c r="S185">
        <v>1.9014324394390401</v>
      </c>
    </row>
    <row r="186" spans="1:19" x14ac:dyDescent="0.25">
      <c r="A186" t="s">
        <v>944</v>
      </c>
      <c r="B186" t="s">
        <v>66</v>
      </c>
      <c r="C186" t="s">
        <v>42</v>
      </c>
      <c r="D186" t="b">
        <v>1</v>
      </c>
      <c r="E186">
        <v>3</v>
      </c>
      <c r="F186">
        <v>20</v>
      </c>
      <c r="G186">
        <v>0</v>
      </c>
      <c r="H186">
        <v>50</v>
      </c>
      <c r="I186">
        <v>3</v>
      </c>
      <c r="J186">
        <v>1</v>
      </c>
      <c r="K186">
        <v>0.91445077138375297</v>
      </c>
      <c r="L186">
        <v>0.98623274161735697</v>
      </c>
      <c r="M186">
        <v>0.97302832412380602</v>
      </c>
      <c r="S186">
        <v>1.9006835130011099</v>
      </c>
    </row>
    <row r="187" spans="1:19" x14ac:dyDescent="0.25">
      <c r="A187" t="s">
        <v>945</v>
      </c>
      <c r="B187" t="s">
        <v>66</v>
      </c>
      <c r="C187" t="s">
        <v>42</v>
      </c>
      <c r="D187" t="b">
        <v>1</v>
      </c>
      <c r="E187">
        <v>2</v>
      </c>
      <c r="F187">
        <v>50</v>
      </c>
      <c r="G187">
        <v>0.2</v>
      </c>
      <c r="H187">
        <v>100</v>
      </c>
      <c r="I187">
        <v>3</v>
      </c>
      <c r="J187">
        <v>1</v>
      </c>
      <c r="K187">
        <v>0.91441548554597796</v>
      </c>
      <c r="L187">
        <v>0.98601343342552294</v>
      </c>
      <c r="M187">
        <v>0.97264191042930503</v>
      </c>
      <c r="S187">
        <v>1.9004289189715</v>
      </c>
    </row>
    <row r="188" spans="1:19" x14ac:dyDescent="0.25">
      <c r="A188" t="s">
        <v>946</v>
      </c>
      <c r="B188" t="s">
        <v>66</v>
      </c>
      <c r="C188" t="s">
        <v>42</v>
      </c>
      <c r="D188" t="b">
        <v>1</v>
      </c>
      <c r="E188">
        <v>1</v>
      </c>
      <c r="F188">
        <v>100</v>
      </c>
      <c r="G188">
        <v>0.1</v>
      </c>
      <c r="H188">
        <v>50</v>
      </c>
      <c r="I188">
        <v>3</v>
      </c>
      <c r="J188">
        <v>1</v>
      </c>
      <c r="K188">
        <v>0.91506771132736398</v>
      </c>
      <c r="L188">
        <v>0.98533515406993999</v>
      </c>
      <c r="M188">
        <v>0.97136674523745103</v>
      </c>
      <c r="S188">
        <v>1.9004028653973</v>
      </c>
    </row>
    <row r="189" spans="1:19" x14ac:dyDescent="0.25">
      <c r="A189" t="s">
        <v>947</v>
      </c>
      <c r="B189" t="s">
        <v>66</v>
      </c>
      <c r="C189" t="s">
        <v>42</v>
      </c>
      <c r="D189" t="b">
        <v>1</v>
      </c>
      <c r="E189">
        <v>3</v>
      </c>
      <c r="F189">
        <v>50</v>
      </c>
      <c r="G189">
        <v>0</v>
      </c>
      <c r="H189">
        <v>20</v>
      </c>
      <c r="I189">
        <v>3</v>
      </c>
      <c r="J189">
        <v>1</v>
      </c>
      <c r="K189">
        <v>0.91363512773152</v>
      </c>
      <c r="L189">
        <v>0.98646004230001305</v>
      </c>
      <c r="M189">
        <v>0.97353066192665805</v>
      </c>
      <c r="S189">
        <v>1.9000951700315301</v>
      </c>
    </row>
    <row r="190" spans="1:19" x14ac:dyDescent="0.25">
      <c r="A190" t="s">
        <v>948</v>
      </c>
      <c r="B190" t="s">
        <v>66</v>
      </c>
      <c r="C190" t="s">
        <v>42</v>
      </c>
      <c r="D190" t="b">
        <v>1</v>
      </c>
      <c r="E190">
        <v>4</v>
      </c>
      <c r="F190">
        <v>100</v>
      </c>
      <c r="G190">
        <v>0.3</v>
      </c>
      <c r="H190">
        <v>50</v>
      </c>
      <c r="I190">
        <v>3</v>
      </c>
      <c r="J190">
        <v>1</v>
      </c>
      <c r="K190">
        <v>0.91407818185089196</v>
      </c>
      <c r="L190">
        <v>0.98589615331803204</v>
      </c>
      <c r="M190">
        <v>0.97221685536535396</v>
      </c>
      <c r="S190">
        <v>1.89997433516892</v>
      </c>
    </row>
    <row r="191" spans="1:19" x14ac:dyDescent="0.25">
      <c r="A191" t="s">
        <v>949</v>
      </c>
      <c r="B191" t="s">
        <v>66</v>
      </c>
      <c r="C191" t="s">
        <v>42</v>
      </c>
      <c r="D191" t="b">
        <v>1</v>
      </c>
      <c r="E191">
        <v>2</v>
      </c>
      <c r="F191">
        <v>100</v>
      </c>
      <c r="G191">
        <v>0.2</v>
      </c>
      <c r="H191">
        <v>50</v>
      </c>
      <c r="I191">
        <v>3</v>
      </c>
      <c r="J191">
        <v>1</v>
      </c>
      <c r="K191">
        <v>0.91281383513257197</v>
      </c>
      <c r="L191">
        <v>0.98643873744053301</v>
      </c>
      <c r="M191">
        <v>0.97345337918775798</v>
      </c>
      <c r="S191">
        <v>1.8992525725731</v>
      </c>
    </row>
    <row r="192" spans="1:19" x14ac:dyDescent="0.25">
      <c r="A192" t="s">
        <v>950</v>
      </c>
      <c r="B192" t="s">
        <v>66</v>
      </c>
      <c r="C192" t="s">
        <v>42</v>
      </c>
      <c r="D192" t="b">
        <v>1</v>
      </c>
      <c r="E192">
        <v>4</v>
      </c>
      <c r="F192">
        <v>20</v>
      </c>
      <c r="G192">
        <v>0.3</v>
      </c>
      <c r="H192">
        <v>100</v>
      </c>
      <c r="I192">
        <v>3</v>
      </c>
      <c r="J192">
        <v>1</v>
      </c>
      <c r="K192">
        <v>0.91302102564739596</v>
      </c>
      <c r="L192">
        <v>0.98543565617955498</v>
      </c>
      <c r="M192">
        <v>0.97128946249855097</v>
      </c>
      <c r="S192">
        <v>1.8984566818269499</v>
      </c>
    </row>
    <row r="193" spans="1:19" x14ac:dyDescent="0.25">
      <c r="A193" t="s">
        <v>951</v>
      </c>
      <c r="B193" t="s">
        <v>66</v>
      </c>
      <c r="C193" t="s">
        <v>42</v>
      </c>
      <c r="D193" t="b">
        <v>1</v>
      </c>
      <c r="E193">
        <v>3</v>
      </c>
      <c r="F193">
        <v>50</v>
      </c>
      <c r="G193">
        <v>0.5</v>
      </c>
      <c r="H193">
        <v>100</v>
      </c>
      <c r="I193">
        <v>3</v>
      </c>
      <c r="J193">
        <v>1</v>
      </c>
      <c r="K193">
        <v>0.91118407384688604</v>
      </c>
      <c r="L193">
        <v>0.98708672594286595</v>
      </c>
      <c r="M193">
        <v>0.97468990301016201</v>
      </c>
      <c r="S193">
        <v>1.8982707997897501</v>
      </c>
    </row>
    <row r="194" spans="1:19" x14ac:dyDescent="0.25">
      <c r="A194" t="s">
        <v>952</v>
      </c>
      <c r="B194" t="s">
        <v>66</v>
      </c>
      <c r="C194" t="s">
        <v>42</v>
      </c>
      <c r="D194" t="b">
        <v>1</v>
      </c>
      <c r="E194">
        <v>2</v>
      </c>
      <c r="F194">
        <v>200</v>
      </c>
      <c r="G194">
        <v>0.2</v>
      </c>
      <c r="H194">
        <v>50</v>
      </c>
      <c r="I194">
        <v>3</v>
      </c>
      <c r="J194">
        <v>1</v>
      </c>
      <c r="K194">
        <v>0.91210849318870801</v>
      </c>
      <c r="L194">
        <v>0.98570582428430398</v>
      </c>
      <c r="M194">
        <v>0.97202364851810297</v>
      </c>
      <c r="S194">
        <v>1.89781431747301</v>
      </c>
    </row>
    <row r="195" spans="1:19" x14ac:dyDescent="0.25">
      <c r="A195" t="s">
        <v>953</v>
      </c>
      <c r="B195" t="s">
        <v>66</v>
      </c>
      <c r="C195" t="s">
        <v>42</v>
      </c>
      <c r="D195" t="b">
        <v>1</v>
      </c>
      <c r="E195">
        <v>3</v>
      </c>
      <c r="F195">
        <v>50</v>
      </c>
      <c r="G195">
        <v>0.1</v>
      </c>
      <c r="H195">
        <v>50</v>
      </c>
      <c r="I195">
        <v>3</v>
      </c>
      <c r="J195">
        <v>1</v>
      </c>
      <c r="K195">
        <v>0.91083814948430197</v>
      </c>
      <c r="L195">
        <v>0.98624497793259003</v>
      </c>
      <c r="M195">
        <v>0.97314424823215695</v>
      </c>
      <c r="S195">
        <v>1.89708312741689</v>
      </c>
    </row>
    <row r="196" spans="1:19" x14ac:dyDescent="0.25">
      <c r="A196" t="s">
        <v>954</v>
      </c>
      <c r="B196" t="s">
        <v>66</v>
      </c>
      <c r="C196" t="s">
        <v>42</v>
      </c>
      <c r="D196" t="b">
        <v>1</v>
      </c>
      <c r="E196">
        <v>4</v>
      </c>
      <c r="F196">
        <v>50</v>
      </c>
      <c r="G196">
        <v>0.1</v>
      </c>
      <c r="H196">
        <v>50</v>
      </c>
      <c r="I196">
        <v>3</v>
      </c>
      <c r="J196">
        <v>1</v>
      </c>
      <c r="K196">
        <v>0.91062273988586795</v>
      </c>
      <c r="L196">
        <v>0.98633059418457603</v>
      </c>
      <c r="M196">
        <v>0.97326017234050699</v>
      </c>
      <c r="S196">
        <v>1.8969533340704401</v>
      </c>
    </row>
    <row r="197" spans="1:19" x14ac:dyDescent="0.25">
      <c r="A197" t="s">
        <v>955</v>
      </c>
      <c r="B197" t="s">
        <v>66</v>
      </c>
      <c r="C197" t="s">
        <v>42</v>
      </c>
      <c r="D197" t="b">
        <v>1</v>
      </c>
      <c r="E197">
        <v>3</v>
      </c>
      <c r="F197">
        <v>100</v>
      </c>
      <c r="G197">
        <v>0.3</v>
      </c>
      <c r="H197">
        <v>50</v>
      </c>
      <c r="I197">
        <v>3</v>
      </c>
      <c r="J197">
        <v>1</v>
      </c>
      <c r="K197">
        <v>0.90990328896134698</v>
      </c>
      <c r="L197">
        <v>0.98650562593437696</v>
      </c>
      <c r="M197">
        <v>0.97349202055720796</v>
      </c>
      <c r="S197">
        <v>1.8964089148957199</v>
      </c>
    </row>
    <row r="198" spans="1:19" x14ac:dyDescent="0.25">
      <c r="A198" t="s">
        <v>956</v>
      </c>
      <c r="B198" t="s">
        <v>66</v>
      </c>
      <c r="C198" t="s">
        <v>42</v>
      </c>
      <c r="D198" t="b">
        <v>1</v>
      </c>
      <c r="E198">
        <v>3</v>
      </c>
      <c r="F198">
        <v>200</v>
      </c>
      <c r="G198">
        <v>0.4</v>
      </c>
      <c r="H198">
        <v>50</v>
      </c>
      <c r="I198">
        <v>3</v>
      </c>
      <c r="J198">
        <v>1</v>
      </c>
      <c r="K198">
        <v>0.91001428674845897</v>
      </c>
      <c r="L198">
        <v>0.98602880577685303</v>
      </c>
      <c r="M198">
        <v>0.97248734495150502</v>
      </c>
      <c r="S198">
        <v>1.89604309252531</v>
      </c>
    </row>
    <row r="199" spans="1:19" x14ac:dyDescent="0.25">
      <c r="A199" t="s">
        <v>957</v>
      </c>
      <c r="B199" t="s">
        <v>66</v>
      </c>
      <c r="C199" t="s">
        <v>42</v>
      </c>
      <c r="D199" t="b">
        <v>1</v>
      </c>
      <c r="E199">
        <v>2</v>
      </c>
      <c r="F199">
        <v>100</v>
      </c>
      <c r="G199">
        <v>0.1</v>
      </c>
      <c r="H199">
        <v>50</v>
      </c>
      <c r="I199">
        <v>3</v>
      </c>
      <c r="J199">
        <v>1</v>
      </c>
      <c r="K199">
        <v>0.91010009183955798</v>
      </c>
      <c r="L199">
        <v>0.98580747183237805</v>
      </c>
      <c r="M199">
        <v>0.97225549673480405</v>
      </c>
      <c r="S199">
        <v>1.89590756367193</v>
      </c>
    </row>
    <row r="200" spans="1:19" x14ac:dyDescent="0.25">
      <c r="A200" t="s">
        <v>958</v>
      </c>
      <c r="B200" t="s">
        <v>66</v>
      </c>
      <c r="C200" t="s">
        <v>42</v>
      </c>
      <c r="D200" t="b">
        <v>1</v>
      </c>
      <c r="E200">
        <v>4</v>
      </c>
      <c r="F200">
        <v>50</v>
      </c>
      <c r="G200">
        <v>0.3</v>
      </c>
      <c r="H200">
        <v>100</v>
      </c>
      <c r="I200">
        <v>3</v>
      </c>
      <c r="J200">
        <v>1</v>
      </c>
      <c r="K200">
        <v>0.90984034737970199</v>
      </c>
      <c r="L200">
        <v>0.98595065887248501</v>
      </c>
      <c r="M200">
        <v>0.97260326905985495</v>
      </c>
      <c r="S200">
        <v>1.8957910062521801</v>
      </c>
    </row>
    <row r="201" spans="1:19" x14ac:dyDescent="0.25">
      <c r="A201" t="s">
        <v>959</v>
      </c>
      <c r="B201" t="s">
        <v>66</v>
      </c>
      <c r="C201" t="s">
        <v>42</v>
      </c>
      <c r="D201" t="b">
        <v>1</v>
      </c>
      <c r="E201">
        <v>2</v>
      </c>
      <c r="F201">
        <v>100</v>
      </c>
      <c r="G201">
        <v>0</v>
      </c>
      <c r="H201">
        <v>20</v>
      </c>
      <c r="I201">
        <v>3</v>
      </c>
      <c r="J201">
        <v>1</v>
      </c>
      <c r="K201">
        <v>0.90886401662707195</v>
      </c>
      <c r="L201">
        <v>0.98514920194309497</v>
      </c>
      <c r="M201">
        <v>0.97105761428185</v>
      </c>
      <c r="S201">
        <v>1.8940132185701599</v>
      </c>
    </row>
    <row r="202" spans="1:19" x14ac:dyDescent="0.25">
      <c r="A202" t="s">
        <v>960</v>
      </c>
      <c r="B202" t="s">
        <v>66</v>
      </c>
      <c r="C202" t="s">
        <v>42</v>
      </c>
      <c r="D202" t="b">
        <v>1</v>
      </c>
      <c r="E202">
        <v>1</v>
      </c>
      <c r="F202">
        <v>100</v>
      </c>
      <c r="G202">
        <v>0.2</v>
      </c>
      <c r="H202">
        <v>100</v>
      </c>
      <c r="I202">
        <v>3</v>
      </c>
      <c r="J202">
        <v>1</v>
      </c>
      <c r="K202">
        <v>0.90866705311530505</v>
      </c>
      <c r="L202">
        <v>0.98520218406267301</v>
      </c>
      <c r="M202">
        <v>0.97109625565129998</v>
      </c>
      <c r="S202">
        <v>1.89386923717797</v>
      </c>
    </row>
    <row r="203" spans="1:19" x14ac:dyDescent="0.25">
      <c r="A203" t="s">
        <v>961</v>
      </c>
      <c r="B203" t="s">
        <v>66</v>
      </c>
      <c r="C203" t="s">
        <v>42</v>
      </c>
      <c r="D203" t="b">
        <v>1</v>
      </c>
      <c r="E203">
        <v>1</v>
      </c>
      <c r="F203">
        <v>100</v>
      </c>
      <c r="G203">
        <v>0</v>
      </c>
      <c r="H203">
        <v>50</v>
      </c>
      <c r="I203">
        <v>3</v>
      </c>
      <c r="J203">
        <v>1</v>
      </c>
      <c r="K203">
        <v>0.90861166131078597</v>
      </c>
      <c r="L203">
        <v>0.98516919786943302</v>
      </c>
      <c r="M203">
        <v>0.97105761428185</v>
      </c>
      <c r="S203">
        <v>1.8937808591802201</v>
      </c>
    </row>
    <row r="204" spans="1:19" x14ac:dyDescent="0.25">
      <c r="A204" t="s">
        <v>962</v>
      </c>
      <c r="B204" t="s">
        <v>66</v>
      </c>
      <c r="C204" t="s">
        <v>42</v>
      </c>
      <c r="D204" t="b">
        <v>1</v>
      </c>
      <c r="E204">
        <v>4</v>
      </c>
      <c r="F204">
        <v>50</v>
      </c>
      <c r="G204">
        <v>0.4</v>
      </c>
      <c r="H204">
        <v>100</v>
      </c>
      <c r="I204">
        <v>3</v>
      </c>
      <c r="J204">
        <v>1</v>
      </c>
      <c r="K204">
        <v>0.90664804995146697</v>
      </c>
      <c r="L204">
        <v>0.98705508013992305</v>
      </c>
      <c r="M204">
        <v>0.97468990301016201</v>
      </c>
      <c r="S204">
        <v>1.89370313009139</v>
      </c>
    </row>
    <row r="205" spans="1:19" x14ac:dyDescent="0.25">
      <c r="A205" t="s">
        <v>963</v>
      </c>
      <c r="B205" t="s">
        <v>66</v>
      </c>
      <c r="C205" t="s">
        <v>42</v>
      </c>
      <c r="D205" t="b">
        <v>1</v>
      </c>
      <c r="E205">
        <v>2</v>
      </c>
      <c r="F205">
        <v>50</v>
      </c>
      <c r="G205">
        <v>0.3</v>
      </c>
      <c r="H205">
        <v>100</v>
      </c>
      <c r="I205">
        <v>3</v>
      </c>
      <c r="J205">
        <v>1</v>
      </c>
      <c r="K205">
        <v>0.90758716726365196</v>
      </c>
      <c r="L205">
        <v>0.98607264382369197</v>
      </c>
      <c r="M205">
        <v>0.97279647590710605</v>
      </c>
      <c r="S205">
        <v>1.8936598110873399</v>
      </c>
    </row>
    <row r="206" spans="1:19" x14ac:dyDescent="0.25">
      <c r="A206" t="s">
        <v>964</v>
      </c>
      <c r="B206" t="s">
        <v>66</v>
      </c>
      <c r="C206" t="s">
        <v>42</v>
      </c>
      <c r="D206" t="b">
        <v>1</v>
      </c>
      <c r="E206">
        <v>4</v>
      </c>
      <c r="F206">
        <v>100</v>
      </c>
      <c r="G206">
        <v>0.3</v>
      </c>
      <c r="H206">
        <v>100</v>
      </c>
      <c r="I206">
        <v>3</v>
      </c>
      <c r="J206">
        <v>1</v>
      </c>
      <c r="K206">
        <v>0.90677765445880198</v>
      </c>
      <c r="L206">
        <v>0.98685612788632304</v>
      </c>
      <c r="M206">
        <v>0.97426484794621104</v>
      </c>
      <c r="S206">
        <v>1.8936337823451199</v>
      </c>
    </row>
    <row r="207" spans="1:19" x14ac:dyDescent="0.25">
      <c r="A207" t="s">
        <v>965</v>
      </c>
      <c r="B207" t="s">
        <v>66</v>
      </c>
      <c r="C207" t="s">
        <v>42</v>
      </c>
      <c r="D207" t="b">
        <v>1</v>
      </c>
      <c r="E207">
        <v>4</v>
      </c>
      <c r="F207">
        <v>200</v>
      </c>
      <c r="G207">
        <v>0.2</v>
      </c>
      <c r="H207">
        <v>50</v>
      </c>
      <c r="I207">
        <v>3</v>
      </c>
      <c r="J207">
        <v>1</v>
      </c>
      <c r="K207">
        <v>0.90741670828860499</v>
      </c>
      <c r="L207">
        <v>0.98609305440649198</v>
      </c>
      <c r="M207">
        <v>0.97271919316820499</v>
      </c>
      <c r="S207">
        <v>1.8935097626950901</v>
      </c>
    </row>
    <row r="208" spans="1:19" x14ac:dyDescent="0.25">
      <c r="A208" t="s">
        <v>966</v>
      </c>
      <c r="B208" t="s">
        <v>66</v>
      </c>
      <c r="C208" t="s">
        <v>42</v>
      </c>
      <c r="D208" t="b">
        <v>1</v>
      </c>
      <c r="E208">
        <v>3</v>
      </c>
      <c r="F208">
        <v>50</v>
      </c>
      <c r="G208">
        <v>0.4</v>
      </c>
      <c r="H208">
        <v>100</v>
      </c>
      <c r="I208">
        <v>3</v>
      </c>
      <c r="J208">
        <v>1</v>
      </c>
      <c r="K208">
        <v>0.90533021225903898</v>
      </c>
      <c r="L208">
        <v>0.98737517972150501</v>
      </c>
      <c r="M208">
        <v>0.97523088218246401</v>
      </c>
      <c r="S208">
        <v>1.8927053919805401</v>
      </c>
    </row>
    <row r="209" spans="1:19" x14ac:dyDescent="0.25">
      <c r="A209" t="s">
        <v>967</v>
      </c>
      <c r="B209" t="s">
        <v>66</v>
      </c>
      <c r="C209" t="s">
        <v>42</v>
      </c>
      <c r="D209" t="b">
        <v>1</v>
      </c>
      <c r="E209">
        <v>4</v>
      </c>
      <c r="F209">
        <v>100</v>
      </c>
      <c r="G209">
        <v>0</v>
      </c>
      <c r="H209">
        <v>20</v>
      </c>
      <c r="I209">
        <v>3</v>
      </c>
      <c r="J209">
        <v>1</v>
      </c>
      <c r="K209">
        <v>0.90719913013716802</v>
      </c>
      <c r="L209">
        <v>0.985444189541966</v>
      </c>
      <c r="M209">
        <v>0.97155995208470103</v>
      </c>
      <c r="S209">
        <v>1.8926433196791299</v>
      </c>
    </row>
    <row r="210" spans="1:19" x14ac:dyDescent="0.25">
      <c r="A210" t="s">
        <v>968</v>
      </c>
      <c r="B210" t="s">
        <v>66</v>
      </c>
      <c r="C210" t="s">
        <v>42</v>
      </c>
      <c r="D210" t="b">
        <v>1</v>
      </c>
      <c r="E210">
        <v>2</v>
      </c>
      <c r="F210">
        <v>100</v>
      </c>
      <c r="G210">
        <v>0.3</v>
      </c>
      <c r="H210">
        <v>100</v>
      </c>
      <c r="I210">
        <v>3</v>
      </c>
      <c r="J210">
        <v>1</v>
      </c>
      <c r="K210">
        <v>0.90593111561932105</v>
      </c>
      <c r="L210">
        <v>0.98650117595904896</v>
      </c>
      <c r="M210">
        <v>0.973607944665559</v>
      </c>
      <c r="S210">
        <v>1.89243229157837</v>
      </c>
    </row>
    <row r="211" spans="1:19" x14ac:dyDescent="0.25">
      <c r="A211" t="s">
        <v>969</v>
      </c>
      <c r="B211" t="s">
        <v>66</v>
      </c>
      <c r="C211" t="s">
        <v>42</v>
      </c>
      <c r="D211" t="b">
        <v>1</v>
      </c>
      <c r="E211">
        <v>2</v>
      </c>
      <c r="F211">
        <v>100</v>
      </c>
      <c r="G211">
        <v>0.5</v>
      </c>
      <c r="H211">
        <v>100</v>
      </c>
      <c r="I211">
        <v>3</v>
      </c>
      <c r="J211">
        <v>1</v>
      </c>
      <c r="K211">
        <v>0.90607132194134399</v>
      </c>
      <c r="L211">
        <v>0.98621312698849095</v>
      </c>
      <c r="M211">
        <v>0.972873758646006</v>
      </c>
      <c r="S211">
        <v>1.8922844489298301</v>
      </c>
    </row>
    <row r="212" spans="1:19" x14ac:dyDescent="0.25">
      <c r="A212" t="s">
        <v>970</v>
      </c>
      <c r="B212" t="s">
        <v>66</v>
      </c>
      <c r="C212" t="s">
        <v>42</v>
      </c>
      <c r="D212" t="b">
        <v>1</v>
      </c>
      <c r="E212">
        <v>1</v>
      </c>
      <c r="F212">
        <v>50</v>
      </c>
      <c r="G212">
        <v>0.1</v>
      </c>
      <c r="H212">
        <v>100</v>
      </c>
      <c r="I212">
        <v>3</v>
      </c>
      <c r="J212">
        <v>1</v>
      </c>
      <c r="K212">
        <v>0.90676670460474296</v>
      </c>
      <c r="L212">
        <v>0.98540232613339596</v>
      </c>
      <c r="M212">
        <v>0.97148266934580096</v>
      </c>
      <c r="S212">
        <v>1.89216903073813</v>
      </c>
    </row>
    <row r="213" spans="1:19" x14ac:dyDescent="0.25">
      <c r="A213" t="s">
        <v>971</v>
      </c>
      <c r="B213" t="s">
        <v>66</v>
      </c>
      <c r="C213" t="s">
        <v>42</v>
      </c>
      <c r="D213" t="b">
        <v>1</v>
      </c>
      <c r="E213">
        <v>2</v>
      </c>
      <c r="F213">
        <v>20</v>
      </c>
      <c r="G213">
        <v>0</v>
      </c>
      <c r="H213">
        <v>100</v>
      </c>
      <c r="I213">
        <v>3</v>
      </c>
      <c r="J213">
        <v>1</v>
      </c>
      <c r="K213">
        <v>0.90490220414940004</v>
      </c>
      <c r="L213">
        <v>0.98616436731628199</v>
      </c>
      <c r="M213">
        <v>0.97295104138490596</v>
      </c>
      <c r="S213">
        <v>1.89106657146568</v>
      </c>
    </row>
    <row r="214" spans="1:19" x14ac:dyDescent="0.25">
      <c r="A214" t="s">
        <v>972</v>
      </c>
      <c r="B214" t="s">
        <v>66</v>
      </c>
      <c r="C214" t="s">
        <v>42</v>
      </c>
      <c r="D214" t="b">
        <v>1</v>
      </c>
      <c r="E214">
        <v>2</v>
      </c>
      <c r="F214">
        <v>200</v>
      </c>
      <c r="G214">
        <v>0.1</v>
      </c>
      <c r="H214">
        <v>50</v>
      </c>
      <c r="I214">
        <v>3</v>
      </c>
      <c r="J214">
        <v>1</v>
      </c>
      <c r="K214">
        <v>0.90469263090349705</v>
      </c>
      <c r="L214">
        <v>0.98502035492668205</v>
      </c>
      <c r="M214">
        <v>0.97070984195679899</v>
      </c>
      <c r="S214">
        <v>1.88971298583018</v>
      </c>
    </row>
    <row r="215" spans="1:19" x14ac:dyDescent="0.25">
      <c r="A215" t="s">
        <v>973</v>
      </c>
      <c r="B215" t="s">
        <v>66</v>
      </c>
      <c r="C215" t="s">
        <v>42</v>
      </c>
      <c r="D215" t="b">
        <v>1</v>
      </c>
      <c r="E215">
        <v>4</v>
      </c>
      <c r="F215">
        <v>50</v>
      </c>
      <c r="G215">
        <v>0.5</v>
      </c>
      <c r="H215">
        <v>100</v>
      </c>
      <c r="I215">
        <v>3</v>
      </c>
      <c r="J215">
        <v>1</v>
      </c>
      <c r="K215">
        <v>0.90415351791770904</v>
      </c>
      <c r="L215">
        <v>0.98555043623174199</v>
      </c>
      <c r="M215">
        <v>0.97152131071525105</v>
      </c>
      <c r="S215">
        <v>1.88970395414945</v>
      </c>
    </row>
    <row r="216" spans="1:19" x14ac:dyDescent="0.25">
      <c r="A216" t="s">
        <v>974</v>
      </c>
      <c r="B216" t="s">
        <v>66</v>
      </c>
      <c r="C216" t="s">
        <v>42</v>
      </c>
      <c r="D216" t="b">
        <v>1</v>
      </c>
      <c r="E216">
        <v>3</v>
      </c>
      <c r="F216">
        <v>50</v>
      </c>
      <c r="G216">
        <v>0.3</v>
      </c>
      <c r="H216">
        <v>100</v>
      </c>
      <c r="I216">
        <v>3</v>
      </c>
      <c r="J216">
        <v>1</v>
      </c>
      <c r="K216">
        <v>0.90186946938667101</v>
      </c>
      <c r="L216">
        <v>0.98662827390343899</v>
      </c>
      <c r="M216">
        <v>0.97380115151280899</v>
      </c>
      <c r="S216">
        <v>1.88849774329011</v>
      </c>
    </row>
    <row r="217" spans="1:19" x14ac:dyDescent="0.25">
      <c r="A217" t="s">
        <v>975</v>
      </c>
      <c r="B217" t="s">
        <v>66</v>
      </c>
      <c r="C217" t="s">
        <v>42</v>
      </c>
      <c r="D217" t="b">
        <v>1</v>
      </c>
      <c r="E217">
        <v>4</v>
      </c>
      <c r="F217">
        <v>50</v>
      </c>
      <c r="G217">
        <v>0.2</v>
      </c>
      <c r="H217">
        <v>100</v>
      </c>
      <c r="I217">
        <v>3</v>
      </c>
      <c r="J217">
        <v>1</v>
      </c>
      <c r="K217">
        <v>0.901549433798842</v>
      </c>
      <c r="L217">
        <v>0.98660608455155996</v>
      </c>
      <c r="M217">
        <v>0.97380115151280899</v>
      </c>
      <c r="S217">
        <v>1.8881555183504</v>
      </c>
    </row>
    <row r="218" spans="1:19" x14ac:dyDescent="0.25">
      <c r="A218" t="s">
        <v>976</v>
      </c>
      <c r="B218" t="s">
        <v>66</v>
      </c>
      <c r="C218" t="s">
        <v>42</v>
      </c>
      <c r="D218" t="b">
        <v>1</v>
      </c>
      <c r="E218">
        <v>2</v>
      </c>
      <c r="F218">
        <v>100</v>
      </c>
      <c r="G218">
        <v>0.2</v>
      </c>
      <c r="H218">
        <v>100</v>
      </c>
      <c r="I218">
        <v>3</v>
      </c>
      <c r="J218">
        <v>1</v>
      </c>
      <c r="K218">
        <v>0.90167033732190005</v>
      </c>
      <c r="L218">
        <v>0.98574056127998699</v>
      </c>
      <c r="M218">
        <v>0.97213957262645301</v>
      </c>
      <c r="S218">
        <v>1.88741089860188</v>
      </c>
    </row>
    <row r="219" spans="1:19" x14ac:dyDescent="0.25">
      <c r="A219" t="s">
        <v>977</v>
      </c>
      <c r="B219" t="s">
        <v>66</v>
      </c>
      <c r="C219" t="s">
        <v>42</v>
      </c>
      <c r="D219" t="b">
        <v>1</v>
      </c>
      <c r="E219">
        <v>1</v>
      </c>
      <c r="F219">
        <v>200</v>
      </c>
      <c r="G219">
        <v>0.1</v>
      </c>
      <c r="H219">
        <v>50</v>
      </c>
      <c r="I219">
        <v>3</v>
      </c>
      <c r="J219">
        <v>1</v>
      </c>
      <c r="K219">
        <v>0.90266139281715196</v>
      </c>
      <c r="L219">
        <v>0.98426663496215205</v>
      </c>
      <c r="M219">
        <v>0.96931875265659395</v>
      </c>
      <c r="S219">
        <v>1.8869280277792999</v>
      </c>
    </row>
    <row r="220" spans="1:19" x14ac:dyDescent="0.25">
      <c r="A220" t="s">
        <v>978</v>
      </c>
      <c r="B220" t="s">
        <v>66</v>
      </c>
      <c r="C220" t="s">
        <v>42</v>
      </c>
      <c r="D220" t="b">
        <v>1</v>
      </c>
      <c r="E220">
        <v>1</v>
      </c>
      <c r="F220">
        <v>50</v>
      </c>
      <c r="G220">
        <v>0</v>
      </c>
      <c r="H220">
        <v>100</v>
      </c>
      <c r="I220">
        <v>3</v>
      </c>
      <c r="J220">
        <v>1</v>
      </c>
      <c r="K220">
        <v>0.90208704753810798</v>
      </c>
      <c r="L220">
        <v>0.98483408568939501</v>
      </c>
      <c r="M220">
        <v>0.97040071100119696</v>
      </c>
      <c r="S220">
        <v>1.8869211332275</v>
      </c>
    </row>
    <row r="221" spans="1:19" x14ac:dyDescent="0.25">
      <c r="A221" t="s">
        <v>979</v>
      </c>
      <c r="B221" t="s">
        <v>66</v>
      </c>
      <c r="C221" t="s">
        <v>42</v>
      </c>
      <c r="D221" t="b">
        <v>1</v>
      </c>
      <c r="E221">
        <v>4</v>
      </c>
      <c r="F221">
        <v>100</v>
      </c>
      <c r="G221">
        <v>0.4</v>
      </c>
      <c r="H221">
        <v>100</v>
      </c>
      <c r="I221">
        <v>3</v>
      </c>
      <c r="J221">
        <v>1</v>
      </c>
      <c r="K221">
        <v>0.90001773929901996</v>
      </c>
      <c r="L221">
        <v>0.98684391654048098</v>
      </c>
      <c r="M221">
        <v>0.97414892383786</v>
      </c>
      <c r="S221">
        <v>1.8868616558394999</v>
      </c>
    </row>
    <row r="222" spans="1:19" x14ac:dyDescent="0.25">
      <c r="A222" t="s">
        <v>980</v>
      </c>
      <c r="B222" t="s">
        <v>66</v>
      </c>
      <c r="C222" t="s">
        <v>42</v>
      </c>
      <c r="D222" t="b">
        <v>1</v>
      </c>
      <c r="E222">
        <v>2</v>
      </c>
      <c r="F222">
        <v>50</v>
      </c>
      <c r="G222">
        <v>0.1</v>
      </c>
      <c r="H222">
        <v>100</v>
      </c>
      <c r="I222">
        <v>3</v>
      </c>
      <c r="J222">
        <v>1</v>
      </c>
      <c r="K222">
        <v>0.900768942123087</v>
      </c>
      <c r="L222">
        <v>0.98598057025511399</v>
      </c>
      <c r="M222">
        <v>0.97256462769040497</v>
      </c>
      <c r="S222">
        <v>1.8867495123782001</v>
      </c>
    </row>
    <row r="223" spans="1:19" x14ac:dyDescent="0.25">
      <c r="A223" t="s">
        <v>981</v>
      </c>
      <c r="B223" t="s">
        <v>66</v>
      </c>
      <c r="C223" t="s">
        <v>42</v>
      </c>
      <c r="D223" t="b">
        <v>1</v>
      </c>
      <c r="E223">
        <v>3</v>
      </c>
      <c r="F223">
        <v>200</v>
      </c>
      <c r="G223">
        <v>0</v>
      </c>
      <c r="H223">
        <v>20</v>
      </c>
      <c r="I223">
        <v>3</v>
      </c>
      <c r="J223">
        <v>1</v>
      </c>
      <c r="K223">
        <v>0.90264594522352903</v>
      </c>
      <c r="L223">
        <v>0.98408351194728805</v>
      </c>
      <c r="M223">
        <v>0.96900962170099303</v>
      </c>
      <c r="S223">
        <v>1.88672945717081</v>
      </c>
    </row>
    <row r="224" spans="1:19" x14ac:dyDescent="0.25">
      <c r="A224" t="s">
        <v>982</v>
      </c>
      <c r="B224" t="s">
        <v>66</v>
      </c>
      <c r="C224" t="s">
        <v>42</v>
      </c>
      <c r="D224" t="b">
        <v>1</v>
      </c>
      <c r="E224">
        <v>4</v>
      </c>
      <c r="F224">
        <v>200</v>
      </c>
      <c r="G224">
        <v>0.4</v>
      </c>
      <c r="H224">
        <v>100</v>
      </c>
      <c r="I224">
        <v>3</v>
      </c>
      <c r="J224">
        <v>1</v>
      </c>
      <c r="K224">
        <v>0.89946267004668201</v>
      </c>
      <c r="L224">
        <v>0.986351407081557</v>
      </c>
      <c r="M224">
        <v>0.97314424823215695</v>
      </c>
      <c r="S224">
        <v>1.8858140771282399</v>
      </c>
    </row>
    <row r="225" spans="1:19" x14ac:dyDescent="0.25">
      <c r="A225" t="s">
        <v>983</v>
      </c>
      <c r="B225" t="s">
        <v>66</v>
      </c>
      <c r="C225" t="s">
        <v>42</v>
      </c>
      <c r="D225" t="b">
        <v>1</v>
      </c>
      <c r="E225">
        <v>3</v>
      </c>
      <c r="F225">
        <v>100</v>
      </c>
      <c r="G225">
        <v>0.5</v>
      </c>
      <c r="H225">
        <v>100</v>
      </c>
      <c r="I225">
        <v>3</v>
      </c>
      <c r="J225">
        <v>1</v>
      </c>
      <c r="K225">
        <v>0.89932527481188695</v>
      </c>
      <c r="L225">
        <v>0.98648223828984605</v>
      </c>
      <c r="M225">
        <v>0.97341473781830801</v>
      </c>
      <c r="S225">
        <v>1.88580751310173</v>
      </c>
    </row>
    <row r="226" spans="1:19" x14ac:dyDescent="0.25">
      <c r="A226" t="s">
        <v>984</v>
      </c>
      <c r="B226" t="s">
        <v>66</v>
      </c>
      <c r="C226" t="s">
        <v>42</v>
      </c>
      <c r="D226" t="b">
        <v>1</v>
      </c>
      <c r="E226">
        <v>3</v>
      </c>
      <c r="F226">
        <v>200</v>
      </c>
      <c r="G226">
        <v>0.3</v>
      </c>
      <c r="H226">
        <v>50</v>
      </c>
      <c r="I226">
        <v>3</v>
      </c>
      <c r="J226">
        <v>1</v>
      </c>
      <c r="K226">
        <v>0.89948307050827803</v>
      </c>
      <c r="L226">
        <v>0.98625132576501495</v>
      </c>
      <c r="M226">
        <v>0.97295104138490596</v>
      </c>
      <c r="S226">
        <v>1.88573439627329</v>
      </c>
    </row>
    <row r="227" spans="1:19" x14ac:dyDescent="0.25">
      <c r="A227" t="s">
        <v>985</v>
      </c>
      <c r="B227" t="s">
        <v>66</v>
      </c>
      <c r="C227" t="s">
        <v>42</v>
      </c>
      <c r="D227" t="b">
        <v>1</v>
      </c>
      <c r="E227">
        <v>3</v>
      </c>
      <c r="F227">
        <v>100</v>
      </c>
      <c r="G227">
        <v>0</v>
      </c>
      <c r="H227">
        <v>20</v>
      </c>
      <c r="I227">
        <v>3</v>
      </c>
      <c r="J227">
        <v>1</v>
      </c>
      <c r="K227">
        <v>0.89999589313542105</v>
      </c>
      <c r="L227">
        <v>0.98516449779151005</v>
      </c>
      <c r="M227">
        <v>0.97105761428185</v>
      </c>
      <c r="S227">
        <v>1.8851603909269301</v>
      </c>
    </row>
    <row r="228" spans="1:19" x14ac:dyDescent="0.25">
      <c r="A228" t="s">
        <v>986</v>
      </c>
      <c r="B228" t="s">
        <v>66</v>
      </c>
      <c r="C228" t="s">
        <v>42</v>
      </c>
      <c r="D228" t="b">
        <v>1</v>
      </c>
      <c r="E228">
        <v>3</v>
      </c>
      <c r="F228">
        <v>100</v>
      </c>
      <c r="G228">
        <v>0.2</v>
      </c>
      <c r="H228">
        <v>50</v>
      </c>
      <c r="I228">
        <v>3</v>
      </c>
      <c r="J228">
        <v>1</v>
      </c>
      <c r="K228">
        <v>0.89831531810155896</v>
      </c>
      <c r="L228">
        <v>0.98624042833802394</v>
      </c>
      <c r="M228">
        <v>0.97298968275435604</v>
      </c>
      <c r="S228">
        <v>1.8845557464395799</v>
      </c>
    </row>
    <row r="229" spans="1:19" x14ac:dyDescent="0.25">
      <c r="A229" t="s">
        <v>987</v>
      </c>
      <c r="B229" t="s">
        <v>66</v>
      </c>
      <c r="C229" t="s">
        <v>42</v>
      </c>
      <c r="D229" t="b">
        <v>1</v>
      </c>
      <c r="E229">
        <v>3</v>
      </c>
      <c r="F229">
        <v>200</v>
      </c>
      <c r="G229">
        <v>0.2</v>
      </c>
      <c r="H229">
        <v>50</v>
      </c>
      <c r="I229">
        <v>3</v>
      </c>
      <c r="J229">
        <v>1</v>
      </c>
      <c r="K229">
        <v>0.89733946924959695</v>
      </c>
      <c r="L229">
        <v>0.98615951016872405</v>
      </c>
      <c r="M229">
        <v>0.97283511727655603</v>
      </c>
      <c r="S229">
        <v>1.8834989794183199</v>
      </c>
    </row>
    <row r="230" spans="1:19" x14ac:dyDescent="0.25">
      <c r="A230" t="s">
        <v>988</v>
      </c>
      <c r="B230" t="s">
        <v>66</v>
      </c>
      <c r="C230" t="s">
        <v>42</v>
      </c>
      <c r="D230" t="b">
        <v>1</v>
      </c>
      <c r="E230">
        <v>4</v>
      </c>
      <c r="F230">
        <v>200</v>
      </c>
      <c r="G230">
        <v>0</v>
      </c>
      <c r="H230">
        <v>20</v>
      </c>
      <c r="I230">
        <v>3</v>
      </c>
      <c r="J230">
        <v>1</v>
      </c>
      <c r="K230">
        <v>0.89922779701572797</v>
      </c>
      <c r="L230">
        <v>0.98377261803086502</v>
      </c>
      <c r="M230">
        <v>0.96843000115924105</v>
      </c>
      <c r="S230">
        <v>1.88300041504659</v>
      </c>
    </row>
    <row r="231" spans="1:19" x14ac:dyDescent="0.25">
      <c r="A231" t="s">
        <v>989</v>
      </c>
      <c r="B231" t="s">
        <v>66</v>
      </c>
      <c r="C231" t="s">
        <v>42</v>
      </c>
      <c r="D231" t="b">
        <v>1</v>
      </c>
      <c r="E231">
        <v>4</v>
      </c>
      <c r="F231">
        <v>200</v>
      </c>
      <c r="G231">
        <v>0.3</v>
      </c>
      <c r="H231">
        <v>50</v>
      </c>
      <c r="I231">
        <v>3</v>
      </c>
      <c r="J231">
        <v>1</v>
      </c>
      <c r="K231">
        <v>0.89498688373471702</v>
      </c>
      <c r="L231">
        <v>0.98646604726079801</v>
      </c>
      <c r="M231">
        <v>0.97337609644885803</v>
      </c>
      <c r="S231">
        <v>1.8814529309955099</v>
      </c>
    </row>
    <row r="232" spans="1:19" x14ac:dyDescent="0.25">
      <c r="A232" t="s">
        <v>990</v>
      </c>
      <c r="B232" t="s">
        <v>66</v>
      </c>
      <c r="C232" t="s">
        <v>42</v>
      </c>
      <c r="D232" t="b">
        <v>1</v>
      </c>
      <c r="E232">
        <v>1</v>
      </c>
      <c r="F232">
        <v>200</v>
      </c>
      <c r="G232">
        <v>0.2</v>
      </c>
      <c r="H232">
        <v>100</v>
      </c>
      <c r="I232">
        <v>3</v>
      </c>
      <c r="J232">
        <v>1</v>
      </c>
      <c r="K232">
        <v>0.89629149593104396</v>
      </c>
      <c r="L232">
        <v>0.983985412454909</v>
      </c>
      <c r="M232">
        <v>0.96877777348429195</v>
      </c>
      <c r="S232">
        <v>1.8802769083859501</v>
      </c>
    </row>
    <row r="233" spans="1:19" x14ac:dyDescent="0.25">
      <c r="A233" t="s">
        <v>991</v>
      </c>
      <c r="B233" t="s">
        <v>66</v>
      </c>
      <c r="C233" t="s">
        <v>42</v>
      </c>
      <c r="D233" t="b">
        <v>1</v>
      </c>
      <c r="E233">
        <v>3</v>
      </c>
      <c r="F233">
        <v>100</v>
      </c>
      <c r="G233">
        <v>0.4</v>
      </c>
      <c r="H233">
        <v>100</v>
      </c>
      <c r="I233">
        <v>3</v>
      </c>
      <c r="J233">
        <v>1</v>
      </c>
      <c r="K233">
        <v>0.89300656648558596</v>
      </c>
      <c r="L233">
        <v>0.98673907055443999</v>
      </c>
      <c r="M233">
        <v>0.97395571699061001</v>
      </c>
      <c r="S233">
        <v>1.8797456370400201</v>
      </c>
    </row>
    <row r="234" spans="1:19" x14ac:dyDescent="0.25">
      <c r="A234" t="s">
        <v>992</v>
      </c>
      <c r="B234" t="s">
        <v>66</v>
      </c>
      <c r="C234" t="s">
        <v>42</v>
      </c>
      <c r="D234" t="b">
        <v>1</v>
      </c>
      <c r="E234">
        <v>3</v>
      </c>
      <c r="F234">
        <v>100</v>
      </c>
      <c r="G234">
        <v>0.1</v>
      </c>
      <c r="H234">
        <v>50</v>
      </c>
      <c r="I234">
        <v>3</v>
      </c>
      <c r="J234">
        <v>1</v>
      </c>
      <c r="K234">
        <v>0.89431299919554696</v>
      </c>
      <c r="L234">
        <v>0.98533921611301201</v>
      </c>
      <c r="M234">
        <v>0.97136674523745103</v>
      </c>
      <c r="S234">
        <v>1.87965221530856</v>
      </c>
    </row>
    <row r="235" spans="1:19" x14ac:dyDescent="0.25">
      <c r="A235" t="s">
        <v>993</v>
      </c>
      <c r="B235" t="s">
        <v>66</v>
      </c>
      <c r="C235" t="s">
        <v>42</v>
      </c>
      <c r="D235" t="b">
        <v>1</v>
      </c>
      <c r="E235">
        <v>3</v>
      </c>
      <c r="F235">
        <v>50</v>
      </c>
      <c r="G235">
        <v>0.2</v>
      </c>
      <c r="H235">
        <v>100</v>
      </c>
      <c r="I235">
        <v>3</v>
      </c>
      <c r="J235">
        <v>1</v>
      </c>
      <c r="K235">
        <v>0.89373121122841404</v>
      </c>
      <c r="L235">
        <v>0.98494077498462296</v>
      </c>
      <c r="M235">
        <v>0.97067120058734802</v>
      </c>
      <c r="S235">
        <v>1.8786719862130301</v>
      </c>
    </row>
    <row r="236" spans="1:19" x14ac:dyDescent="0.25">
      <c r="A236" t="s">
        <v>994</v>
      </c>
      <c r="B236" t="s">
        <v>66</v>
      </c>
      <c r="C236" t="s">
        <v>42</v>
      </c>
      <c r="D236" t="b">
        <v>1</v>
      </c>
      <c r="E236">
        <v>4</v>
      </c>
      <c r="F236">
        <v>200</v>
      </c>
      <c r="G236">
        <v>0.5</v>
      </c>
      <c r="H236">
        <v>50</v>
      </c>
      <c r="I236">
        <v>3</v>
      </c>
      <c r="J236">
        <v>1</v>
      </c>
      <c r="K236">
        <v>0.893007048386253</v>
      </c>
      <c r="L236">
        <v>0.98564705882352899</v>
      </c>
      <c r="M236">
        <v>0.97171451756250204</v>
      </c>
      <c r="S236">
        <v>1.87865410720978</v>
      </c>
    </row>
    <row r="237" spans="1:19" x14ac:dyDescent="0.25">
      <c r="A237" t="s">
        <v>995</v>
      </c>
      <c r="B237" t="s">
        <v>66</v>
      </c>
      <c r="C237" t="s">
        <v>42</v>
      </c>
      <c r="D237" t="b">
        <v>1</v>
      </c>
      <c r="E237">
        <v>3</v>
      </c>
      <c r="F237">
        <v>200</v>
      </c>
      <c r="G237">
        <v>0.1</v>
      </c>
      <c r="H237">
        <v>50</v>
      </c>
      <c r="I237">
        <v>3</v>
      </c>
      <c r="J237">
        <v>1</v>
      </c>
      <c r="K237">
        <v>0.89219330556443199</v>
      </c>
      <c r="L237">
        <v>0.98521388471574201</v>
      </c>
      <c r="M237">
        <v>0.97109625565129998</v>
      </c>
      <c r="S237">
        <v>1.8774071902801699</v>
      </c>
    </row>
    <row r="238" spans="1:19" x14ac:dyDescent="0.25">
      <c r="A238" t="s">
        <v>996</v>
      </c>
      <c r="B238" t="s">
        <v>66</v>
      </c>
      <c r="C238" t="s">
        <v>42</v>
      </c>
      <c r="D238" t="b">
        <v>1</v>
      </c>
      <c r="E238">
        <v>4</v>
      </c>
      <c r="F238">
        <v>100</v>
      </c>
      <c r="G238">
        <v>0.2</v>
      </c>
      <c r="H238">
        <v>50</v>
      </c>
      <c r="I238">
        <v>3</v>
      </c>
      <c r="J238">
        <v>1</v>
      </c>
      <c r="K238">
        <v>0.890243642552214</v>
      </c>
      <c r="L238">
        <v>0.98686361398325895</v>
      </c>
      <c r="M238">
        <v>0.97422620657676096</v>
      </c>
      <c r="S238">
        <v>1.8771072565354701</v>
      </c>
    </row>
    <row r="239" spans="1:19" x14ac:dyDescent="0.25">
      <c r="A239" t="s">
        <v>997</v>
      </c>
      <c r="B239" t="s">
        <v>66</v>
      </c>
      <c r="C239" t="s">
        <v>42</v>
      </c>
      <c r="D239" t="b">
        <v>1</v>
      </c>
      <c r="E239">
        <v>2</v>
      </c>
      <c r="F239">
        <v>200</v>
      </c>
      <c r="G239">
        <v>0.2</v>
      </c>
      <c r="H239">
        <v>100</v>
      </c>
      <c r="I239">
        <v>3</v>
      </c>
      <c r="J239">
        <v>1</v>
      </c>
      <c r="K239">
        <v>0.89104852375620303</v>
      </c>
      <c r="L239">
        <v>0.98522790109803304</v>
      </c>
      <c r="M239">
        <v>0.97109625565129998</v>
      </c>
      <c r="S239">
        <v>1.8762764248542301</v>
      </c>
    </row>
    <row r="240" spans="1:19" x14ac:dyDescent="0.25">
      <c r="A240" t="s">
        <v>998</v>
      </c>
      <c r="B240" t="s">
        <v>66</v>
      </c>
      <c r="C240" t="s">
        <v>42</v>
      </c>
      <c r="D240" t="b">
        <v>1</v>
      </c>
      <c r="E240">
        <v>2</v>
      </c>
      <c r="F240">
        <v>200</v>
      </c>
      <c r="G240">
        <v>0</v>
      </c>
      <c r="H240">
        <v>20</v>
      </c>
      <c r="I240">
        <v>3</v>
      </c>
      <c r="J240">
        <v>1</v>
      </c>
      <c r="K240">
        <v>0.89170468505970801</v>
      </c>
      <c r="L240">
        <v>0.98403138249395705</v>
      </c>
      <c r="M240">
        <v>0.96885505622319201</v>
      </c>
      <c r="S240">
        <v>1.8757360675536601</v>
      </c>
    </row>
    <row r="241" spans="1:19" x14ac:dyDescent="0.25">
      <c r="A241" t="s">
        <v>999</v>
      </c>
      <c r="B241" t="s">
        <v>66</v>
      </c>
      <c r="C241" t="s">
        <v>42</v>
      </c>
      <c r="D241" t="b">
        <v>1</v>
      </c>
      <c r="E241">
        <v>2</v>
      </c>
      <c r="F241">
        <v>200</v>
      </c>
      <c r="G241">
        <v>0.5</v>
      </c>
      <c r="H241">
        <v>100</v>
      </c>
      <c r="I241">
        <v>3</v>
      </c>
      <c r="J241">
        <v>1</v>
      </c>
      <c r="K241">
        <v>0.888818474872199</v>
      </c>
      <c r="L241">
        <v>0.98629598316981504</v>
      </c>
      <c r="M241">
        <v>0.973066965493257</v>
      </c>
      <c r="S241">
        <v>1.87511445804201</v>
      </c>
    </row>
    <row r="242" spans="1:19" x14ac:dyDescent="0.25">
      <c r="A242" t="s">
        <v>1000</v>
      </c>
      <c r="B242" t="s">
        <v>66</v>
      </c>
      <c r="C242" t="s">
        <v>42</v>
      </c>
      <c r="D242" t="b">
        <v>1</v>
      </c>
      <c r="E242">
        <v>3</v>
      </c>
      <c r="F242">
        <v>200</v>
      </c>
      <c r="G242">
        <v>0.5</v>
      </c>
      <c r="H242">
        <v>100</v>
      </c>
      <c r="I242">
        <v>3</v>
      </c>
      <c r="J242">
        <v>1</v>
      </c>
      <c r="K242">
        <v>0.88688118064378496</v>
      </c>
      <c r="L242">
        <v>0.98672174682797198</v>
      </c>
      <c r="M242">
        <v>0.97391707562116003</v>
      </c>
      <c r="S242">
        <v>1.8736029274717501</v>
      </c>
    </row>
    <row r="243" spans="1:19" x14ac:dyDescent="0.25">
      <c r="A243" t="s">
        <v>1001</v>
      </c>
      <c r="B243" t="s">
        <v>66</v>
      </c>
      <c r="C243" t="s">
        <v>42</v>
      </c>
      <c r="D243" t="b">
        <v>1</v>
      </c>
      <c r="E243">
        <v>2</v>
      </c>
      <c r="F243">
        <v>200</v>
      </c>
      <c r="G243">
        <v>0.4</v>
      </c>
      <c r="H243">
        <v>100</v>
      </c>
      <c r="I243">
        <v>3</v>
      </c>
      <c r="J243">
        <v>1</v>
      </c>
      <c r="K243">
        <v>0.88749255195745902</v>
      </c>
      <c r="L243">
        <v>0.98587665215592801</v>
      </c>
      <c r="M243">
        <v>0.97229413810425402</v>
      </c>
      <c r="S243">
        <v>1.87336920411338</v>
      </c>
    </row>
    <row r="244" spans="1:19" x14ac:dyDescent="0.25">
      <c r="A244" t="s">
        <v>1002</v>
      </c>
      <c r="B244" t="s">
        <v>66</v>
      </c>
      <c r="C244" t="s">
        <v>42</v>
      </c>
      <c r="D244" t="b">
        <v>1</v>
      </c>
      <c r="E244">
        <v>1</v>
      </c>
      <c r="F244">
        <v>100</v>
      </c>
      <c r="G244">
        <v>0.1</v>
      </c>
      <c r="H244">
        <v>100</v>
      </c>
      <c r="I244">
        <v>3</v>
      </c>
      <c r="J244">
        <v>1</v>
      </c>
      <c r="K244">
        <v>0.88874225424993503</v>
      </c>
      <c r="L244">
        <v>0.98413264396505595</v>
      </c>
      <c r="M244">
        <v>0.96904826307044301</v>
      </c>
      <c r="S244">
        <v>1.8728748982149901</v>
      </c>
    </row>
    <row r="245" spans="1:19" x14ac:dyDescent="0.25">
      <c r="A245" t="s">
        <v>1003</v>
      </c>
      <c r="B245" t="s">
        <v>66</v>
      </c>
      <c r="C245" t="s">
        <v>42</v>
      </c>
      <c r="D245" t="b">
        <v>1</v>
      </c>
      <c r="E245">
        <v>4</v>
      </c>
      <c r="F245">
        <v>20</v>
      </c>
      <c r="G245">
        <v>0</v>
      </c>
      <c r="H245">
        <v>100</v>
      </c>
      <c r="I245">
        <v>3</v>
      </c>
      <c r="J245">
        <v>1</v>
      </c>
      <c r="K245">
        <v>0.88690760486372699</v>
      </c>
      <c r="L245">
        <v>0.98518606304811496</v>
      </c>
      <c r="M245">
        <v>0.97101897291240002</v>
      </c>
      <c r="S245">
        <v>1.8720936679118401</v>
      </c>
    </row>
    <row r="246" spans="1:19" x14ac:dyDescent="0.25">
      <c r="A246" t="s">
        <v>1004</v>
      </c>
      <c r="B246" t="s">
        <v>66</v>
      </c>
      <c r="C246" t="s">
        <v>42</v>
      </c>
      <c r="D246" t="b">
        <v>1</v>
      </c>
      <c r="E246">
        <v>2</v>
      </c>
      <c r="F246">
        <v>200</v>
      </c>
      <c r="G246">
        <v>0.3</v>
      </c>
      <c r="H246">
        <v>100</v>
      </c>
      <c r="I246">
        <v>3</v>
      </c>
      <c r="J246">
        <v>1</v>
      </c>
      <c r="K246">
        <v>0.88598685332143001</v>
      </c>
      <c r="L246">
        <v>0.98516789937902904</v>
      </c>
      <c r="M246">
        <v>0.97101897291240002</v>
      </c>
      <c r="S246">
        <v>1.8711547527004599</v>
      </c>
    </row>
    <row r="247" spans="1:19" x14ac:dyDescent="0.25">
      <c r="A247" t="s">
        <v>1005</v>
      </c>
      <c r="B247" t="s">
        <v>66</v>
      </c>
      <c r="C247" t="s">
        <v>42</v>
      </c>
      <c r="D247" t="b">
        <v>1</v>
      </c>
      <c r="E247">
        <v>4</v>
      </c>
      <c r="F247">
        <v>200</v>
      </c>
      <c r="G247">
        <v>0.1</v>
      </c>
      <c r="H247">
        <v>50</v>
      </c>
      <c r="I247">
        <v>3</v>
      </c>
      <c r="J247">
        <v>1</v>
      </c>
      <c r="K247">
        <v>0.88574343993975602</v>
      </c>
      <c r="L247">
        <v>0.98518796843791401</v>
      </c>
      <c r="M247">
        <v>0.97105761428185</v>
      </c>
      <c r="S247">
        <v>1.87093140837767</v>
      </c>
    </row>
    <row r="248" spans="1:19" x14ac:dyDescent="0.25">
      <c r="A248" t="s">
        <v>1006</v>
      </c>
      <c r="B248" t="s">
        <v>66</v>
      </c>
      <c r="C248" t="s">
        <v>42</v>
      </c>
      <c r="D248" t="b">
        <v>1</v>
      </c>
      <c r="E248">
        <v>4</v>
      </c>
      <c r="F248">
        <v>50</v>
      </c>
      <c r="G248">
        <v>0.1</v>
      </c>
      <c r="H248">
        <v>100</v>
      </c>
      <c r="I248">
        <v>3</v>
      </c>
      <c r="J248">
        <v>1</v>
      </c>
      <c r="K248">
        <v>0.88583837437127999</v>
      </c>
      <c r="L248">
        <v>0.98508466529514105</v>
      </c>
      <c r="M248">
        <v>0.97086440743459901</v>
      </c>
      <c r="S248">
        <v>1.87092303966642</v>
      </c>
    </row>
    <row r="249" spans="1:19" x14ac:dyDescent="0.25">
      <c r="A249" t="s">
        <v>1007</v>
      </c>
      <c r="B249" t="s">
        <v>66</v>
      </c>
      <c r="C249" t="s">
        <v>42</v>
      </c>
      <c r="D249" t="b">
        <v>1</v>
      </c>
      <c r="E249">
        <v>1</v>
      </c>
      <c r="F249">
        <v>200</v>
      </c>
      <c r="G249">
        <v>0</v>
      </c>
      <c r="H249">
        <v>50</v>
      </c>
      <c r="I249">
        <v>3</v>
      </c>
      <c r="J249">
        <v>1</v>
      </c>
      <c r="K249">
        <v>0.88504058781600903</v>
      </c>
      <c r="L249">
        <v>0.98388535410596401</v>
      </c>
      <c r="M249">
        <v>0.96858456663704096</v>
      </c>
      <c r="S249">
        <v>1.8689259419219699</v>
      </c>
    </row>
    <row r="250" spans="1:19" x14ac:dyDescent="0.25">
      <c r="A250" t="s">
        <v>1008</v>
      </c>
      <c r="B250" t="s">
        <v>66</v>
      </c>
      <c r="C250" t="s">
        <v>42</v>
      </c>
      <c r="D250" t="b">
        <v>1</v>
      </c>
      <c r="E250">
        <v>4</v>
      </c>
      <c r="F250">
        <v>200</v>
      </c>
      <c r="G250">
        <v>0.2</v>
      </c>
      <c r="H250">
        <v>100</v>
      </c>
      <c r="I250">
        <v>3</v>
      </c>
      <c r="J250">
        <v>1</v>
      </c>
      <c r="K250">
        <v>0.88292847073427905</v>
      </c>
      <c r="L250">
        <v>0.98597890911963304</v>
      </c>
      <c r="M250">
        <v>0.97256462769040497</v>
      </c>
      <c r="S250">
        <v>1.86890737985391</v>
      </c>
    </row>
    <row r="251" spans="1:19" x14ac:dyDescent="0.25">
      <c r="A251" t="s">
        <v>1009</v>
      </c>
      <c r="B251" t="s">
        <v>66</v>
      </c>
      <c r="C251" t="s">
        <v>42</v>
      </c>
      <c r="D251" t="b">
        <v>1</v>
      </c>
      <c r="E251">
        <v>1</v>
      </c>
      <c r="F251">
        <v>200</v>
      </c>
      <c r="G251">
        <v>0.1</v>
      </c>
      <c r="H251">
        <v>100</v>
      </c>
      <c r="I251">
        <v>3</v>
      </c>
      <c r="J251">
        <v>1</v>
      </c>
      <c r="K251">
        <v>0.88474553074611895</v>
      </c>
      <c r="L251">
        <v>0.98342388071539</v>
      </c>
      <c r="M251">
        <v>0.96769581513968805</v>
      </c>
      <c r="S251">
        <v>1.8681694114615</v>
      </c>
    </row>
    <row r="252" spans="1:19" x14ac:dyDescent="0.25">
      <c r="A252" t="s">
        <v>1010</v>
      </c>
      <c r="B252" t="s">
        <v>66</v>
      </c>
      <c r="C252" t="s">
        <v>42</v>
      </c>
      <c r="D252" t="b">
        <v>1</v>
      </c>
      <c r="E252">
        <v>4</v>
      </c>
      <c r="F252">
        <v>100</v>
      </c>
      <c r="G252">
        <v>0.2</v>
      </c>
      <c r="H252">
        <v>100</v>
      </c>
      <c r="I252">
        <v>3</v>
      </c>
      <c r="J252">
        <v>1</v>
      </c>
      <c r="K252">
        <v>0.88054108128229203</v>
      </c>
      <c r="L252">
        <v>0.98607737425202902</v>
      </c>
      <c r="M252">
        <v>0.97275783453765596</v>
      </c>
      <c r="S252">
        <v>1.8666184555343199</v>
      </c>
    </row>
    <row r="253" spans="1:19" x14ac:dyDescent="0.25">
      <c r="A253" t="s">
        <v>1011</v>
      </c>
      <c r="B253" t="s">
        <v>66</v>
      </c>
      <c r="C253" t="s">
        <v>42</v>
      </c>
      <c r="D253" t="b">
        <v>1</v>
      </c>
      <c r="E253">
        <v>3</v>
      </c>
      <c r="F253">
        <v>100</v>
      </c>
      <c r="G253">
        <v>0.3</v>
      </c>
      <c r="H253">
        <v>100</v>
      </c>
      <c r="I253">
        <v>3</v>
      </c>
      <c r="J253">
        <v>1</v>
      </c>
      <c r="K253">
        <v>0.87826471638967696</v>
      </c>
      <c r="L253">
        <v>0.98632191848415995</v>
      </c>
      <c r="M253">
        <v>0.97322153097105701</v>
      </c>
      <c r="S253">
        <v>1.86458663487383</v>
      </c>
    </row>
    <row r="254" spans="1:19" x14ac:dyDescent="0.25">
      <c r="A254" t="s">
        <v>1012</v>
      </c>
      <c r="B254" t="s">
        <v>66</v>
      </c>
      <c r="C254" t="s">
        <v>42</v>
      </c>
      <c r="D254" t="b">
        <v>1</v>
      </c>
      <c r="E254">
        <v>3</v>
      </c>
      <c r="F254">
        <v>200</v>
      </c>
      <c r="G254">
        <v>0.4</v>
      </c>
      <c r="H254">
        <v>100</v>
      </c>
      <c r="I254">
        <v>3</v>
      </c>
      <c r="J254">
        <v>1</v>
      </c>
      <c r="K254">
        <v>0.87652055723994704</v>
      </c>
      <c r="L254">
        <v>0.986204457021577</v>
      </c>
      <c r="M254">
        <v>0.972873758646006</v>
      </c>
      <c r="S254">
        <v>1.8627250142615199</v>
      </c>
    </row>
    <row r="255" spans="1:19" x14ac:dyDescent="0.25">
      <c r="A255" t="s">
        <v>1013</v>
      </c>
      <c r="B255" t="s">
        <v>66</v>
      </c>
      <c r="C255" t="s">
        <v>42</v>
      </c>
      <c r="D255" t="b">
        <v>1</v>
      </c>
      <c r="E255">
        <v>2</v>
      </c>
      <c r="F255">
        <v>100</v>
      </c>
      <c r="G255">
        <v>0.1</v>
      </c>
      <c r="H255">
        <v>100</v>
      </c>
      <c r="I255">
        <v>3</v>
      </c>
      <c r="J255">
        <v>1</v>
      </c>
      <c r="K255">
        <v>0.87771385038204996</v>
      </c>
      <c r="L255">
        <v>0.98491328106438503</v>
      </c>
      <c r="M255">
        <v>0.97055527647899797</v>
      </c>
      <c r="S255">
        <v>1.86262713144643</v>
      </c>
    </row>
    <row r="256" spans="1:19" x14ac:dyDescent="0.25">
      <c r="A256" t="s">
        <v>1014</v>
      </c>
      <c r="B256" t="s">
        <v>66</v>
      </c>
      <c r="C256" t="s">
        <v>42</v>
      </c>
      <c r="D256" t="b">
        <v>1</v>
      </c>
      <c r="E256">
        <v>4</v>
      </c>
      <c r="F256">
        <v>50</v>
      </c>
      <c r="G256">
        <v>0</v>
      </c>
      <c r="H256">
        <v>50</v>
      </c>
      <c r="I256">
        <v>3</v>
      </c>
      <c r="J256">
        <v>1</v>
      </c>
      <c r="K256">
        <v>0.87692013321019502</v>
      </c>
      <c r="L256">
        <v>0.98487967067764404</v>
      </c>
      <c r="M256">
        <v>0.97047799374009802</v>
      </c>
      <c r="S256">
        <v>1.8617998038878301</v>
      </c>
    </row>
    <row r="257" spans="1:19" x14ac:dyDescent="0.25">
      <c r="A257" t="s">
        <v>1015</v>
      </c>
      <c r="B257" t="s">
        <v>66</v>
      </c>
      <c r="C257" t="s">
        <v>42</v>
      </c>
      <c r="D257" t="b">
        <v>1</v>
      </c>
      <c r="E257">
        <v>4</v>
      </c>
      <c r="F257">
        <v>100</v>
      </c>
      <c r="G257">
        <v>0.5</v>
      </c>
      <c r="H257">
        <v>100</v>
      </c>
      <c r="I257">
        <v>3</v>
      </c>
      <c r="J257">
        <v>1</v>
      </c>
      <c r="K257">
        <v>0.87427519462361603</v>
      </c>
      <c r="L257">
        <v>0.98711222853522795</v>
      </c>
      <c r="M257">
        <v>0.97484446848796302</v>
      </c>
      <c r="S257">
        <v>1.8613874231588401</v>
      </c>
    </row>
    <row r="258" spans="1:19" x14ac:dyDescent="0.25">
      <c r="A258" t="s">
        <v>1016</v>
      </c>
      <c r="B258" t="s">
        <v>66</v>
      </c>
      <c r="C258" t="s">
        <v>42</v>
      </c>
      <c r="D258" t="b">
        <v>1</v>
      </c>
      <c r="E258">
        <v>3</v>
      </c>
      <c r="F258">
        <v>200</v>
      </c>
      <c r="G258">
        <v>0.2</v>
      </c>
      <c r="H258">
        <v>100</v>
      </c>
      <c r="I258">
        <v>3</v>
      </c>
      <c r="J258">
        <v>1</v>
      </c>
      <c r="K258">
        <v>0.87386820273753796</v>
      </c>
      <c r="L258">
        <v>0.98555878227543003</v>
      </c>
      <c r="M258">
        <v>0.97175315893195202</v>
      </c>
      <c r="S258">
        <v>1.8594269850129601</v>
      </c>
    </row>
    <row r="259" spans="1:19" x14ac:dyDescent="0.25">
      <c r="A259" t="s">
        <v>1017</v>
      </c>
      <c r="B259" t="s">
        <v>66</v>
      </c>
      <c r="C259" t="s">
        <v>42</v>
      </c>
      <c r="D259" t="b">
        <v>1</v>
      </c>
      <c r="E259">
        <v>4</v>
      </c>
      <c r="F259">
        <v>200</v>
      </c>
      <c r="G259">
        <v>0.3</v>
      </c>
      <c r="H259">
        <v>100</v>
      </c>
      <c r="I259">
        <v>3</v>
      </c>
      <c r="J259">
        <v>1</v>
      </c>
      <c r="K259">
        <v>0.87317097278824696</v>
      </c>
      <c r="L259">
        <v>0.98617692746327901</v>
      </c>
      <c r="M259">
        <v>0.97283511727655603</v>
      </c>
      <c r="S259">
        <v>1.8593479002515201</v>
      </c>
    </row>
    <row r="260" spans="1:19" x14ac:dyDescent="0.25">
      <c r="A260" t="s">
        <v>1018</v>
      </c>
      <c r="B260" t="s">
        <v>66</v>
      </c>
      <c r="C260" t="s">
        <v>42</v>
      </c>
      <c r="D260" t="b">
        <v>1</v>
      </c>
      <c r="E260">
        <v>2</v>
      </c>
      <c r="F260">
        <v>50</v>
      </c>
      <c r="G260">
        <v>0</v>
      </c>
      <c r="H260">
        <v>50</v>
      </c>
      <c r="I260">
        <v>3</v>
      </c>
      <c r="J260">
        <v>1</v>
      </c>
      <c r="K260">
        <v>0.87260182132750996</v>
      </c>
      <c r="L260">
        <v>0.98514547935993002</v>
      </c>
      <c r="M260">
        <v>0.97098033154294905</v>
      </c>
      <c r="S260">
        <v>1.8577473006874401</v>
      </c>
    </row>
    <row r="261" spans="1:19" x14ac:dyDescent="0.25">
      <c r="A261" t="s">
        <v>1019</v>
      </c>
      <c r="B261" t="s">
        <v>66</v>
      </c>
      <c r="C261" t="s">
        <v>42</v>
      </c>
      <c r="D261" t="b">
        <v>1</v>
      </c>
      <c r="E261">
        <v>3</v>
      </c>
      <c r="F261">
        <v>100</v>
      </c>
      <c r="G261">
        <v>0.2</v>
      </c>
      <c r="H261">
        <v>100</v>
      </c>
      <c r="I261">
        <v>3</v>
      </c>
      <c r="J261">
        <v>1</v>
      </c>
      <c r="K261">
        <v>0.87064648259631805</v>
      </c>
      <c r="L261">
        <v>0.985922712933754</v>
      </c>
      <c r="M261">
        <v>0.97241006221260395</v>
      </c>
      <c r="S261">
        <v>1.85656919553007</v>
      </c>
    </row>
    <row r="262" spans="1:19" x14ac:dyDescent="0.25">
      <c r="A262" t="s">
        <v>1024</v>
      </c>
      <c r="B262" t="s">
        <v>66</v>
      </c>
      <c r="C262" t="s">
        <v>42</v>
      </c>
      <c r="D262" t="b">
        <v>1</v>
      </c>
      <c r="E262">
        <v>4</v>
      </c>
      <c r="F262">
        <v>100</v>
      </c>
      <c r="G262">
        <v>0.1</v>
      </c>
      <c r="H262">
        <v>50</v>
      </c>
      <c r="I262">
        <v>3</v>
      </c>
      <c r="J262">
        <v>1</v>
      </c>
      <c r="K262">
        <v>0.87022738964903001</v>
      </c>
      <c r="L262">
        <v>0.98569648050329395</v>
      </c>
      <c r="M262">
        <v>0.97206228988755305</v>
      </c>
      <c r="S262">
        <v>1.85592387015232</v>
      </c>
    </row>
    <row r="263" spans="1:19" x14ac:dyDescent="0.25">
      <c r="A263" t="s">
        <v>1039</v>
      </c>
      <c r="B263" t="s">
        <v>66</v>
      </c>
      <c r="C263" t="s">
        <v>42</v>
      </c>
      <c r="D263" t="b">
        <v>1</v>
      </c>
      <c r="E263">
        <v>1</v>
      </c>
      <c r="F263">
        <v>100</v>
      </c>
      <c r="G263">
        <v>0</v>
      </c>
      <c r="H263">
        <v>100</v>
      </c>
      <c r="I263">
        <v>3</v>
      </c>
      <c r="J263">
        <v>1</v>
      </c>
      <c r="K263">
        <v>0.87043921176471595</v>
      </c>
      <c r="L263">
        <v>0.98422012528744696</v>
      </c>
      <c r="M263">
        <v>0.969241469917693</v>
      </c>
      <c r="S263">
        <v>1.85465933705216</v>
      </c>
    </row>
    <row r="264" spans="1:19" x14ac:dyDescent="0.25">
      <c r="A264" t="s">
        <v>1068</v>
      </c>
      <c r="B264" t="s">
        <v>66</v>
      </c>
      <c r="C264" t="s">
        <v>42</v>
      </c>
      <c r="D264" t="b">
        <v>1</v>
      </c>
      <c r="E264">
        <v>3</v>
      </c>
      <c r="F264">
        <v>50</v>
      </c>
      <c r="G264">
        <v>0.1</v>
      </c>
      <c r="H264">
        <v>100</v>
      </c>
      <c r="I264">
        <v>3</v>
      </c>
      <c r="J264">
        <v>1</v>
      </c>
      <c r="K264">
        <v>0.86895726012269803</v>
      </c>
      <c r="L264">
        <v>0.98417922283901604</v>
      </c>
      <c r="M264">
        <v>0.96916418717879305</v>
      </c>
      <c r="S264">
        <v>1.8531364829617101</v>
      </c>
    </row>
    <row r="265" spans="1:19" x14ac:dyDescent="0.25">
      <c r="A265" t="s">
        <v>1069</v>
      </c>
      <c r="B265" t="s">
        <v>66</v>
      </c>
      <c r="C265" t="s">
        <v>42</v>
      </c>
      <c r="D265" t="b">
        <v>1</v>
      </c>
      <c r="E265">
        <v>3</v>
      </c>
      <c r="F265">
        <v>20</v>
      </c>
      <c r="G265">
        <v>0</v>
      </c>
      <c r="H265">
        <v>100</v>
      </c>
      <c r="I265">
        <v>3</v>
      </c>
      <c r="J265">
        <v>1</v>
      </c>
      <c r="K265">
        <v>0.86780091269844595</v>
      </c>
      <c r="L265">
        <v>0.98518430721820505</v>
      </c>
      <c r="M265">
        <v>0.97101897291240002</v>
      </c>
      <c r="S265">
        <v>1.8529852199166501</v>
      </c>
    </row>
    <row r="266" spans="1:19" x14ac:dyDescent="0.25">
      <c r="A266" t="s">
        <v>1078</v>
      </c>
      <c r="B266" t="s">
        <v>66</v>
      </c>
      <c r="C266" t="s">
        <v>42</v>
      </c>
      <c r="D266" t="b">
        <v>1</v>
      </c>
      <c r="E266">
        <v>3</v>
      </c>
      <c r="F266">
        <v>100</v>
      </c>
      <c r="G266">
        <v>0.1</v>
      </c>
      <c r="H266">
        <v>100</v>
      </c>
      <c r="I266">
        <v>3</v>
      </c>
      <c r="J266">
        <v>1</v>
      </c>
      <c r="K266">
        <v>0.86715197990495596</v>
      </c>
      <c r="L266">
        <v>0.98526849358466595</v>
      </c>
      <c r="M266">
        <v>0.97125082112909999</v>
      </c>
      <c r="S266">
        <v>1.8524204734896199</v>
      </c>
    </row>
    <row r="267" spans="1:19" x14ac:dyDescent="0.25">
      <c r="A267" t="s">
        <v>1105</v>
      </c>
      <c r="B267" t="s">
        <v>66</v>
      </c>
      <c r="C267" t="s">
        <v>42</v>
      </c>
      <c r="D267" t="b">
        <v>1</v>
      </c>
      <c r="E267">
        <v>4</v>
      </c>
      <c r="F267">
        <v>100</v>
      </c>
      <c r="G267">
        <v>0.1</v>
      </c>
      <c r="H267">
        <v>100</v>
      </c>
      <c r="I267">
        <v>3</v>
      </c>
      <c r="J267">
        <v>1</v>
      </c>
      <c r="K267">
        <v>0.86515733949709195</v>
      </c>
      <c r="L267">
        <v>0.98535755273259695</v>
      </c>
      <c r="M267">
        <v>0.97140538660690101</v>
      </c>
      <c r="S267">
        <v>1.8505148922296899</v>
      </c>
    </row>
    <row r="268" spans="1:19" x14ac:dyDescent="0.25">
      <c r="A268" t="s">
        <v>1122</v>
      </c>
      <c r="B268" t="s">
        <v>66</v>
      </c>
      <c r="C268" t="s">
        <v>42</v>
      </c>
      <c r="D268" t="b">
        <v>1</v>
      </c>
      <c r="E268">
        <v>2</v>
      </c>
      <c r="F268">
        <v>200</v>
      </c>
      <c r="G268">
        <v>0.1</v>
      </c>
      <c r="H268">
        <v>100</v>
      </c>
      <c r="I268">
        <v>3</v>
      </c>
      <c r="J268">
        <v>1</v>
      </c>
      <c r="K268">
        <v>0.86468092714261602</v>
      </c>
      <c r="L268">
        <v>0.98415465061004603</v>
      </c>
      <c r="M268">
        <v>0.96908690443989298</v>
      </c>
      <c r="S268">
        <v>1.8488355777526599</v>
      </c>
    </row>
    <row r="269" spans="1:19" x14ac:dyDescent="0.25">
      <c r="A269" t="s">
        <v>1129</v>
      </c>
      <c r="B269" t="s">
        <v>66</v>
      </c>
      <c r="C269" t="s">
        <v>42</v>
      </c>
      <c r="D269" t="b">
        <v>1</v>
      </c>
      <c r="E269">
        <v>3</v>
      </c>
      <c r="F269">
        <v>50</v>
      </c>
      <c r="G269">
        <v>0</v>
      </c>
      <c r="H269">
        <v>50</v>
      </c>
      <c r="I269">
        <v>3</v>
      </c>
      <c r="J269">
        <v>1</v>
      </c>
      <c r="K269">
        <v>0.86274282974642102</v>
      </c>
      <c r="L269">
        <v>0.98551183595914804</v>
      </c>
      <c r="M269">
        <v>0.97171451756250204</v>
      </c>
      <c r="S269">
        <v>1.8482546657055601</v>
      </c>
    </row>
    <row r="270" spans="1:19" x14ac:dyDescent="0.25">
      <c r="A270" t="s">
        <v>1170</v>
      </c>
      <c r="B270" t="s">
        <v>66</v>
      </c>
      <c r="C270" t="s">
        <v>42</v>
      </c>
      <c r="D270" t="b">
        <v>1</v>
      </c>
      <c r="E270">
        <v>3</v>
      </c>
      <c r="F270">
        <v>200</v>
      </c>
      <c r="G270">
        <v>0.1</v>
      </c>
      <c r="H270">
        <v>100</v>
      </c>
      <c r="I270">
        <v>3</v>
      </c>
      <c r="J270">
        <v>1</v>
      </c>
      <c r="K270">
        <v>0.85875164810028304</v>
      </c>
      <c r="L270">
        <v>0.98470911716416398</v>
      </c>
      <c r="M270">
        <v>0.97013022141504601</v>
      </c>
      <c r="S270">
        <v>1.8434607652644399</v>
      </c>
    </row>
    <row r="271" spans="1:19" x14ac:dyDescent="0.25">
      <c r="A271" t="s">
        <v>1175</v>
      </c>
      <c r="B271" t="s">
        <v>66</v>
      </c>
      <c r="C271" t="s">
        <v>42</v>
      </c>
      <c r="D271" t="b">
        <v>1</v>
      </c>
      <c r="E271">
        <v>3</v>
      </c>
      <c r="F271">
        <v>200</v>
      </c>
      <c r="G271">
        <v>0.3</v>
      </c>
      <c r="H271">
        <v>100</v>
      </c>
      <c r="I271">
        <v>3</v>
      </c>
      <c r="J271">
        <v>1</v>
      </c>
      <c r="K271">
        <v>0.856968374679696</v>
      </c>
      <c r="L271">
        <v>0.986033134369521</v>
      </c>
      <c r="M271">
        <v>0.97260326905985495</v>
      </c>
      <c r="S271">
        <v>1.84300150904921</v>
      </c>
    </row>
    <row r="272" spans="1:19" x14ac:dyDescent="0.25">
      <c r="A272" t="s">
        <v>1181</v>
      </c>
      <c r="B272" t="s">
        <v>66</v>
      </c>
      <c r="C272" t="s">
        <v>42</v>
      </c>
      <c r="D272" t="b">
        <v>1</v>
      </c>
      <c r="E272">
        <v>4</v>
      </c>
      <c r="F272">
        <v>100</v>
      </c>
      <c r="G272">
        <v>0</v>
      </c>
      <c r="H272">
        <v>50</v>
      </c>
      <c r="I272">
        <v>3</v>
      </c>
      <c r="J272">
        <v>1</v>
      </c>
      <c r="K272">
        <v>0.85752668337541205</v>
      </c>
      <c r="L272">
        <v>0.98443934114665799</v>
      </c>
      <c r="M272">
        <v>0.96962788361219499</v>
      </c>
      <c r="S272">
        <v>1.8419660245220699</v>
      </c>
    </row>
    <row r="273" spans="1:19" x14ac:dyDescent="0.25">
      <c r="A273" t="s">
        <v>1192</v>
      </c>
      <c r="B273" t="s">
        <v>66</v>
      </c>
      <c r="C273" t="s">
        <v>42</v>
      </c>
      <c r="D273" t="b">
        <v>1</v>
      </c>
      <c r="E273">
        <v>4</v>
      </c>
      <c r="F273">
        <v>200</v>
      </c>
      <c r="G273">
        <v>0.5</v>
      </c>
      <c r="H273">
        <v>100</v>
      </c>
      <c r="I273">
        <v>3</v>
      </c>
      <c r="J273">
        <v>1</v>
      </c>
      <c r="K273">
        <v>0.85445574459864304</v>
      </c>
      <c r="L273">
        <v>0.986686742214121</v>
      </c>
      <c r="M273">
        <v>0.97403299972950996</v>
      </c>
      <c r="S273">
        <v>1.8411424868127599</v>
      </c>
    </row>
    <row r="274" spans="1:19" x14ac:dyDescent="0.25">
      <c r="A274" t="s">
        <v>1234</v>
      </c>
      <c r="B274" t="s">
        <v>66</v>
      </c>
      <c r="C274" t="s">
        <v>42</v>
      </c>
      <c r="D274" t="b">
        <v>1</v>
      </c>
      <c r="E274">
        <v>4</v>
      </c>
      <c r="F274">
        <v>200</v>
      </c>
      <c r="G274">
        <v>0.1</v>
      </c>
      <c r="H274">
        <v>100</v>
      </c>
      <c r="I274">
        <v>3</v>
      </c>
      <c r="J274">
        <v>1</v>
      </c>
      <c r="K274">
        <v>0.84815548235900795</v>
      </c>
      <c r="L274">
        <v>0.98499565663744704</v>
      </c>
      <c r="M274">
        <v>0.97063255921789804</v>
      </c>
      <c r="S274">
        <v>1.8331511389964501</v>
      </c>
    </row>
    <row r="275" spans="1:19" x14ac:dyDescent="0.25">
      <c r="A275" t="s">
        <v>1243</v>
      </c>
      <c r="B275" t="s">
        <v>66</v>
      </c>
      <c r="C275" t="s">
        <v>42</v>
      </c>
      <c r="D275" t="b">
        <v>1</v>
      </c>
      <c r="E275">
        <v>2</v>
      </c>
      <c r="F275">
        <v>100</v>
      </c>
      <c r="G275">
        <v>0</v>
      </c>
      <c r="H275">
        <v>50</v>
      </c>
      <c r="I275">
        <v>3</v>
      </c>
      <c r="J275">
        <v>1</v>
      </c>
      <c r="K275">
        <v>0.84763519027151701</v>
      </c>
      <c r="L275">
        <v>0.98346091302105998</v>
      </c>
      <c r="M275">
        <v>0.96777309787858801</v>
      </c>
      <c r="S275">
        <v>1.8310961032925701</v>
      </c>
    </row>
    <row r="276" spans="1:19" x14ac:dyDescent="0.25">
      <c r="A276" t="s">
        <v>1247</v>
      </c>
      <c r="B276" t="s">
        <v>66</v>
      </c>
      <c r="C276" t="s">
        <v>42</v>
      </c>
      <c r="D276" t="b">
        <v>1</v>
      </c>
      <c r="E276">
        <v>3</v>
      </c>
      <c r="F276">
        <v>200</v>
      </c>
      <c r="G276">
        <v>0</v>
      </c>
      <c r="H276">
        <v>50</v>
      </c>
      <c r="I276">
        <v>3</v>
      </c>
      <c r="J276">
        <v>1</v>
      </c>
      <c r="K276">
        <v>0.84657233157678702</v>
      </c>
      <c r="L276">
        <v>0.98393430917529401</v>
      </c>
      <c r="M276">
        <v>0.968700490745392</v>
      </c>
      <c r="S276">
        <v>1.83050664075208</v>
      </c>
    </row>
    <row r="277" spans="1:19" x14ac:dyDescent="0.25">
      <c r="A277" t="s">
        <v>1276</v>
      </c>
      <c r="B277" t="s">
        <v>66</v>
      </c>
      <c r="C277" t="s">
        <v>42</v>
      </c>
      <c r="D277" t="b">
        <v>1</v>
      </c>
      <c r="E277">
        <v>4</v>
      </c>
      <c r="F277">
        <v>200</v>
      </c>
      <c r="G277">
        <v>0</v>
      </c>
      <c r="H277">
        <v>50</v>
      </c>
      <c r="I277">
        <v>3</v>
      </c>
      <c r="J277">
        <v>1</v>
      </c>
      <c r="K277">
        <v>0.83522956784004798</v>
      </c>
      <c r="L277">
        <v>0.98345763249761897</v>
      </c>
      <c r="M277">
        <v>0.96777309787858801</v>
      </c>
      <c r="S277">
        <v>1.81868720033766</v>
      </c>
    </row>
    <row r="278" spans="1:19" x14ac:dyDescent="0.25">
      <c r="A278" t="s">
        <v>1279</v>
      </c>
      <c r="B278" t="s">
        <v>66</v>
      </c>
      <c r="C278" t="s">
        <v>42</v>
      </c>
      <c r="D278" t="b">
        <v>1</v>
      </c>
      <c r="E278">
        <v>1</v>
      </c>
      <c r="F278">
        <v>200</v>
      </c>
      <c r="G278">
        <v>0</v>
      </c>
      <c r="H278">
        <v>100</v>
      </c>
      <c r="I278">
        <v>3</v>
      </c>
      <c r="J278">
        <v>1</v>
      </c>
      <c r="K278">
        <v>0.83507070125328398</v>
      </c>
      <c r="L278">
        <v>0.98276546739734705</v>
      </c>
      <c r="M278">
        <v>0.96645929131728403</v>
      </c>
      <c r="S278">
        <v>1.8178361686506299</v>
      </c>
    </row>
    <row r="279" spans="1:19" x14ac:dyDescent="0.25">
      <c r="A279" t="s">
        <v>1285</v>
      </c>
      <c r="B279" t="s">
        <v>66</v>
      </c>
      <c r="C279" t="s">
        <v>42</v>
      </c>
      <c r="D279" t="b">
        <v>1</v>
      </c>
      <c r="E279">
        <v>2</v>
      </c>
      <c r="F279">
        <v>50</v>
      </c>
      <c r="G279">
        <v>0</v>
      </c>
      <c r="H279">
        <v>100</v>
      </c>
      <c r="I279">
        <v>3</v>
      </c>
      <c r="J279">
        <v>1</v>
      </c>
      <c r="K279">
        <v>0.83214004911531603</v>
      </c>
      <c r="L279">
        <v>0.98423637515842799</v>
      </c>
      <c r="M279">
        <v>0.969241469917693</v>
      </c>
      <c r="S279">
        <v>1.8163764242737399</v>
      </c>
    </row>
    <row r="280" spans="1:19" x14ac:dyDescent="0.25">
      <c r="A280" t="s">
        <v>1286</v>
      </c>
      <c r="B280" t="s">
        <v>66</v>
      </c>
      <c r="C280" t="s">
        <v>42</v>
      </c>
      <c r="D280" t="b">
        <v>1</v>
      </c>
      <c r="E280">
        <v>3</v>
      </c>
      <c r="F280">
        <v>100</v>
      </c>
      <c r="G280">
        <v>0</v>
      </c>
      <c r="H280">
        <v>50</v>
      </c>
      <c r="I280">
        <v>3</v>
      </c>
      <c r="J280">
        <v>1</v>
      </c>
      <c r="K280">
        <v>0.83098180086065299</v>
      </c>
      <c r="L280">
        <v>0.98518372184907099</v>
      </c>
      <c r="M280">
        <v>0.97101897291240002</v>
      </c>
      <c r="S280">
        <v>1.81616552270972</v>
      </c>
    </row>
    <row r="281" spans="1:19" x14ac:dyDescent="0.25">
      <c r="A281" t="s">
        <v>1287</v>
      </c>
      <c r="B281" t="s">
        <v>66</v>
      </c>
      <c r="C281" t="s">
        <v>42</v>
      </c>
      <c r="D281" t="b">
        <v>1</v>
      </c>
      <c r="E281">
        <v>2</v>
      </c>
      <c r="F281">
        <v>200</v>
      </c>
      <c r="G281">
        <v>0</v>
      </c>
      <c r="H281">
        <v>50</v>
      </c>
      <c r="I281">
        <v>3</v>
      </c>
      <c r="J281">
        <v>1</v>
      </c>
      <c r="K281">
        <v>0.83237722456056995</v>
      </c>
      <c r="L281">
        <v>0.98357794525981701</v>
      </c>
      <c r="M281">
        <v>0.96800494609528898</v>
      </c>
      <c r="S281">
        <v>1.81595516982038</v>
      </c>
    </row>
    <row r="282" spans="1:19" x14ac:dyDescent="0.25">
      <c r="A282" t="s">
        <v>1293</v>
      </c>
      <c r="B282" t="s">
        <v>66</v>
      </c>
      <c r="C282" t="s">
        <v>42</v>
      </c>
      <c r="D282" t="b">
        <v>1</v>
      </c>
      <c r="E282">
        <v>4</v>
      </c>
      <c r="F282">
        <v>100</v>
      </c>
      <c r="G282">
        <v>0</v>
      </c>
      <c r="H282">
        <v>100</v>
      </c>
      <c r="I282">
        <v>3</v>
      </c>
      <c r="J282">
        <v>1</v>
      </c>
      <c r="K282">
        <v>0.82708624972478095</v>
      </c>
      <c r="L282">
        <v>0.98286734086853</v>
      </c>
      <c r="M282">
        <v>0.96661385679508405</v>
      </c>
      <c r="S282">
        <v>1.80995359059331</v>
      </c>
    </row>
    <row r="283" spans="1:19" x14ac:dyDescent="0.25">
      <c r="A283" t="s">
        <v>1300</v>
      </c>
      <c r="B283" t="s">
        <v>66</v>
      </c>
      <c r="C283" t="s">
        <v>42</v>
      </c>
      <c r="D283" t="b">
        <v>1</v>
      </c>
      <c r="E283">
        <v>4</v>
      </c>
      <c r="F283">
        <v>50</v>
      </c>
      <c r="G283">
        <v>0</v>
      </c>
      <c r="H283">
        <v>100</v>
      </c>
      <c r="I283">
        <v>3</v>
      </c>
      <c r="J283">
        <v>1</v>
      </c>
      <c r="K283">
        <v>0.82082571751796696</v>
      </c>
      <c r="L283">
        <v>0.98339081143219498</v>
      </c>
      <c r="M283">
        <v>0.96761853240078799</v>
      </c>
      <c r="S283">
        <v>1.8042165289501599</v>
      </c>
    </row>
    <row r="284" spans="1:19" x14ac:dyDescent="0.25">
      <c r="A284" t="s">
        <v>1310</v>
      </c>
      <c r="B284" t="s">
        <v>66</v>
      </c>
      <c r="C284" t="s">
        <v>42</v>
      </c>
      <c r="D284" t="b">
        <v>1</v>
      </c>
      <c r="E284">
        <v>3</v>
      </c>
      <c r="F284">
        <v>50</v>
      </c>
      <c r="G284">
        <v>0</v>
      </c>
      <c r="H284">
        <v>100</v>
      </c>
      <c r="I284">
        <v>3</v>
      </c>
      <c r="J284">
        <v>1</v>
      </c>
      <c r="K284">
        <v>0.80791511673133398</v>
      </c>
      <c r="L284">
        <v>0.98401632038661802</v>
      </c>
      <c r="M284">
        <v>0.96881641485374204</v>
      </c>
      <c r="S284">
        <v>1.79193143711795</v>
      </c>
    </row>
    <row r="285" spans="1:19" x14ac:dyDescent="0.25">
      <c r="A285" t="s">
        <v>1311</v>
      </c>
      <c r="B285" t="s">
        <v>66</v>
      </c>
      <c r="C285" t="s">
        <v>42</v>
      </c>
      <c r="D285" t="b">
        <v>1</v>
      </c>
      <c r="E285">
        <v>3</v>
      </c>
      <c r="F285">
        <v>200</v>
      </c>
      <c r="G285">
        <v>0</v>
      </c>
      <c r="H285">
        <v>100</v>
      </c>
      <c r="I285">
        <v>3</v>
      </c>
      <c r="J285">
        <v>1</v>
      </c>
      <c r="K285">
        <v>0.80431419430920204</v>
      </c>
      <c r="L285">
        <v>0.98216130313865702</v>
      </c>
      <c r="M285">
        <v>0.96530005023377996</v>
      </c>
      <c r="S285">
        <v>1.7864754974478601</v>
      </c>
    </row>
    <row r="286" spans="1:19" x14ac:dyDescent="0.25">
      <c r="A286" t="s">
        <v>1319</v>
      </c>
      <c r="B286" t="s">
        <v>66</v>
      </c>
      <c r="C286" t="s">
        <v>42</v>
      </c>
      <c r="D286" t="b">
        <v>1</v>
      </c>
      <c r="E286">
        <v>3</v>
      </c>
      <c r="F286">
        <v>100</v>
      </c>
      <c r="G286">
        <v>0</v>
      </c>
      <c r="H286">
        <v>100</v>
      </c>
      <c r="I286">
        <v>3</v>
      </c>
      <c r="J286">
        <v>1</v>
      </c>
      <c r="K286">
        <v>0.79362593199589104</v>
      </c>
      <c r="L286">
        <v>0.98329166170575799</v>
      </c>
      <c r="M286">
        <v>0.96746396692298697</v>
      </c>
      <c r="S286">
        <v>1.7769175937016399</v>
      </c>
    </row>
    <row r="287" spans="1:19" x14ac:dyDescent="0.25">
      <c r="A287" t="s">
        <v>1322</v>
      </c>
      <c r="B287" t="s">
        <v>66</v>
      </c>
      <c r="C287" t="s">
        <v>42</v>
      </c>
      <c r="D287" t="b">
        <v>1</v>
      </c>
      <c r="E287">
        <v>2</v>
      </c>
      <c r="F287">
        <v>200</v>
      </c>
      <c r="G287">
        <v>0</v>
      </c>
      <c r="H287">
        <v>100</v>
      </c>
      <c r="I287">
        <v>3</v>
      </c>
      <c r="J287">
        <v>1</v>
      </c>
      <c r="K287">
        <v>0.79261238780281495</v>
      </c>
      <c r="L287">
        <v>0.98114708455970101</v>
      </c>
      <c r="M287">
        <v>0.96336798176127303</v>
      </c>
      <c r="S287">
        <v>1.7737594723625101</v>
      </c>
    </row>
    <row r="288" spans="1:19" x14ac:dyDescent="0.25">
      <c r="A288" t="s">
        <v>1325</v>
      </c>
      <c r="B288" t="s">
        <v>66</v>
      </c>
      <c r="C288" t="s">
        <v>42</v>
      </c>
      <c r="D288" t="b">
        <v>1</v>
      </c>
      <c r="E288">
        <v>2</v>
      </c>
      <c r="F288">
        <v>100</v>
      </c>
      <c r="G288">
        <v>0</v>
      </c>
      <c r="H288">
        <v>100</v>
      </c>
      <c r="I288">
        <v>3</v>
      </c>
      <c r="J288">
        <v>1</v>
      </c>
      <c r="K288">
        <v>0.77867697170193595</v>
      </c>
      <c r="L288">
        <v>0.98323424494649203</v>
      </c>
      <c r="M288">
        <v>0.96730940144518696</v>
      </c>
      <c r="S288">
        <v>1.7619112166484201</v>
      </c>
    </row>
    <row r="289" spans="1:20" x14ac:dyDescent="0.25">
      <c r="A289" t="s">
        <v>1328</v>
      </c>
      <c r="B289" t="s">
        <v>66</v>
      </c>
      <c r="C289" t="s">
        <v>42</v>
      </c>
      <c r="D289" t="b">
        <v>1</v>
      </c>
      <c r="E289">
        <v>4</v>
      </c>
      <c r="F289">
        <v>200</v>
      </c>
      <c r="G289">
        <v>0</v>
      </c>
      <c r="H289">
        <v>100</v>
      </c>
      <c r="I289">
        <v>3</v>
      </c>
      <c r="J289">
        <v>1</v>
      </c>
      <c r="K289">
        <v>0.77416188371329897</v>
      </c>
      <c r="L289">
        <v>0.98263194375680696</v>
      </c>
      <c r="M289">
        <v>0.96611151899223302</v>
      </c>
      <c r="S289">
        <v>1.7567938274701</v>
      </c>
    </row>
    <row r="291" spans="1:20" x14ac:dyDescent="0.25">
      <c r="A291" t="s">
        <v>46</v>
      </c>
      <c r="B291" t="s">
        <v>47</v>
      </c>
      <c r="C291" t="s">
        <v>48</v>
      </c>
      <c r="D291" t="s">
        <v>49</v>
      </c>
      <c r="E291" t="s">
        <v>50</v>
      </c>
      <c r="F291" t="s">
        <v>51</v>
      </c>
      <c r="G291" t="s">
        <v>52</v>
      </c>
      <c r="H291" t="s">
        <v>53</v>
      </c>
      <c r="I291" t="s">
        <v>54</v>
      </c>
      <c r="J291" t="s">
        <v>55</v>
      </c>
      <c r="K291" t="s">
        <v>56</v>
      </c>
      <c r="L291" t="s">
        <v>57</v>
      </c>
      <c r="M291" t="s">
        <v>58</v>
      </c>
      <c r="N291" t="s">
        <v>59</v>
      </c>
      <c r="O291" t="s">
        <v>60</v>
      </c>
      <c r="P291" t="s">
        <v>61</v>
      </c>
      <c r="Q291" t="s">
        <v>62</v>
      </c>
      <c r="R291" t="s">
        <v>63</v>
      </c>
      <c r="S291" t="s">
        <v>64</v>
      </c>
    </row>
    <row r="292" spans="1:20" x14ac:dyDescent="0.25">
      <c r="A292" t="s">
        <v>1020</v>
      </c>
      <c r="B292" t="s">
        <v>80</v>
      </c>
      <c r="C292" t="s">
        <v>42</v>
      </c>
      <c r="D292" t="b">
        <v>1</v>
      </c>
      <c r="E292">
        <v>1</v>
      </c>
      <c r="F292">
        <v>20</v>
      </c>
      <c r="G292">
        <v>0.2</v>
      </c>
      <c r="H292">
        <v>20</v>
      </c>
      <c r="I292">
        <v>3</v>
      </c>
      <c r="J292">
        <v>1</v>
      </c>
      <c r="K292">
        <v>0.90423618268718797</v>
      </c>
      <c r="L292">
        <v>0.95229601170874401</v>
      </c>
      <c r="M292">
        <v>0.91421286395788703</v>
      </c>
      <c r="S292">
        <v>1.8565321943959301</v>
      </c>
      <c r="T292" t="s">
        <v>759</v>
      </c>
    </row>
    <row r="293" spans="1:20" x14ac:dyDescent="0.25">
      <c r="A293" t="s">
        <v>1021</v>
      </c>
      <c r="B293" t="s">
        <v>80</v>
      </c>
      <c r="C293" t="s">
        <v>42</v>
      </c>
      <c r="D293" t="b">
        <v>1</v>
      </c>
      <c r="E293">
        <v>1</v>
      </c>
      <c r="F293">
        <v>50</v>
      </c>
      <c r="G293">
        <v>0.3</v>
      </c>
      <c r="H293">
        <v>20</v>
      </c>
      <c r="I293">
        <v>3</v>
      </c>
      <c r="J293">
        <v>1</v>
      </c>
      <c r="K293">
        <v>0.90380968298793696</v>
      </c>
      <c r="L293">
        <v>0.952666102895801</v>
      </c>
      <c r="M293">
        <v>0.91482974173383702</v>
      </c>
      <c r="S293">
        <v>1.85647578588373</v>
      </c>
    </row>
    <row r="294" spans="1:20" x14ac:dyDescent="0.25">
      <c r="A294" t="s">
        <v>1022</v>
      </c>
      <c r="B294" t="s">
        <v>80</v>
      </c>
      <c r="C294" t="s">
        <v>42</v>
      </c>
      <c r="D294" t="b">
        <v>1</v>
      </c>
      <c r="E294">
        <v>1</v>
      </c>
      <c r="F294">
        <v>20</v>
      </c>
      <c r="G294">
        <v>0.1</v>
      </c>
      <c r="H294">
        <v>20</v>
      </c>
      <c r="I294">
        <v>3</v>
      </c>
      <c r="J294">
        <v>1</v>
      </c>
      <c r="K294">
        <v>0.90372729855397604</v>
      </c>
      <c r="L294">
        <v>0.95243322356384896</v>
      </c>
      <c r="M294">
        <v>0.91445961506826701</v>
      </c>
      <c r="S294">
        <v>1.8561605221178199</v>
      </c>
    </row>
    <row r="295" spans="1:20" x14ac:dyDescent="0.25">
      <c r="A295" t="s">
        <v>1023</v>
      </c>
      <c r="B295" t="s">
        <v>80</v>
      </c>
      <c r="C295" t="s">
        <v>42</v>
      </c>
      <c r="D295" t="b">
        <v>1</v>
      </c>
      <c r="E295">
        <v>1</v>
      </c>
      <c r="F295">
        <v>20</v>
      </c>
      <c r="G295">
        <v>0.3</v>
      </c>
      <c r="H295">
        <v>50</v>
      </c>
      <c r="I295">
        <v>3</v>
      </c>
      <c r="J295">
        <v>1</v>
      </c>
      <c r="K295">
        <v>0.90353286273278699</v>
      </c>
      <c r="L295">
        <v>0.95243749286448198</v>
      </c>
      <c r="M295">
        <v>0.91433623951307696</v>
      </c>
      <c r="S295">
        <v>1.85597035559726</v>
      </c>
    </row>
    <row r="296" spans="1:20" x14ac:dyDescent="0.25">
      <c r="A296" t="s">
        <v>1025</v>
      </c>
      <c r="B296" t="s">
        <v>80</v>
      </c>
      <c r="C296" t="s">
        <v>42</v>
      </c>
      <c r="D296" t="b">
        <v>1</v>
      </c>
      <c r="E296">
        <v>1</v>
      </c>
      <c r="F296">
        <v>20</v>
      </c>
      <c r="G296">
        <v>0.4</v>
      </c>
      <c r="H296">
        <v>100</v>
      </c>
      <c r="I296">
        <v>3</v>
      </c>
      <c r="J296">
        <v>1</v>
      </c>
      <c r="K296">
        <v>0.90378577675647398</v>
      </c>
      <c r="L296">
        <v>0.95208979740828603</v>
      </c>
      <c r="M296">
        <v>0.91363711136700099</v>
      </c>
      <c r="S296">
        <v>1.8558755741647599</v>
      </c>
    </row>
    <row r="297" spans="1:20" x14ac:dyDescent="0.25">
      <c r="A297" t="s">
        <v>1026</v>
      </c>
      <c r="B297" t="s">
        <v>80</v>
      </c>
      <c r="C297" t="s">
        <v>42</v>
      </c>
      <c r="D297" t="b">
        <v>1</v>
      </c>
      <c r="E297">
        <v>1</v>
      </c>
      <c r="F297">
        <v>100</v>
      </c>
      <c r="G297">
        <v>0.5</v>
      </c>
      <c r="H297">
        <v>20</v>
      </c>
      <c r="I297">
        <v>3</v>
      </c>
      <c r="J297">
        <v>1</v>
      </c>
      <c r="K297">
        <v>0.90338698047533905</v>
      </c>
      <c r="L297">
        <v>0.95243749286448198</v>
      </c>
      <c r="M297">
        <v>0.91433623951307696</v>
      </c>
      <c r="S297">
        <v>1.8558244733398199</v>
      </c>
    </row>
    <row r="298" spans="1:20" x14ac:dyDescent="0.25">
      <c r="A298" t="s">
        <v>1027</v>
      </c>
      <c r="B298" t="s">
        <v>80</v>
      </c>
      <c r="C298" t="s">
        <v>42</v>
      </c>
      <c r="D298" t="b">
        <v>1</v>
      </c>
      <c r="E298">
        <v>1</v>
      </c>
      <c r="F298">
        <v>50</v>
      </c>
      <c r="G298">
        <v>0.4</v>
      </c>
      <c r="H298">
        <v>20</v>
      </c>
      <c r="I298">
        <v>3</v>
      </c>
      <c r="J298">
        <v>1</v>
      </c>
      <c r="K298">
        <v>0.90336093498379</v>
      </c>
      <c r="L298">
        <v>0.95241352577695604</v>
      </c>
      <c r="M298">
        <v>0.91417173877282398</v>
      </c>
      <c r="S298">
        <v>1.85577446076074</v>
      </c>
    </row>
    <row r="299" spans="1:20" x14ac:dyDescent="0.25">
      <c r="A299" t="s">
        <v>1028</v>
      </c>
      <c r="B299" t="s">
        <v>80</v>
      </c>
      <c r="C299" t="s">
        <v>42</v>
      </c>
      <c r="D299" t="b">
        <v>1</v>
      </c>
      <c r="E299">
        <v>1</v>
      </c>
      <c r="F299">
        <v>20</v>
      </c>
      <c r="G299">
        <v>0.3</v>
      </c>
      <c r="H299">
        <v>100</v>
      </c>
      <c r="I299">
        <v>3</v>
      </c>
      <c r="J299">
        <v>1</v>
      </c>
      <c r="K299">
        <v>0.90311997025572699</v>
      </c>
      <c r="L299">
        <v>0.95260263344058704</v>
      </c>
      <c r="M299">
        <v>0.91458299062345705</v>
      </c>
      <c r="S299">
        <v>1.8557226036963099</v>
      </c>
    </row>
    <row r="300" spans="1:20" x14ac:dyDescent="0.25">
      <c r="A300" t="s">
        <v>1029</v>
      </c>
      <c r="B300" t="s">
        <v>80</v>
      </c>
      <c r="C300" t="s">
        <v>42</v>
      </c>
      <c r="D300" t="b">
        <v>1</v>
      </c>
      <c r="E300">
        <v>1</v>
      </c>
      <c r="F300">
        <v>20</v>
      </c>
      <c r="G300">
        <v>0.3</v>
      </c>
      <c r="H300">
        <v>20</v>
      </c>
      <c r="I300">
        <v>3</v>
      </c>
      <c r="J300">
        <v>1</v>
      </c>
      <c r="K300">
        <v>0.90336468632915601</v>
      </c>
      <c r="L300">
        <v>0.95225724117499599</v>
      </c>
      <c r="M300">
        <v>0.91384273729231702</v>
      </c>
      <c r="S300">
        <v>1.8556219275041499</v>
      </c>
    </row>
    <row r="301" spans="1:20" x14ac:dyDescent="0.25">
      <c r="A301" t="s">
        <v>1030</v>
      </c>
      <c r="B301" t="s">
        <v>80</v>
      </c>
      <c r="C301" t="s">
        <v>42</v>
      </c>
      <c r="D301" t="b">
        <v>1</v>
      </c>
      <c r="E301">
        <v>1</v>
      </c>
      <c r="F301">
        <v>50</v>
      </c>
      <c r="G301">
        <v>0.2</v>
      </c>
      <c r="H301">
        <v>20</v>
      </c>
      <c r="I301">
        <v>3</v>
      </c>
      <c r="J301">
        <v>1</v>
      </c>
      <c r="K301">
        <v>0.90295936530475795</v>
      </c>
      <c r="L301">
        <v>0.95228068569336</v>
      </c>
      <c r="M301">
        <v>0.91425398914295097</v>
      </c>
      <c r="S301">
        <v>1.85524005099811</v>
      </c>
    </row>
    <row r="302" spans="1:20" x14ac:dyDescent="0.25">
      <c r="A302" t="s">
        <v>1031</v>
      </c>
      <c r="B302" t="s">
        <v>80</v>
      </c>
      <c r="C302" t="s">
        <v>42</v>
      </c>
      <c r="D302" t="b">
        <v>1</v>
      </c>
      <c r="E302">
        <v>1</v>
      </c>
      <c r="F302">
        <v>20</v>
      </c>
      <c r="G302">
        <v>0</v>
      </c>
      <c r="H302">
        <v>20</v>
      </c>
      <c r="I302">
        <v>3</v>
      </c>
      <c r="J302">
        <v>1</v>
      </c>
      <c r="K302">
        <v>0.90299815467424904</v>
      </c>
      <c r="L302">
        <v>0.95220453713867503</v>
      </c>
      <c r="M302">
        <v>0.91404836321763405</v>
      </c>
      <c r="S302">
        <v>1.8552026918129201</v>
      </c>
    </row>
    <row r="303" spans="1:20" x14ac:dyDescent="0.25">
      <c r="A303" t="s">
        <v>1032</v>
      </c>
      <c r="B303" t="s">
        <v>80</v>
      </c>
      <c r="C303" t="s">
        <v>42</v>
      </c>
      <c r="D303" t="b">
        <v>1</v>
      </c>
      <c r="E303">
        <v>1</v>
      </c>
      <c r="F303">
        <v>20</v>
      </c>
      <c r="G303">
        <v>0.4</v>
      </c>
      <c r="H303">
        <v>50</v>
      </c>
      <c r="I303">
        <v>3</v>
      </c>
      <c r="J303">
        <v>1</v>
      </c>
      <c r="K303">
        <v>0.90311754066748695</v>
      </c>
      <c r="L303">
        <v>0.951985773562537</v>
      </c>
      <c r="M303">
        <v>0.91339036025662101</v>
      </c>
      <c r="S303">
        <v>1.85510331423002</v>
      </c>
    </row>
    <row r="304" spans="1:20" x14ac:dyDescent="0.25">
      <c r="A304" t="s">
        <v>1033</v>
      </c>
      <c r="B304" t="s">
        <v>80</v>
      </c>
      <c r="C304" t="s">
        <v>42</v>
      </c>
      <c r="D304" t="b">
        <v>1</v>
      </c>
      <c r="E304">
        <v>1</v>
      </c>
      <c r="F304">
        <v>50</v>
      </c>
      <c r="G304">
        <v>0.5</v>
      </c>
      <c r="H304">
        <v>20</v>
      </c>
      <c r="I304">
        <v>3</v>
      </c>
      <c r="J304">
        <v>1</v>
      </c>
      <c r="K304">
        <v>0.90306810847906704</v>
      </c>
      <c r="L304">
        <v>0.95200694095620797</v>
      </c>
      <c r="M304">
        <v>0.913554860996874</v>
      </c>
      <c r="S304">
        <v>1.8550750494352699</v>
      </c>
    </row>
    <row r="305" spans="1:19" x14ac:dyDescent="0.25">
      <c r="A305" t="s">
        <v>1034</v>
      </c>
      <c r="B305" t="s">
        <v>80</v>
      </c>
      <c r="C305" t="s">
        <v>42</v>
      </c>
      <c r="D305" t="b">
        <v>1</v>
      </c>
      <c r="E305">
        <v>1</v>
      </c>
      <c r="F305">
        <v>20</v>
      </c>
      <c r="G305">
        <v>0.4</v>
      </c>
      <c r="H305">
        <v>20</v>
      </c>
      <c r="I305">
        <v>3</v>
      </c>
      <c r="J305">
        <v>1</v>
      </c>
      <c r="K305">
        <v>0.90306522047795101</v>
      </c>
      <c r="L305">
        <v>0.95189942607269695</v>
      </c>
      <c r="M305">
        <v>0.91314360914624104</v>
      </c>
      <c r="S305">
        <v>1.85496464655064</v>
      </c>
    </row>
    <row r="306" spans="1:19" x14ac:dyDescent="0.25">
      <c r="A306" t="s">
        <v>1035</v>
      </c>
      <c r="B306" t="s">
        <v>80</v>
      </c>
      <c r="C306" t="s">
        <v>42</v>
      </c>
      <c r="D306" t="b">
        <v>1</v>
      </c>
      <c r="E306">
        <v>1</v>
      </c>
      <c r="F306">
        <v>50</v>
      </c>
      <c r="G306">
        <v>0.5</v>
      </c>
      <c r="H306">
        <v>50</v>
      </c>
      <c r="I306">
        <v>3</v>
      </c>
      <c r="J306">
        <v>1</v>
      </c>
      <c r="K306">
        <v>0.90288718819749403</v>
      </c>
      <c r="L306">
        <v>0.95202850877192902</v>
      </c>
      <c r="M306">
        <v>0.91363711136700099</v>
      </c>
      <c r="S306">
        <v>1.85491569696942</v>
      </c>
    </row>
    <row r="307" spans="1:19" x14ac:dyDescent="0.25">
      <c r="A307" t="s">
        <v>1036</v>
      </c>
      <c r="B307" t="s">
        <v>80</v>
      </c>
      <c r="C307" t="s">
        <v>42</v>
      </c>
      <c r="D307" t="b">
        <v>1</v>
      </c>
      <c r="E307">
        <v>1</v>
      </c>
      <c r="F307">
        <v>100</v>
      </c>
      <c r="G307">
        <v>0.4</v>
      </c>
      <c r="H307">
        <v>20</v>
      </c>
      <c r="I307">
        <v>3</v>
      </c>
      <c r="J307">
        <v>1</v>
      </c>
      <c r="K307">
        <v>0.90232254577817905</v>
      </c>
      <c r="L307">
        <v>0.95238748314247101</v>
      </c>
      <c r="M307">
        <v>0.91433623951307696</v>
      </c>
      <c r="S307">
        <v>1.85471002892065</v>
      </c>
    </row>
    <row r="308" spans="1:19" x14ac:dyDescent="0.25">
      <c r="A308" t="s">
        <v>1037</v>
      </c>
      <c r="B308" t="s">
        <v>80</v>
      </c>
      <c r="C308" t="s">
        <v>42</v>
      </c>
      <c r="D308" t="b">
        <v>1</v>
      </c>
      <c r="E308">
        <v>1</v>
      </c>
      <c r="F308">
        <v>20</v>
      </c>
      <c r="G308">
        <v>0.2</v>
      </c>
      <c r="H308">
        <v>50</v>
      </c>
      <c r="I308">
        <v>3</v>
      </c>
      <c r="J308">
        <v>1</v>
      </c>
      <c r="K308">
        <v>0.90291581608157601</v>
      </c>
      <c r="L308">
        <v>0.95178906000091301</v>
      </c>
      <c r="M308">
        <v>0.91322585951636703</v>
      </c>
      <c r="S308">
        <v>1.85470487608249</v>
      </c>
    </row>
    <row r="309" spans="1:19" x14ac:dyDescent="0.25">
      <c r="A309" t="s">
        <v>1038</v>
      </c>
      <c r="B309" t="s">
        <v>80</v>
      </c>
      <c r="C309" t="s">
        <v>42</v>
      </c>
      <c r="D309" t="b">
        <v>1</v>
      </c>
      <c r="E309">
        <v>1</v>
      </c>
      <c r="F309">
        <v>200</v>
      </c>
      <c r="G309">
        <v>0.5</v>
      </c>
      <c r="H309">
        <v>20</v>
      </c>
      <c r="I309">
        <v>3</v>
      </c>
      <c r="J309">
        <v>1</v>
      </c>
      <c r="K309">
        <v>0.90227952372980302</v>
      </c>
      <c r="L309">
        <v>0.952380952380952</v>
      </c>
      <c r="M309">
        <v>0.91421286395788703</v>
      </c>
      <c r="S309">
        <v>1.8546604761107499</v>
      </c>
    </row>
    <row r="310" spans="1:19" x14ac:dyDescent="0.25">
      <c r="A310" t="s">
        <v>1040</v>
      </c>
      <c r="B310" t="s">
        <v>80</v>
      </c>
      <c r="C310" t="s">
        <v>42</v>
      </c>
      <c r="D310" t="b">
        <v>1</v>
      </c>
      <c r="E310">
        <v>2</v>
      </c>
      <c r="F310">
        <v>20</v>
      </c>
      <c r="G310">
        <v>0.3</v>
      </c>
      <c r="H310">
        <v>50</v>
      </c>
      <c r="I310">
        <v>3</v>
      </c>
      <c r="J310">
        <v>1</v>
      </c>
      <c r="K310">
        <v>0.90290413419346205</v>
      </c>
      <c r="L310">
        <v>0.95139749414842301</v>
      </c>
      <c r="M310">
        <v>0.91289685803586096</v>
      </c>
      <c r="S310">
        <v>1.8543016283418801</v>
      </c>
    </row>
    <row r="311" spans="1:19" x14ac:dyDescent="0.25">
      <c r="A311" t="s">
        <v>1041</v>
      </c>
      <c r="B311" t="s">
        <v>80</v>
      </c>
      <c r="C311" t="s">
        <v>42</v>
      </c>
      <c r="D311" t="b">
        <v>1</v>
      </c>
      <c r="E311">
        <v>1</v>
      </c>
      <c r="F311">
        <v>20</v>
      </c>
      <c r="G311">
        <v>0.5</v>
      </c>
      <c r="H311">
        <v>100</v>
      </c>
      <c r="I311">
        <v>3</v>
      </c>
      <c r="J311">
        <v>1</v>
      </c>
      <c r="K311">
        <v>0.90247085762386703</v>
      </c>
      <c r="L311">
        <v>0.95173419625358902</v>
      </c>
      <c r="M311">
        <v>0.91289685803586096</v>
      </c>
      <c r="S311">
        <v>1.8542050538774499</v>
      </c>
    </row>
    <row r="312" spans="1:19" x14ac:dyDescent="0.25">
      <c r="A312" t="s">
        <v>1042</v>
      </c>
      <c r="B312" t="s">
        <v>80</v>
      </c>
      <c r="C312" t="s">
        <v>42</v>
      </c>
      <c r="D312" t="b">
        <v>1</v>
      </c>
      <c r="E312">
        <v>2</v>
      </c>
      <c r="F312">
        <v>50</v>
      </c>
      <c r="G312">
        <v>0.4</v>
      </c>
      <c r="H312">
        <v>20</v>
      </c>
      <c r="I312">
        <v>3</v>
      </c>
      <c r="J312">
        <v>1</v>
      </c>
      <c r="K312">
        <v>0.901878886156952</v>
      </c>
      <c r="L312">
        <v>0.95225889138096698</v>
      </c>
      <c r="M312">
        <v>0.91421286395788703</v>
      </c>
      <c r="S312">
        <v>1.85413777753791</v>
      </c>
    </row>
    <row r="313" spans="1:19" x14ac:dyDescent="0.25">
      <c r="A313" t="s">
        <v>1043</v>
      </c>
      <c r="B313" t="s">
        <v>80</v>
      </c>
      <c r="C313" t="s">
        <v>42</v>
      </c>
      <c r="D313" t="b">
        <v>1</v>
      </c>
      <c r="E313">
        <v>1</v>
      </c>
      <c r="F313">
        <v>50</v>
      </c>
      <c r="G313">
        <v>0.5</v>
      </c>
      <c r="H313">
        <v>100</v>
      </c>
      <c r="I313">
        <v>3</v>
      </c>
      <c r="J313">
        <v>1</v>
      </c>
      <c r="K313">
        <v>0.90197477849031404</v>
      </c>
      <c r="L313">
        <v>0.95211601605253504</v>
      </c>
      <c r="M313">
        <v>0.91363711136700099</v>
      </c>
      <c r="S313">
        <v>1.85409079454285</v>
      </c>
    </row>
    <row r="314" spans="1:19" x14ac:dyDescent="0.25">
      <c r="A314" t="s">
        <v>1044</v>
      </c>
      <c r="B314" t="s">
        <v>80</v>
      </c>
      <c r="C314" t="s">
        <v>42</v>
      </c>
      <c r="D314" t="b">
        <v>1</v>
      </c>
      <c r="E314">
        <v>3</v>
      </c>
      <c r="F314">
        <v>20</v>
      </c>
      <c r="G314">
        <v>0.3</v>
      </c>
      <c r="H314">
        <v>20</v>
      </c>
      <c r="I314">
        <v>3</v>
      </c>
      <c r="J314">
        <v>1</v>
      </c>
      <c r="K314">
        <v>0.90203540359311296</v>
      </c>
      <c r="L314">
        <v>0.95196506550218296</v>
      </c>
      <c r="M314">
        <v>0.91359598618193705</v>
      </c>
      <c r="S314">
        <v>1.85400046909529</v>
      </c>
    </row>
    <row r="315" spans="1:19" x14ac:dyDescent="0.25">
      <c r="A315" t="s">
        <v>1045</v>
      </c>
      <c r="B315" t="s">
        <v>80</v>
      </c>
      <c r="C315" t="s">
        <v>42</v>
      </c>
      <c r="D315" t="b">
        <v>1</v>
      </c>
      <c r="E315">
        <v>3</v>
      </c>
      <c r="F315">
        <v>20</v>
      </c>
      <c r="G315">
        <v>0.2</v>
      </c>
      <c r="H315">
        <v>20</v>
      </c>
      <c r="I315">
        <v>3</v>
      </c>
      <c r="J315">
        <v>1</v>
      </c>
      <c r="K315">
        <v>0.90208449961209003</v>
      </c>
      <c r="L315">
        <v>0.95185354691075497</v>
      </c>
      <c r="M315">
        <v>0.91347261062674701</v>
      </c>
      <c r="S315">
        <v>1.8539380465228401</v>
      </c>
    </row>
    <row r="316" spans="1:19" x14ac:dyDescent="0.25">
      <c r="A316" t="s">
        <v>1046</v>
      </c>
      <c r="B316" t="s">
        <v>80</v>
      </c>
      <c r="C316" t="s">
        <v>42</v>
      </c>
      <c r="D316" t="b">
        <v>1</v>
      </c>
      <c r="E316">
        <v>4</v>
      </c>
      <c r="F316">
        <v>20</v>
      </c>
      <c r="G316">
        <v>0</v>
      </c>
      <c r="H316">
        <v>20</v>
      </c>
      <c r="I316">
        <v>3</v>
      </c>
      <c r="J316">
        <v>1</v>
      </c>
      <c r="K316">
        <v>0.90235492500762604</v>
      </c>
      <c r="L316">
        <v>0.95150666697266595</v>
      </c>
      <c r="M316">
        <v>0.91310248396117699</v>
      </c>
      <c r="S316">
        <v>1.8538615919802901</v>
      </c>
    </row>
    <row r="317" spans="1:19" x14ac:dyDescent="0.25">
      <c r="A317" t="s">
        <v>1047</v>
      </c>
      <c r="B317" t="s">
        <v>80</v>
      </c>
      <c r="C317" t="s">
        <v>42</v>
      </c>
      <c r="D317" t="b">
        <v>1</v>
      </c>
      <c r="E317">
        <v>1</v>
      </c>
      <c r="F317">
        <v>20</v>
      </c>
      <c r="G317">
        <v>0.5</v>
      </c>
      <c r="H317">
        <v>50</v>
      </c>
      <c r="I317">
        <v>3</v>
      </c>
      <c r="J317">
        <v>1</v>
      </c>
      <c r="K317">
        <v>0.90226767375696904</v>
      </c>
      <c r="L317">
        <v>0.95158977627056895</v>
      </c>
      <c r="M317">
        <v>0.91252673137029106</v>
      </c>
      <c r="S317">
        <v>1.85385745002753</v>
      </c>
    </row>
    <row r="318" spans="1:19" x14ac:dyDescent="0.25">
      <c r="A318" t="s">
        <v>1048</v>
      </c>
      <c r="B318" t="s">
        <v>80</v>
      </c>
      <c r="C318" t="s">
        <v>42</v>
      </c>
      <c r="D318" t="b">
        <v>1</v>
      </c>
      <c r="E318">
        <v>2</v>
      </c>
      <c r="F318">
        <v>50</v>
      </c>
      <c r="G318">
        <v>0.5</v>
      </c>
      <c r="H318">
        <v>20</v>
      </c>
      <c r="I318">
        <v>3</v>
      </c>
      <c r="J318">
        <v>1</v>
      </c>
      <c r="K318">
        <v>0.90218894134558303</v>
      </c>
      <c r="L318">
        <v>0.95158612848209201</v>
      </c>
      <c r="M318">
        <v>0.91244448100016395</v>
      </c>
      <c r="S318">
        <v>1.85377506982767</v>
      </c>
    </row>
    <row r="319" spans="1:19" x14ac:dyDescent="0.25">
      <c r="A319" t="s">
        <v>1049</v>
      </c>
      <c r="B319" t="s">
        <v>80</v>
      </c>
      <c r="C319" t="s">
        <v>42</v>
      </c>
      <c r="D319" t="b">
        <v>1</v>
      </c>
      <c r="E319">
        <v>2</v>
      </c>
      <c r="F319">
        <v>20</v>
      </c>
      <c r="G319">
        <v>0.5</v>
      </c>
      <c r="H319">
        <v>50</v>
      </c>
      <c r="I319">
        <v>3</v>
      </c>
      <c r="J319">
        <v>1</v>
      </c>
      <c r="K319">
        <v>0.90209766370183497</v>
      </c>
      <c r="L319">
        <v>0.95166045756862305</v>
      </c>
      <c r="M319">
        <v>0.913020233591051</v>
      </c>
      <c r="S319">
        <v>1.8537581212704499</v>
      </c>
    </row>
    <row r="320" spans="1:19" x14ac:dyDescent="0.25">
      <c r="A320" t="s">
        <v>1050</v>
      </c>
      <c r="B320" t="s">
        <v>80</v>
      </c>
      <c r="C320" t="s">
        <v>42</v>
      </c>
      <c r="D320" t="b">
        <v>1</v>
      </c>
      <c r="E320">
        <v>3</v>
      </c>
      <c r="F320">
        <v>20</v>
      </c>
      <c r="G320">
        <v>0</v>
      </c>
      <c r="H320">
        <v>20</v>
      </c>
      <c r="I320">
        <v>3</v>
      </c>
      <c r="J320">
        <v>1</v>
      </c>
      <c r="K320">
        <v>0.90266259644930502</v>
      </c>
      <c r="L320">
        <v>0.95108396105089099</v>
      </c>
      <c r="M320">
        <v>0.91240335581510101</v>
      </c>
      <c r="S320">
        <v>1.8537465575001899</v>
      </c>
    </row>
    <row r="321" spans="1:19" x14ac:dyDescent="0.25">
      <c r="A321" t="s">
        <v>1051</v>
      </c>
      <c r="B321" t="s">
        <v>80</v>
      </c>
      <c r="C321" t="s">
        <v>42</v>
      </c>
      <c r="D321" t="b">
        <v>1</v>
      </c>
      <c r="E321">
        <v>1</v>
      </c>
      <c r="F321">
        <v>20</v>
      </c>
      <c r="G321">
        <v>0.2</v>
      </c>
      <c r="H321">
        <v>100</v>
      </c>
      <c r="I321">
        <v>3</v>
      </c>
      <c r="J321">
        <v>1</v>
      </c>
      <c r="K321">
        <v>0.90196019332065502</v>
      </c>
      <c r="L321">
        <v>0.95176481346013098</v>
      </c>
      <c r="M321">
        <v>0.91322585951636703</v>
      </c>
      <c r="S321">
        <v>1.85372500678078</v>
      </c>
    </row>
    <row r="322" spans="1:19" x14ac:dyDescent="0.25">
      <c r="A322" t="s">
        <v>1052</v>
      </c>
      <c r="B322" t="s">
        <v>80</v>
      </c>
      <c r="C322" t="s">
        <v>42</v>
      </c>
      <c r="D322" t="b">
        <v>1</v>
      </c>
      <c r="E322">
        <v>3</v>
      </c>
      <c r="F322">
        <v>20</v>
      </c>
      <c r="G322">
        <v>0.3</v>
      </c>
      <c r="H322">
        <v>50</v>
      </c>
      <c r="I322">
        <v>3</v>
      </c>
      <c r="J322">
        <v>1</v>
      </c>
      <c r="K322">
        <v>0.90130323418840796</v>
      </c>
      <c r="L322">
        <v>0.95236135875280004</v>
      </c>
      <c r="M322">
        <v>0.91429511432801402</v>
      </c>
      <c r="S322">
        <v>1.8536645929411999</v>
      </c>
    </row>
    <row r="323" spans="1:19" x14ac:dyDescent="0.25">
      <c r="A323" t="s">
        <v>1053</v>
      </c>
      <c r="B323" t="s">
        <v>80</v>
      </c>
      <c r="C323" t="s">
        <v>42</v>
      </c>
      <c r="D323" t="b">
        <v>1</v>
      </c>
      <c r="E323">
        <v>2</v>
      </c>
      <c r="F323">
        <v>20</v>
      </c>
      <c r="G323">
        <v>0.3</v>
      </c>
      <c r="H323">
        <v>20</v>
      </c>
      <c r="I323">
        <v>3</v>
      </c>
      <c r="J323">
        <v>1</v>
      </c>
      <c r="K323">
        <v>0.90290851203642397</v>
      </c>
      <c r="L323">
        <v>0.95071680483671495</v>
      </c>
      <c r="M323">
        <v>0.911498601743707</v>
      </c>
      <c r="S323">
        <v>1.85362531687313</v>
      </c>
    </row>
    <row r="324" spans="1:19" x14ac:dyDescent="0.25">
      <c r="A324" t="s">
        <v>1054</v>
      </c>
      <c r="B324" t="s">
        <v>80</v>
      </c>
      <c r="C324" t="s">
        <v>42</v>
      </c>
      <c r="D324" t="b">
        <v>1</v>
      </c>
      <c r="E324">
        <v>2</v>
      </c>
      <c r="F324">
        <v>20</v>
      </c>
      <c r="G324">
        <v>0.2</v>
      </c>
      <c r="H324">
        <v>20</v>
      </c>
      <c r="I324">
        <v>3</v>
      </c>
      <c r="J324">
        <v>1</v>
      </c>
      <c r="K324">
        <v>0.90269738998656301</v>
      </c>
      <c r="L324">
        <v>0.95089562166005304</v>
      </c>
      <c r="M324">
        <v>0.91195097877940401</v>
      </c>
      <c r="S324">
        <v>1.8535930116466099</v>
      </c>
    </row>
    <row r="325" spans="1:19" x14ac:dyDescent="0.25">
      <c r="A325" t="s">
        <v>1055</v>
      </c>
      <c r="B325" t="s">
        <v>80</v>
      </c>
      <c r="C325" t="s">
        <v>42</v>
      </c>
      <c r="D325" t="b">
        <v>1</v>
      </c>
      <c r="E325">
        <v>2</v>
      </c>
      <c r="F325">
        <v>20</v>
      </c>
      <c r="G325">
        <v>0.5</v>
      </c>
      <c r="H325">
        <v>100</v>
      </c>
      <c r="I325">
        <v>3</v>
      </c>
      <c r="J325">
        <v>1</v>
      </c>
      <c r="K325">
        <v>0.90201670798800304</v>
      </c>
      <c r="L325">
        <v>0.95155370129721994</v>
      </c>
      <c r="M325">
        <v>0.91260898174041705</v>
      </c>
      <c r="S325">
        <v>1.8535704092852201</v>
      </c>
    </row>
    <row r="326" spans="1:19" x14ac:dyDescent="0.25">
      <c r="A326" t="s">
        <v>1056</v>
      </c>
      <c r="B326" t="s">
        <v>80</v>
      </c>
      <c r="C326" t="s">
        <v>42</v>
      </c>
      <c r="D326" t="b">
        <v>1</v>
      </c>
      <c r="E326">
        <v>2</v>
      </c>
      <c r="F326">
        <v>20</v>
      </c>
      <c r="G326">
        <v>0.5</v>
      </c>
      <c r="H326">
        <v>20</v>
      </c>
      <c r="I326">
        <v>3</v>
      </c>
      <c r="J326">
        <v>1</v>
      </c>
      <c r="K326">
        <v>0.90227785816302197</v>
      </c>
      <c r="L326">
        <v>0.95128310690270301</v>
      </c>
      <c r="M326">
        <v>0.91240335581510101</v>
      </c>
      <c r="S326">
        <v>1.8535609650657201</v>
      </c>
    </row>
    <row r="327" spans="1:19" x14ac:dyDescent="0.25">
      <c r="A327" t="s">
        <v>1057</v>
      </c>
      <c r="B327" t="s">
        <v>80</v>
      </c>
      <c r="C327" t="s">
        <v>42</v>
      </c>
      <c r="D327" t="b">
        <v>1</v>
      </c>
      <c r="E327">
        <v>1</v>
      </c>
      <c r="F327">
        <v>20</v>
      </c>
      <c r="G327">
        <v>0.5</v>
      </c>
      <c r="H327">
        <v>20</v>
      </c>
      <c r="I327">
        <v>3</v>
      </c>
      <c r="J327">
        <v>1</v>
      </c>
      <c r="K327">
        <v>0.90232087257118299</v>
      </c>
      <c r="L327">
        <v>0.95113576934445898</v>
      </c>
      <c r="M327">
        <v>0.91162197729889705</v>
      </c>
      <c r="S327">
        <v>1.85345664191564</v>
      </c>
    </row>
    <row r="328" spans="1:19" x14ac:dyDescent="0.25">
      <c r="A328" t="s">
        <v>1058</v>
      </c>
      <c r="B328" t="s">
        <v>80</v>
      </c>
      <c r="C328" t="s">
        <v>42</v>
      </c>
      <c r="D328" t="b">
        <v>1</v>
      </c>
      <c r="E328">
        <v>4</v>
      </c>
      <c r="F328">
        <v>20</v>
      </c>
      <c r="G328">
        <v>0.1</v>
      </c>
      <c r="H328">
        <v>20</v>
      </c>
      <c r="I328">
        <v>3</v>
      </c>
      <c r="J328">
        <v>1</v>
      </c>
      <c r="K328">
        <v>0.90225281353958398</v>
      </c>
      <c r="L328">
        <v>0.95119318312317602</v>
      </c>
      <c r="M328">
        <v>0.91260898174041705</v>
      </c>
      <c r="S328">
        <v>1.8534459966627601</v>
      </c>
    </row>
    <row r="329" spans="1:19" x14ac:dyDescent="0.25">
      <c r="A329" t="s">
        <v>1059</v>
      </c>
      <c r="B329" t="s">
        <v>80</v>
      </c>
      <c r="C329" t="s">
        <v>42</v>
      </c>
      <c r="D329" t="b">
        <v>1</v>
      </c>
      <c r="E329">
        <v>4</v>
      </c>
      <c r="F329">
        <v>20</v>
      </c>
      <c r="G329">
        <v>0.3</v>
      </c>
      <c r="H329">
        <v>20</v>
      </c>
      <c r="I329">
        <v>3</v>
      </c>
      <c r="J329">
        <v>1</v>
      </c>
      <c r="K329">
        <v>0.90183168491119303</v>
      </c>
      <c r="L329">
        <v>0.951586358233519</v>
      </c>
      <c r="M329">
        <v>0.91289685803586096</v>
      </c>
      <c r="S329">
        <v>1.85341804314471</v>
      </c>
    </row>
    <row r="330" spans="1:19" x14ac:dyDescent="0.25">
      <c r="A330" t="s">
        <v>1060</v>
      </c>
      <c r="B330" t="s">
        <v>80</v>
      </c>
      <c r="C330" t="s">
        <v>42</v>
      </c>
      <c r="D330" t="b">
        <v>1</v>
      </c>
      <c r="E330">
        <v>4</v>
      </c>
      <c r="F330">
        <v>20</v>
      </c>
      <c r="G330">
        <v>0.2</v>
      </c>
      <c r="H330">
        <v>20</v>
      </c>
      <c r="I330">
        <v>3</v>
      </c>
      <c r="J330">
        <v>1</v>
      </c>
      <c r="K330">
        <v>0.902085202511833</v>
      </c>
      <c r="L330">
        <v>0.95132845236450703</v>
      </c>
      <c r="M330">
        <v>0.91306135877611405</v>
      </c>
      <c r="S330">
        <v>1.85341365487634</v>
      </c>
    </row>
    <row r="331" spans="1:19" x14ac:dyDescent="0.25">
      <c r="A331" t="s">
        <v>1061</v>
      </c>
      <c r="B331" t="s">
        <v>80</v>
      </c>
      <c r="C331" t="s">
        <v>42</v>
      </c>
      <c r="D331" t="b">
        <v>1</v>
      </c>
      <c r="E331">
        <v>3</v>
      </c>
      <c r="F331">
        <v>20</v>
      </c>
      <c r="G331">
        <v>0.4</v>
      </c>
      <c r="H331">
        <v>20</v>
      </c>
      <c r="I331">
        <v>3</v>
      </c>
      <c r="J331">
        <v>1</v>
      </c>
      <c r="K331">
        <v>0.90147563563070898</v>
      </c>
      <c r="L331">
        <v>0.95193054603609695</v>
      </c>
      <c r="M331">
        <v>0.91347261062674701</v>
      </c>
      <c r="S331">
        <v>1.8534061816667999</v>
      </c>
    </row>
    <row r="332" spans="1:19" x14ac:dyDescent="0.25">
      <c r="A332" t="s">
        <v>1062</v>
      </c>
      <c r="B332" t="s">
        <v>80</v>
      </c>
      <c r="C332" t="s">
        <v>42</v>
      </c>
      <c r="D332" t="b">
        <v>1</v>
      </c>
      <c r="E332">
        <v>2</v>
      </c>
      <c r="F332">
        <v>20</v>
      </c>
      <c r="G332">
        <v>0.1</v>
      </c>
      <c r="H332">
        <v>20</v>
      </c>
      <c r="I332">
        <v>3</v>
      </c>
      <c r="J332">
        <v>1</v>
      </c>
      <c r="K332">
        <v>0.90189696290468002</v>
      </c>
      <c r="L332">
        <v>0.95141403492689103</v>
      </c>
      <c r="M332">
        <v>0.91281460766573397</v>
      </c>
      <c r="S332">
        <v>1.8533109978315701</v>
      </c>
    </row>
    <row r="333" spans="1:19" x14ac:dyDescent="0.25">
      <c r="A333" t="s">
        <v>1063</v>
      </c>
      <c r="B333" t="s">
        <v>80</v>
      </c>
      <c r="C333" t="s">
        <v>42</v>
      </c>
      <c r="D333" t="b">
        <v>1</v>
      </c>
      <c r="E333">
        <v>4</v>
      </c>
      <c r="F333">
        <v>20</v>
      </c>
      <c r="G333">
        <v>0.3</v>
      </c>
      <c r="H333">
        <v>50</v>
      </c>
      <c r="I333">
        <v>3</v>
      </c>
      <c r="J333">
        <v>1</v>
      </c>
      <c r="K333">
        <v>0.90169570437185897</v>
      </c>
      <c r="L333">
        <v>0.95159148156629203</v>
      </c>
      <c r="M333">
        <v>0.91306135877611405</v>
      </c>
      <c r="S333">
        <v>1.8532871859381499</v>
      </c>
    </row>
    <row r="334" spans="1:19" x14ac:dyDescent="0.25">
      <c r="A334" t="s">
        <v>1064</v>
      </c>
      <c r="B334" t="s">
        <v>80</v>
      </c>
      <c r="C334" t="s">
        <v>42</v>
      </c>
      <c r="D334" t="b">
        <v>1</v>
      </c>
      <c r="E334">
        <v>2</v>
      </c>
      <c r="F334">
        <v>20</v>
      </c>
      <c r="G334">
        <v>0.4</v>
      </c>
      <c r="H334">
        <v>50</v>
      </c>
      <c r="I334">
        <v>3</v>
      </c>
      <c r="J334">
        <v>1</v>
      </c>
      <c r="K334">
        <v>0.902126314506561</v>
      </c>
      <c r="L334">
        <v>0.951156930126002</v>
      </c>
      <c r="M334">
        <v>0.91232110544497402</v>
      </c>
      <c r="S334">
        <v>1.85328324463256</v>
      </c>
    </row>
    <row r="335" spans="1:19" x14ac:dyDescent="0.25">
      <c r="A335" t="s">
        <v>1065</v>
      </c>
      <c r="B335" t="s">
        <v>80</v>
      </c>
      <c r="C335" t="s">
        <v>42</v>
      </c>
      <c r="D335" t="b">
        <v>1</v>
      </c>
      <c r="E335">
        <v>3</v>
      </c>
      <c r="F335">
        <v>20</v>
      </c>
      <c r="G335">
        <v>0.1</v>
      </c>
      <c r="H335">
        <v>20</v>
      </c>
      <c r="I335">
        <v>3</v>
      </c>
      <c r="J335">
        <v>1</v>
      </c>
      <c r="K335">
        <v>0.90189217249012998</v>
      </c>
      <c r="L335">
        <v>0.95132834488913298</v>
      </c>
      <c r="M335">
        <v>0.91252673137029106</v>
      </c>
      <c r="S335">
        <v>1.85322051737926</v>
      </c>
    </row>
    <row r="336" spans="1:19" x14ac:dyDescent="0.25">
      <c r="A336" t="s">
        <v>1066</v>
      </c>
      <c r="B336" t="s">
        <v>80</v>
      </c>
      <c r="C336" t="s">
        <v>42</v>
      </c>
      <c r="D336" t="b">
        <v>1</v>
      </c>
      <c r="E336">
        <v>2</v>
      </c>
      <c r="F336">
        <v>20</v>
      </c>
      <c r="G336">
        <v>0.3</v>
      </c>
      <c r="H336">
        <v>100</v>
      </c>
      <c r="I336">
        <v>3</v>
      </c>
      <c r="J336">
        <v>1</v>
      </c>
      <c r="K336">
        <v>0.90203850552023801</v>
      </c>
      <c r="L336">
        <v>0.95112170306377297</v>
      </c>
      <c r="M336">
        <v>0.91227998025991097</v>
      </c>
      <c r="S336">
        <v>1.85316020858401</v>
      </c>
    </row>
    <row r="337" spans="1:19" x14ac:dyDescent="0.25">
      <c r="A337" t="s">
        <v>1067</v>
      </c>
      <c r="B337" t="s">
        <v>80</v>
      </c>
      <c r="C337" t="s">
        <v>42</v>
      </c>
      <c r="D337" t="b">
        <v>1</v>
      </c>
      <c r="E337">
        <v>2</v>
      </c>
      <c r="F337">
        <v>20</v>
      </c>
      <c r="G337">
        <v>0.4</v>
      </c>
      <c r="H337">
        <v>20</v>
      </c>
      <c r="I337">
        <v>3</v>
      </c>
      <c r="J337">
        <v>1</v>
      </c>
      <c r="K337">
        <v>0.90215184810373195</v>
      </c>
      <c r="L337">
        <v>0.95098756400877804</v>
      </c>
      <c r="M337">
        <v>0.91182760322421397</v>
      </c>
      <c r="S337">
        <v>1.85313941211251</v>
      </c>
    </row>
    <row r="338" spans="1:19" x14ac:dyDescent="0.25">
      <c r="A338" t="s">
        <v>1070</v>
      </c>
      <c r="B338" t="s">
        <v>80</v>
      </c>
      <c r="C338" t="s">
        <v>42</v>
      </c>
      <c r="D338" t="b">
        <v>1</v>
      </c>
      <c r="E338">
        <v>3</v>
      </c>
      <c r="F338">
        <v>20</v>
      </c>
      <c r="G338">
        <v>0.2</v>
      </c>
      <c r="H338">
        <v>50</v>
      </c>
      <c r="I338">
        <v>3</v>
      </c>
      <c r="J338">
        <v>1</v>
      </c>
      <c r="K338">
        <v>0.90138519841056597</v>
      </c>
      <c r="L338">
        <v>0.951492366237219</v>
      </c>
      <c r="M338">
        <v>0.91297910840598695</v>
      </c>
      <c r="S338">
        <v>1.85287756464778</v>
      </c>
    </row>
    <row r="339" spans="1:19" x14ac:dyDescent="0.25">
      <c r="A339" t="s">
        <v>1071</v>
      </c>
      <c r="B339" t="s">
        <v>80</v>
      </c>
      <c r="C339" t="s">
        <v>42</v>
      </c>
      <c r="D339" t="b">
        <v>1</v>
      </c>
      <c r="E339">
        <v>1</v>
      </c>
      <c r="F339">
        <v>50</v>
      </c>
      <c r="G339">
        <v>0.4</v>
      </c>
      <c r="H339">
        <v>50</v>
      </c>
      <c r="I339">
        <v>3</v>
      </c>
      <c r="J339">
        <v>1</v>
      </c>
      <c r="K339">
        <v>0.90087601630898495</v>
      </c>
      <c r="L339">
        <v>0.95192307692307598</v>
      </c>
      <c r="M339">
        <v>0.91363711136700099</v>
      </c>
      <c r="S339">
        <v>1.8527990932320599</v>
      </c>
    </row>
    <row r="340" spans="1:19" x14ac:dyDescent="0.25">
      <c r="A340" t="s">
        <v>1072</v>
      </c>
      <c r="B340" t="s">
        <v>80</v>
      </c>
      <c r="C340" t="s">
        <v>42</v>
      </c>
      <c r="D340" t="b">
        <v>1</v>
      </c>
      <c r="E340">
        <v>2</v>
      </c>
      <c r="F340">
        <v>20</v>
      </c>
      <c r="G340">
        <v>0.4</v>
      </c>
      <c r="H340">
        <v>100</v>
      </c>
      <c r="I340">
        <v>3</v>
      </c>
      <c r="J340">
        <v>1</v>
      </c>
      <c r="K340">
        <v>0.90209460761599802</v>
      </c>
      <c r="L340">
        <v>0.95064899325780805</v>
      </c>
      <c r="M340">
        <v>0.911498601743707</v>
      </c>
      <c r="S340">
        <v>1.8527436008738001</v>
      </c>
    </row>
    <row r="341" spans="1:19" x14ac:dyDescent="0.25">
      <c r="A341" t="s">
        <v>1073</v>
      </c>
      <c r="B341" t="s">
        <v>80</v>
      </c>
      <c r="C341" t="s">
        <v>42</v>
      </c>
      <c r="D341" t="b">
        <v>1</v>
      </c>
      <c r="E341">
        <v>4</v>
      </c>
      <c r="F341">
        <v>20</v>
      </c>
      <c r="G341">
        <v>0.3</v>
      </c>
      <c r="H341">
        <v>100</v>
      </c>
      <c r="I341">
        <v>3</v>
      </c>
      <c r="J341">
        <v>1</v>
      </c>
      <c r="K341">
        <v>0.90116474001847202</v>
      </c>
      <c r="L341">
        <v>0.95156747349378201</v>
      </c>
      <c r="M341">
        <v>0.913020233591051</v>
      </c>
      <c r="S341">
        <v>1.8527322135122499</v>
      </c>
    </row>
    <row r="342" spans="1:19" x14ac:dyDescent="0.25">
      <c r="A342" t="s">
        <v>1074</v>
      </c>
      <c r="B342" t="s">
        <v>80</v>
      </c>
      <c r="C342" t="s">
        <v>42</v>
      </c>
      <c r="D342" t="b">
        <v>1</v>
      </c>
      <c r="E342">
        <v>4</v>
      </c>
      <c r="F342">
        <v>50</v>
      </c>
      <c r="G342">
        <v>0.3</v>
      </c>
      <c r="H342">
        <v>20</v>
      </c>
      <c r="I342">
        <v>3</v>
      </c>
      <c r="J342">
        <v>1</v>
      </c>
      <c r="K342">
        <v>0.90101600796098102</v>
      </c>
      <c r="L342">
        <v>0.95165764700531996</v>
      </c>
      <c r="M342">
        <v>0.912567856555354</v>
      </c>
      <c r="S342">
        <v>1.8526736549663001</v>
      </c>
    </row>
    <row r="343" spans="1:19" x14ac:dyDescent="0.25">
      <c r="A343" t="s">
        <v>1075</v>
      </c>
      <c r="B343" t="s">
        <v>80</v>
      </c>
      <c r="C343" t="s">
        <v>42</v>
      </c>
      <c r="D343" t="b">
        <v>1</v>
      </c>
      <c r="E343">
        <v>1</v>
      </c>
      <c r="F343">
        <v>20</v>
      </c>
      <c r="G343">
        <v>0.1</v>
      </c>
      <c r="H343">
        <v>50</v>
      </c>
      <c r="I343">
        <v>3</v>
      </c>
      <c r="J343">
        <v>1</v>
      </c>
      <c r="K343">
        <v>0.901040120478238</v>
      </c>
      <c r="L343">
        <v>0.95149185429251304</v>
      </c>
      <c r="M343">
        <v>0.91281460766573397</v>
      </c>
      <c r="S343">
        <v>1.85253197477075</v>
      </c>
    </row>
    <row r="344" spans="1:19" x14ac:dyDescent="0.25">
      <c r="A344" t="s">
        <v>1076</v>
      </c>
      <c r="B344" t="s">
        <v>80</v>
      </c>
      <c r="C344" t="s">
        <v>42</v>
      </c>
      <c r="D344" t="b">
        <v>1</v>
      </c>
      <c r="E344">
        <v>3</v>
      </c>
      <c r="F344">
        <v>20</v>
      </c>
      <c r="G344">
        <v>0.4</v>
      </c>
      <c r="H344">
        <v>50</v>
      </c>
      <c r="I344">
        <v>3</v>
      </c>
      <c r="J344">
        <v>1</v>
      </c>
      <c r="K344">
        <v>0.90087574890147404</v>
      </c>
      <c r="L344">
        <v>0.95165035283405397</v>
      </c>
      <c r="M344">
        <v>0.91265010692548099</v>
      </c>
      <c r="S344">
        <v>1.8525261017355199</v>
      </c>
    </row>
    <row r="345" spans="1:19" x14ac:dyDescent="0.25">
      <c r="A345" t="s">
        <v>1077</v>
      </c>
      <c r="B345" t="s">
        <v>80</v>
      </c>
      <c r="C345" t="s">
        <v>42</v>
      </c>
      <c r="D345" t="b">
        <v>1</v>
      </c>
      <c r="E345">
        <v>3</v>
      </c>
      <c r="F345">
        <v>50</v>
      </c>
      <c r="G345">
        <v>0.3</v>
      </c>
      <c r="H345">
        <v>20</v>
      </c>
      <c r="I345">
        <v>3</v>
      </c>
      <c r="J345">
        <v>1</v>
      </c>
      <c r="K345">
        <v>0.90099976486475497</v>
      </c>
      <c r="L345">
        <v>0.95142096520967401</v>
      </c>
      <c r="M345">
        <v>0.91219772988978398</v>
      </c>
      <c r="S345">
        <v>1.85242073007443</v>
      </c>
    </row>
    <row r="346" spans="1:19" x14ac:dyDescent="0.25">
      <c r="A346" t="s">
        <v>1079</v>
      </c>
      <c r="B346" t="s">
        <v>80</v>
      </c>
      <c r="C346" t="s">
        <v>42</v>
      </c>
      <c r="D346" t="b">
        <v>1</v>
      </c>
      <c r="E346">
        <v>2</v>
      </c>
      <c r="F346">
        <v>100</v>
      </c>
      <c r="G346">
        <v>0.5</v>
      </c>
      <c r="H346">
        <v>20</v>
      </c>
      <c r="I346">
        <v>3</v>
      </c>
      <c r="J346">
        <v>1</v>
      </c>
      <c r="K346">
        <v>0.90116646670696998</v>
      </c>
      <c r="L346">
        <v>0.95123056701264497</v>
      </c>
      <c r="M346">
        <v>0.911498601743707</v>
      </c>
      <c r="S346">
        <v>1.8523970337196101</v>
      </c>
    </row>
    <row r="347" spans="1:19" x14ac:dyDescent="0.25">
      <c r="A347" t="s">
        <v>1080</v>
      </c>
      <c r="B347" t="s">
        <v>80</v>
      </c>
      <c r="C347" t="s">
        <v>42</v>
      </c>
      <c r="D347" t="b">
        <v>1</v>
      </c>
      <c r="E347">
        <v>1</v>
      </c>
      <c r="F347">
        <v>100</v>
      </c>
      <c r="G347">
        <v>0.3</v>
      </c>
      <c r="H347">
        <v>20</v>
      </c>
      <c r="I347">
        <v>3</v>
      </c>
      <c r="J347">
        <v>1</v>
      </c>
      <c r="K347">
        <v>0.90047639488467401</v>
      </c>
      <c r="L347">
        <v>0.95190545987541197</v>
      </c>
      <c r="M347">
        <v>0.91363711136700099</v>
      </c>
      <c r="S347">
        <v>1.8523818547600801</v>
      </c>
    </row>
    <row r="348" spans="1:19" x14ac:dyDescent="0.25">
      <c r="A348" t="s">
        <v>1081</v>
      </c>
      <c r="B348" t="s">
        <v>80</v>
      </c>
      <c r="C348" t="s">
        <v>42</v>
      </c>
      <c r="D348" t="b">
        <v>1</v>
      </c>
      <c r="E348">
        <v>2</v>
      </c>
      <c r="F348">
        <v>20</v>
      </c>
      <c r="G348">
        <v>0</v>
      </c>
      <c r="H348">
        <v>20</v>
      </c>
      <c r="I348">
        <v>3</v>
      </c>
      <c r="J348">
        <v>1</v>
      </c>
      <c r="K348">
        <v>0.900843705841469</v>
      </c>
      <c r="L348">
        <v>0.95139270661535602</v>
      </c>
      <c r="M348">
        <v>0.91273235729560698</v>
      </c>
      <c r="S348">
        <v>1.85223641245682</v>
      </c>
    </row>
    <row r="349" spans="1:19" x14ac:dyDescent="0.25">
      <c r="A349" t="s">
        <v>1082</v>
      </c>
      <c r="B349" t="s">
        <v>80</v>
      </c>
      <c r="C349" t="s">
        <v>42</v>
      </c>
      <c r="D349" t="b">
        <v>1</v>
      </c>
      <c r="E349">
        <v>2</v>
      </c>
      <c r="F349">
        <v>20</v>
      </c>
      <c r="G349">
        <v>0.2</v>
      </c>
      <c r="H349">
        <v>50</v>
      </c>
      <c r="I349">
        <v>3</v>
      </c>
      <c r="J349">
        <v>1</v>
      </c>
      <c r="K349">
        <v>0.90121684628199905</v>
      </c>
      <c r="L349">
        <v>0.95098578633654196</v>
      </c>
      <c r="M349">
        <v>0.91207435433459405</v>
      </c>
      <c r="S349">
        <v>1.8522026326185399</v>
      </c>
    </row>
    <row r="350" spans="1:19" x14ac:dyDescent="0.25">
      <c r="A350" t="s">
        <v>1083</v>
      </c>
      <c r="B350" t="s">
        <v>80</v>
      </c>
      <c r="C350" t="s">
        <v>42</v>
      </c>
      <c r="D350" t="b">
        <v>1</v>
      </c>
      <c r="E350">
        <v>3</v>
      </c>
      <c r="F350">
        <v>20</v>
      </c>
      <c r="G350">
        <v>0.4</v>
      </c>
      <c r="H350">
        <v>100</v>
      </c>
      <c r="I350">
        <v>3</v>
      </c>
      <c r="J350">
        <v>1</v>
      </c>
      <c r="K350">
        <v>0.90075405556343002</v>
      </c>
      <c r="L350">
        <v>0.95143150450553204</v>
      </c>
      <c r="M350">
        <v>0.91244448100016395</v>
      </c>
      <c r="S350">
        <v>1.8521855600689601</v>
      </c>
    </row>
    <row r="351" spans="1:19" x14ac:dyDescent="0.25">
      <c r="A351" t="s">
        <v>1084</v>
      </c>
      <c r="B351" t="s">
        <v>80</v>
      </c>
      <c r="C351" t="s">
        <v>42</v>
      </c>
      <c r="D351" t="b">
        <v>1</v>
      </c>
      <c r="E351">
        <v>3</v>
      </c>
      <c r="F351">
        <v>20</v>
      </c>
      <c r="G351">
        <v>0.5</v>
      </c>
      <c r="H351">
        <v>20</v>
      </c>
      <c r="I351">
        <v>3</v>
      </c>
      <c r="J351">
        <v>1</v>
      </c>
      <c r="K351">
        <v>0.90128217775698805</v>
      </c>
      <c r="L351">
        <v>0.95086309251986401</v>
      </c>
      <c r="M351">
        <v>0.911498601743707</v>
      </c>
      <c r="S351">
        <v>1.8521452702768499</v>
      </c>
    </row>
    <row r="352" spans="1:19" x14ac:dyDescent="0.25">
      <c r="A352" t="s">
        <v>1085</v>
      </c>
      <c r="B352" t="s">
        <v>80</v>
      </c>
      <c r="C352" t="s">
        <v>42</v>
      </c>
      <c r="D352" t="b">
        <v>1</v>
      </c>
      <c r="E352">
        <v>3</v>
      </c>
      <c r="F352">
        <v>50</v>
      </c>
      <c r="G352">
        <v>0.5</v>
      </c>
      <c r="H352">
        <v>20</v>
      </c>
      <c r="I352">
        <v>3</v>
      </c>
      <c r="J352">
        <v>1</v>
      </c>
      <c r="K352">
        <v>0.900458272295658</v>
      </c>
      <c r="L352">
        <v>0.95155908410999801</v>
      </c>
      <c r="M352">
        <v>0.91343148544168395</v>
      </c>
      <c r="S352">
        <v>1.8520173564056499</v>
      </c>
    </row>
    <row r="353" spans="1:19" x14ac:dyDescent="0.25">
      <c r="A353" t="s">
        <v>1086</v>
      </c>
      <c r="B353" t="s">
        <v>80</v>
      </c>
      <c r="C353" t="s">
        <v>42</v>
      </c>
      <c r="D353" t="b">
        <v>1</v>
      </c>
      <c r="E353">
        <v>3</v>
      </c>
      <c r="F353">
        <v>20</v>
      </c>
      <c r="G353">
        <v>0.5</v>
      </c>
      <c r="H353">
        <v>100</v>
      </c>
      <c r="I353">
        <v>3</v>
      </c>
      <c r="J353">
        <v>1</v>
      </c>
      <c r="K353">
        <v>0.90081743114348201</v>
      </c>
      <c r="L353">
        <v>0.95117557182276302</v>
      </c>
      <c r="M353">
        <v>0.91195097877940401</v>
      </c>
      <c r="S353">
        <v>1.8519930029662399</v>
      </c>
    </row>
    <row r="354" spans="1:19" x14ac:dyDescent="0.25">
      <c r="A354" t="s">
        <v>1087</v>
      </c>
      <c r="B354" t="s">
        <v>80</v>
      </c>
      <c r="C354" t="s">
        <v>42</v>
      </c>
      <c r="D354" t="b">
        <v>1</v>
      </c>
      <c r="E354">
        <v>2</v>
      </c>
      <c r="F354">
        <v>50</v>
      </c>
      <c r="G354">
        <v>0.3</v>
      </c>
      <c r="H354">
        <v>20</v>
      </c>
      <c r="I354">
        <v>3</v>
      </c>
      <c r="J354">
        <v>1</v>
      </c>
      <c r="K354">
        <v>0.90117765198113498</v>
      </c>
      <c r="L354">
        <v>0.95060318040577596</v>
      </c>
      <c r="M354">
        <v>0.91108734989307405</v>
      </c>
      <c r="S354">
        <v>1.85178083238691</v>
      </c>
    </row>
    <row r="355" spans="1:19" x14ac:dyDescent="0.25">
      <c r="A355" t="s">
        <v>1088</v>
      </c>
      <c r="B355" t="s">
        <v>80</v>
      </c>
      <c r="C355" t="s">
        <v>42</v>
      </c>
      <c r="D355" t="b">
        <v>1</v>
      </c>
      <c r="E355">
        <v>1</v>
      </c>
      <c r="F355">
        <v>50</v>
      </c>
      <c r="G355">
        <v>0.3</v>
      </c>
      <c r="H355">
        <v>50</v>
      </c>
      <c r="I355">
        <v>3</v>
      </c>
      <c r="J355">
        <v>1</v>
      </c>
      <c r="K355">
        <v>0.89995484327566599</v>
      </c>
      <c r="L355">
        <v>0.95180971131613201</v>
      </c>
      <c r="M355">
        <v>0.91343148544168395</v>
      </c>
      <c r="S355">
        <v>1.85176455459179</v>
      </c>
    </row>
    <row r="356" spans="1:19" x14ac:dyDescent="0.25">
      <c r="A356" t="s">
        <v>1089</v>
      </c>
      <c r="B356" t="s">
        <v>80</v>
      </c>
      <c r="C356" t="s">
        <v>42</v>
      </c>
      <c r="D356" t="b">
        <v>1</v>
      </c>
      <c r="E356">
        <v>2</v>
      </c>
      <c r="F356">
        <v>50</v>
      </c>
      <c r="G356">
        <v>0.5</v>
      </c>
      <c r="H356">
        <v>50</v>
      </c>
      <c r="I356">
        <v>3</v>
      </c>
      <c r="J356">
        <v>1</v>
      </c>
      <c r="K356">
        <v>0.89991757430887998</v>
      </c>
      <c r="L356">
        <v>0.95178542797590404</v>
      </c>
      <c r="M356">
        <v>0.91343148544168395</v>
      </c>
      <c r="S356">
        <v>1.85170300228478</v>
      </c>
    </row>
    <row r="357" spans="1:19" x14ac:dyDescent="0.25">
      <c r="A357" t="s">
        <v>1090</v>
      </c>
      <c r="B357" t="s">
        <v>80</v>
      </c>
      <c r="C357" t="s">
        <v>42</v>
      </c>
      <c r="D357" t="b">
        <v>1</v>
      </c>
      <c r="E357">
        <v>4</v>
      </c>
      <c r="F357">
        <v>20</v>
      </c>
      <c r="G357">
        <v>0.2</v>
      </c>
      <c r="H357">
        <v>50</v>
      </c>
      <c r="I357">
        <v>3</v>
      </c>
      <c r="J357">
        <v>1</v>
      </c>
      <c r="K357">
        <v>0.90060077757825596</v>
      </c>
      <c r="L357">
        <v>0.95098467265666198</v>
      </c>
      <c r="M357">
        <v>0.91227998025991097</v>
      </c>
      <c r="S357">
        <v>1.8515854502349101</v>
      </c>
    </row>
    <row r="358" spans="1:19" x14ac:dyDescent="0.25">
      <c r="A358" t="s">
        <v>1091</v>
      </c>
      <c r="B358" t="s">
        <v>80</v>
      </c>
      <c r="C358" t="s">
        <v>42</v>
      </c>
      <c r="D358" t="b">
        <v>1</v>
      </c>
      <c r="E358">
        <v>1</v>
      </c>
      <c r="F358">
        <v>50</v>
      </c>
      <c r="G358">
        <v>0.4</v>
      </c>
      <c r="H358">
        <v>100</v>
      </c>
      <c r="I358">
        <v>3</v>
      </c>
      <c r="J358">
        <v>1</v>
      </c>
      <c r="K358">
        <v>0.89980727253079396</v>
      </c>
      <c r="L358">
        <v>0.951685085395926</v>
      </c>
      <c r="M358">
        <v>0.91297910840598695</v>
      </c>
      <c r="S358">
        <v>1.85149235792672</v>
      </c>
    </row>
    <row r="359" spans="1:19" x14ac:dyDescent="0.25">
      <c r="A359" t="s">
        <v>1092</v>
      </c>
      <c r="B359" t="s">
        <v>80</v>
      </c>
      <c r="C359" t="s">
        <v>42</v>
      </c>
      <c r="D359" t="b">
        <v>1</v>
      </c>
      <c r="E359">
        <v>3</v>
      </c>
      <c r="F359">
        <v>50</v>
      </c>
      <c r="G359">
        <v>0.2</v>
      </c>
      <c r="H359">
        <v>20</v>
      </c>
      <c r="I359">
        <v>3</v>
      </c>
      <c r="J359">
        <v>1</v>
      </c>
      <c r="K359">
        <v>0.89957199976260305</v>
      </c>
      <c r="L359">
        <v>0.95188408438510896</v>
      </c>
      <c r="M359">
        <v>0.91314360914624104</v>
      </c>
      <c r="S359">
        <v>1.8514560841477099</v>
      </c>
    </row>
    <row r="360" spans="1:19" x14ac:dyDescent="0.25">
      <c r="A360" t="s">
        <v>1093</v>
      </c>
      <c r="B360" t="s">
        <v>80</v>
      </c>
      <c r="C360" t="s">
        <v>42</v>
      </c>
      <c r="D360" t="b">
        <v>1</v>
      </c>
      <c r="E360">
        <v>1</v>
      </c>
      <c r="F360">
        <v>200</v>
      </c>
      <c r="G360">
        <v>0.4</v>
      </c>
      <c r="H360">
        <v>20</v>
      </c>
      <c r="I360">
        <v>3</v>
      </c>
      <c r="J360">
        <v>1</v>
      </c>
      <c r="K360">
        <v>0.90048960481570595</v>
      </c>
      <c r="L360">
        <v>0.95094839195635805</v>
      </c>
      <c r="M360">
        <v>0.91162197729889705</v>
      </c>
      <c r="S360">
        <v>1.85143799677206</v>
      </c>
    </row>
    <row r="361" spans="1:19" x14ac:dyDescent="0.25">
      <c r="A361" t="s">
        <v>1094</v>
      </c>
      <c r="B361" t="s">
        <v>80</v>
      </c>
      <c r="C361" t="s">
        <v>42</v>
      </c>
      <c r="D361" t="b">
        <v>1</v>
      </c>
      <c r="E361">
        <v>2</v>
      </c>
      <c r="F361">
        <v>100</v>
      </c>
      <c r="G361">
        <v>0.3</v>
      </c>
      <c r="H361">
        <v>20</v>
      </c>
      <c r="I361">
        <v>3</v>
      </c>
      <c r="J361">
        <v>1</v>
      </c>
      <c r="K361">
        <v>0.89989871061904803</v>
      </c>
      <c r="L361">
        <v>0.95153055383840401</v>
      </c>
      <c r="M361">
        <v>0.91293798322092401</v>
      </c>
      <c r="S361">
        <v>1.8514292644574499</v>
      </c>
    </row>
    <row r="362" spans="1:19" x14ac:dyDescent="0.25">
      <c r="A362" t="s">
        <v>1095</v>
      </c>
      <c r="B362" t="s">
        <v>80</v>
      </c>
      <c r="C362" t="s">
        <v>42</v>
      </c>
      <c r="D362" t="b">
        <v>1</v>
      </c>
      <c r="E362">
        <v>3</v>
      </c>
      <c r="F362">
        <v>20</v>
      </c>
      <c r="G362">
        <v>0.5</v>
      </c>
      <c r="H362">
        <v>50</v>
      </c>
      <c r="I362">
        <v>3</v>
      </c>
      <c r="J362">
        <v>1</v>
      </c>
      <c r="K362">
        <v>0.90034456298186405</v>
      </c>
      <c r="L362">
        <v>0.95102282564125895</v>
      </c>
      <c r="M362">
        <v>0.91158085211383399</v>
      </c>
      <c r="S362">
        <v>1.8513673886231199</v>
      </c>
    </row>
    <row r="363" spans="1:19" x14ac:dyDescent="0.25">
      <c r="A363" t="s">
        <v>1096</v>
      </c>
      <c r="B363" t="s">
        <v>80</v>
      </c>
      <c r="C363" t="s">
        <v>42</v>
      </c>
      <c r="D363" t="b">
        <v>1</v>
      </c>
      <c r="E363">
        <v>4</v>
      </c>
      <c r="F363">
        <v>20</v>
      </c>
      <c r="G363">
        <v>0.1</v>
      </c>
      <c r="H363">
        <v>50</v>
      </c>
      <c r="I363">
        <v>3</v>
      </c>
      <c r="J363">
        <v>1</v>
      </c>
      <c r="K363">
        <v>0.90105213089557901</v>
      </c>
      <c r="L363">
        <v>0.95000230616668901</v>
      </c>
      <c r="M363">
        <v>0.91084059878269397</v>
      </c>
      <c r="S363">
        <v>1.8510544370622599</v>
      </c>
    </row>
    <row r="364" spans="1:19" x14ac:dyDescent="0.25">
      <c r="A364" t="s">
        <v>1097</v>
      </c>
      <c r="B364" t="s">
        <v>80</v>
      </c>
      <c r="C364" t="s">
        <v>42</v>
      </c>
      <c r="D364" t="b">
        <v>1</v>
      </c>
      <c r="E364">
        <v>1</v>
      </c>
      <c r="F364">
        <v>100</v>
      </c>
      <c r="G364">
        <v>0.2</v>
      </c>
      <c r="H364">
        <v>20</v>
      </c>
      <c r="I364">
        <v>3</v>
      </c>
      <c r="J364">
        <v>1</v>
      </c>
      <c r="K364">
        <v>0.89935459745634605</v>
      </c>
      <c r="L364">
        <v>0.95169724770642194</v>
      </c>
      <c r="M364">
        <v>0.91339036025662101</v>
      </c>
      <c r="S364">
        <v>1.85105184516276</v>
      </c>
    </row>
    <row r="365" spans="1:19" x14ac:dyDescent="0.25">
      <c r="A365" t="s">
        <v>1098</v>
      </c>
      <c r="B365" t="s">
        <v>80</v>
      </c>
      <c r="C365" t="s">
        <v>42</v>
      </c>
      <c r="D365" t="b">
        <v>1</v>
      </c>
      <c r="E365">
        <v>4</v>
      </c>
      <c r="F365">
        <v>50</v>
      </c>
      <c r="G365">
        <v>0.2</v>
      </c>
      <c r="H365">
        <v>20</v>
      </c>
      <c r="I365">
        <v>3</v>
      </c>
      <c r="J365">
        <v>1</v>
      </c>
      <c r="K365">
        <v>0.898914941307566</v>
      </c>
      <c r="L365">
        <v>0.95199360219353302</v>
      </c>
      <c r="M365">
        <v>0.91359598618193705</v>
      </c>
      <c r="S365">
        <v>1.8509085435010899</v>
      </c>
    </row>
    <row r="366" spans="1:19" x14ac:dyDescent="0.25">
      <c r="A366" t="s">
        <v>1099</v>
      </c>
      <c r="B366" t="s">
        <v>80</v>
      </c>
      <c r="C366" t="s">
        <v>42</v>
      </c>
      <c r="D366" t="b">
        <v>1</v>
      </c>
      <c r="E366">
        <v>1</v>
      </c>
      <c r="F366">
        <v>100</v>
      </c>
      <c r="G366">
        <v>0.5</v>
      </c>
      <c r="H366">
        <v>50</v>
      </c>
      <c r="I366">
        <v>3</v>
      </c>
      <c r="J366">
        <v>1</v>
      </c>
      <c r="K366">
        <v>0.89995468283115998</v>
      </c>
      <c r="L366">
        <v>0.950933028048082</v>
      </c>
      <c r="M366">
        <v>0.91186872840927702</v>
      </c>
      <c r="S366">
        <v>1.8508877108792401</v>
      </c>
    </row>
    <row r="367" spans="1:19" x14ac:dyDescent="0.25">
      <c r="A367" t="s">
        <v>1100</v>
      </c>
      <c r="B367" t="s">
        <v>80</v>
      </c>
      <c r="C367" t="s">
        <v>42</v>
      </c>
      <c r="D367" t="b">
        <v>1</v>
      </c>
      <c r="E367">
        <v>2</v>
      </c>
      <c r="F367">
        <v>100</v>
      </c>
      <c r="G367">
        <v>0.4</v>
      </c>
      <c r="H367">
        <v>20</v>
      </c>
      <c r="I367">
        <v>3</v>
      </c>
      <c r="J367">
        <v>1</v>
      </c>
      <c r="K367">
        <v>0.89934914234312602</v>
      </c>
      <c r="L367">
        <v>0.95153683155232505</v>
      </c>
      <c r="M367">
        <v>0.91252673137029106</v>
      </c>
      <c r="S367">
        <v>1.85088597389545</v>
      </c>
    </row>
    <row r="368" spans="1:19" x14ac:dyDescent="0.25">
      <c r="A368" t="s">
        <v>1101</v>
      </c>
      <c r="B368" t="s">
        <v>80</v>
      </c>
      <c r="C368" t="s">
        <v>42</v>
      </c>
      <c r="D368" t="b">
        <v>1</v>
      </c>
      <c r="E368">
        <v>4</v>
      </c>
      <c r="F368">
        <v>20</v>
      </c>
      <c r="G368">
        <v>0.4</v>
      </c>
      <c r="H368">
        <v>50</v>
      </c>
      <c r="I368">
        <v>3</v>
      </c>
      <c r="J368">
        <v>1</v>
      </c>
      <c r="K368">
        <v>0.89965018207853797</v>
      </c>
      <c r="L368">
        <v>0.95097653992834796</v>
      </c>
      <c r="M368">
        <v>0.91277348248067103</v>
      </c>
      <c r="S368">
        <v>1.8506267220068799</v>
      </c>
    </row>
    <row r="369" spans="1:19" x14ac:dyDescent="0.25">
      <c r="A369" t="s">
        <v>1102</v>
      </c>
      <c r="B369" t="s">
        <v>80</v>
      </c>
      <c r="C369" t="s">
        <v>42</v>
      </c>
      <c r="D369" t="b">
        <v>1</v>
      </c>
      <c r="E369">
        <v>3</v>
      </c>
      <c r="F369">
        <v>50</v>
      </c>
      <c r="G369">
        <v>0.4</v>
      </c>
      <c r="H369">
        <v>20</v>
      </c>
      <c r="I369">
        <v>3</v>
      </c>
      <c r="J369">
        <v>1</v>
      </c>
      <c r="K369">
        <v>0.89897824812568705</v>
      </c>
      <c r="L369">
        <v>0.95162737205290404</v>
      </c>
      <c r="M369">
        <v>0.91351373581181095</v>
      </c>
      <c r="S369">
        <v>1.8506056201785901</v>
      </c>
    </row>
    <row r="370" spans="1:19" x14ac:dyDescent="0.25">
      <c r="A370" t="s">
        <v>1103</v>
      </c>
      <c r="B370" t="s">
        <v>80</v>
      </c>
      <c r="C370" t="s">
        <v>42</v>
      </c>
      <c r="D370" t="b">
        <v>1</v>
      </c>
      <c r="E370">
        <v>3</v>
      </c>
      <c r="F370">
        <v>20</v>
      </c>
      <c r="G370">
        <v>0.3</v>
      </c>
      <c r="H370">
        <v>100</v>
      </c>
      <c r="I370">
        <v>3</v>
      </c>
      <c r="J370">
        <v>1</v>
      </c>
      <c r="K370">
        <v>0.89921470512713997</v>
      </c>
      <c r="L370">
        <v>0.95137730026288703</v>
      </c>
      <c r="M370">
        <v>0.91252673137029106</v>
      </c>
      <c r="S370">
        <v>1.85059200539002</v>
      </c>
    </row>
    <row r="371" spans="1:19" x14ac:dyDescent="0.25">
      <c r="A371" t="s">
        <v>1104</v>
      </c>
      <c r="B371" t="s">
        <v>80</v>
      </c>
      <c r="C371" t="s">
        <v>42</v>
      </c>
      <c r="D371" t="b">
        <v>1</v>
      </c>
      <c r="E371">
        <v>2</v>
      </c>
      <c r="F371">
        <v>20</v>
      </c>
      <c r="G371">
        <v>0.2</v>
      </c>
      <c r="H371">
        <v>100</v>
      </c>
      <c r="I371">
        <v>3</v>
      </c>
      <c r="J371">
        <v>1</v>
      </c>
      <c r="K371">
        <v>0.90018398095153895</v>
      </c>
      <c r="L371">
        <v>0.95040411462160101</v>
      </c>
      <c r="M371">
        <v>0.91116960026320104</v>
      </c>
      <c r="S371">
        <v>1.85058809557314</v>
      </c>
    </row>
    <row r="372" spans="1:19" x14ac:dyDescent="0.25">
      <c r="A372" t="s">
        <v>1106</v>
      </c>
      <c r="B372" t="s">
        <v>80</v>
      </c>
      <c r="C372" t="s">
        <v>42</v>
      </c>
      <c r="D372" t="b">
        <v>1</v>
      </c>
      <c r="E372">
        <v>4</v>
      </c>
      <c r="F372">
        <v>100</v>
      </c>
      <c r="G372">
        <v>0.4</v>
      </c>
      <c r="H372">
        <v>20</v>
      </c>
      <c r="I372">
        <v>3</v>
      </c>
      <c r="J372">
        <v>1</v>
      </c>
      <c r="K372">
        <v>0.89860574946318295</v>
      </c>
      <c r="L372">
        <v>0.95187873807240997</v>
      </c>
      <c r="M372">
        <v>0.91330810988649402</v>
      </c>
      <c r="S372">
        <v>1.8504844875355899</v>
      </c>
    </row>
    <row r="373" spans="1:19" x14ac:dyDescent="0.25">
      <c r="A373" t="s">
        <v>1107</v>
      </c>
      <c r="B373" t="s">
        <v>80</v>
      </c>
      <c r="C373" t="s">
        <v>42</v>
      </c>
      <c r="D373" t="b">
        <v>1</v>
      </c>
      <c r="E373">
        <v>4</v>
      </c>
      <c r="F373">
        <v>50</v>
      </c>
      <c r="G373">
        <v>0.4</v>
      </c>
      <c r="H373">
        <v>20</v>
      </c>
      <c r="I373">
        <v>3</v>
      </c>
      <c r="J373">
        <v>1</v>
      </c>
      <c r="K373">
        <v>0.89887248463506997</v>
      </c>
      <c r="L373">
        <v>0.951555748611142</v>
      </c>
      <c r="M373">
        <v>0.91285573285079702</v>
      </c>
      <c r="S373">
        <v>1.8504282332462101</v>
      </c>
    </row>
    <row r="374" spans="1:19" x14ac:dyDescent="0.25">
      <c r="A374" t="s">
        <v>1108</v>
      </c>
      <c r="B374" t="s">
        <v>80</v>
      </c>
      <c r="C374" t="s">
        <v>42</v>
      </c>
      <c r="D374" t="b">
        <v>1</v>
      </c>
      <c r="E374">
        <v>4</v>
      </c>
      <c r="F374">
        <v>100</v>
      </c>
      <c r="G374">
        <v>0.5</v>
      </c>
      <c r="H374">
        <v>20</v>
      </c>
      <c r="I374">
        <v>3</v>
      </c>
      <c r="J374">
        <v>1</v>
      </c>
      <c r="K374">
        <v>0.89889015645142401</v>
      </c>
      <c r="L374">
        <v>0.95136554138073903</v>
      </c>
      <c r="M374">
        <v>0.91314360914624104</v>
      </c>
      <c r="S374">
        <v>1.85025569783216</v>
      </c>
    </row>
    <row r="375" spans="1:19" x14ac:dyDescent="0.25">
      <c r="A375" t="s">
        <v>1109</v>
      </c>
      <c r="B375" t="s">
        <v>80</v>
      </c>
      <c r="C375" t="s">
        <v>42</v>
      </c>
      <c r="D375" t="b">
        <v>1</v>
      </c>
      <c r="E375">
        <v>4</v>
      </c>
      <c r="F375">
        <v>20</v>
      </c>
      <c r="G375">
        <v>0.2</v>
      </c>
      <c r="H375">
        <v>100</v>
      </c>
      <c r="I375">
        <v>3</v>
      </c>
      <c r="J375">
        <v>1</v>
      </c>
      <c r="K375">
        <v>0.89940672664051702</v>
      </c>
      <c r="L375">
        <v>0.95083701250919705</v>
      </c>
      <c r="M375">
        <v>0.91207435433459405</v>
      </c>
      <c r="S375">
        <v>1.85024373914971</v>
      </c>
    </row>
    <row r="376" spans="1:19" x14ac:dyDescent="0.25">
      <c r="A376" t="s">
        <v>1110</v>
      </c>
      <c r="B376" t="s">
        <v>80</v>
      </c>
      <c r="C376" t="s">
        <v>42</v>
      </c>
      <c r="D376" t="b">
        <v>1</v>
      </c>
      <c r="E376">
        <v>1</v>
      </c>
      <c r="F376">
        <v>20</v>
      </c>
      <c r="G376">
        <v>0.1</v>
      </c>
      <c r="H376">
        <v>100</v>
      </c>
      <c r="I376">
        <v>3</v>
      </c>
      <c r="J376">
        <v>1</v>
      </c>
      <c r="K376">
        <v>0.89872667113955396</v>
      </c>
      <c r="L376">
        <v>0.95149142687086496</v>
      </c>
      <c r="M376">
        <v>0.91285573285079702</v>
      </c>
      <c r="S376">
        <v>1.8502180980104099</v>
      </c>
    </row>
    <row r="377" spans="1:19" x14ac:dyDescent="0.25">
      <c r="A377" t="s">
        <v>1111</v>
      </c>
      <c r="B377" t="s">
        <v>80</v>
      </c>
      <c r="C377" t="s">
        <v>42</v>
      </c>
      <c r="D377" t="b">
        <v>1</v>
      </c>
      <c r="E377">
        <v>2</v>
      </c>
      <c r="F377">
        <v>50</v>
      </c>
      <c r="G377">
        <v>0.2</v>
      </c>
      <c r="H377">
        <v>20</v>
      </c>
      <c r="I377">
        <v>3</v>
      </c>
      <c r="J377">
        <v>1</v>
      </c>
      <c r="K377">
        <v>0.89957815777556505</v>
      </c>
      <c r="L377">
        <v>0.95047283218464496</v>
      </c>
      <c r="M377">
        <v>0.911046224708011</v>
      </c>
      <c r="S377">
        <v>1.85005098996021</v>
      </c>
    </row>
    <row r="378" spans="1:19" x14ac:dyDescent="0.25">
      <c r="A378" t="s">
        <v>1112</v>
      </c>
      <c r="B378" t="s">
        <v>80</v>
      </c>
      <c r="C378" t="s">
        <v>42</v>
      </c>
      <c r="D378" t="b">
        <v>1</v>
      </c>
      <c r="E378">
        <v>3</v>
      </c>
      <c r="F378">
        <v>20</v>
      </c>
      <c r="G378">
        <v>0.1</v>
      </c>
      <c r="H378">
        <v>50</v>
      </c>
      <c r="I378">
        <v>3</v>
      </c>
      <c r="J378">
        <v>1</v>
      </c>
      <c r="K378">
        <v>0.89964628556909498</v>
      </c>
      <c r="L378">
        <v>0.950350695642175</v>
      </c>
      <c r="M378">
        <v>0.91121072544826398</v>
      </c>
      <c r="S378">
        <v>1.84999698121127</v>
      </c>
    </row>
    <row r="379" spans="1:19" x14ac:dyDescent="0.25">
      <c r="A379" t="s">
        <v>1113</v>
      </c>
      <c r="B379" t="s">
        <v>80</v>
      </c>
      <c r="C379" t="s">
        <v>42</v>
      </c>
      <c r="D379" t="b">
        <v>1</v>
      </c>
      <c r="E379">
        <v>1</v>
      </c>
      <c r="F379">
        <v>50</v>
      </c>
      <c r="G379">
        <v>0.3</v>
      </c>
      <c r="H379">
        <v>100</v>
      </c>
      <c r="I379">
        <v>3</v>
      </c>
      <c r="J379">
        <v>1</v>
      </c>
      <c r="K379">
        <v>0.89823688754282505</v>
      </c>
      <c r="L379">
        <v>0.95157257231997405</v>
      </c>
      <c r="M379">
        <v>0.91318473433130398</v>
      </c>
      <c r="S379">
        <v>1.8498094598628001</v>
      </c>
    </row>
    <row r="380" spans="1:19" x14ac:dyDescent="0.25">
      <c r="A380" t="s">
        <v>1114</v>
      </c>
      <c r="B380" t="s">
        <v>80</v>
      </c>
      <c r="C380" t="s">
        <v>42</v>
      </c>
      <c r="D380" t="b">
        <v>1</v>
      </c>
      <c r="E380">
        <v>3</v>
      </c>
      <c r="F380">
        <v>100</v>
      </c>
      <c r="G380">
        <v>0.3</v>
      </c>
      <c r="H380">
        <v>20</v>
      </c>
      <c r="I380">
        <v>3</v>
      </c>
      <c r="J380">
        <v>1</v>
      </c>
      <c r="K380">
        <v>0.89986771426844303</v>
      </c>
      <c r="L380">
        <v>0.94988466235469704</v>
      </c>
      <c r="M380">
        <v>0.90886658989965396</v>
      </c>
      <c r="S380">
        <v>1.8497523766231401</v>
      </c>
    </row>
    <row r="381" spans="1:19" x14ac:dyDescent="0.25">
      <c r="A381" t="s">
        <v>1115</v>
      </c>
      <c r="B381" t="s">
        <v>80</v>
      </c>
      <c r="C381" t="s">
        <v>42</v>
      </c>
      <c r="D381" t="b">
        <v>1</v>
      </c>
      <c r="E381">
        <v>1</v>
      </c>
      <c r="F381">
        <v>50</v>
      </c>
      <c r="G381">
        <v>0.1</v>
      </c>
      <c r="H381">
        <v>20</v>
      </c>
      <c r="I381">
        <v>3</v>
      </c>
      <c r="J381">
        <v>1</v>
      </c>
      <c r="K381">
        <v>0.89879919205647496</v>
      </c>
      <c r="L381">
        <v>0.95084819486733296</v>
      </c>
      <c r="M381">
        <v>0.91170422766902404</v>
      </c>
      <c r="S381">
        <v>1.8496473869237999</v>
      </c>
    </row>
    <row r="382" spans="1:19" x14ac:dyDescent="0.25">
      <c r="A382" t="s">
        <v>1116</v>
      </c>
      <c r="B382" t="s">
        <v>80</v>
      </c>
      <c r="C382" t="s">
        <v>42</v>
      </c>
      <c r="D382" t="b">
        <v>1</v>
      </c>
      <c r="E382">
        <v>3</v>
      </c>
      <c r="F382">
        <v>100</v>
      </c>
      <c r="G382">
        <v>0.4</v>
      </c>
      <c r="H382">
        <v>20</v>
      </c>
      <c r="I382">
        <v>3</v>
      </c>
      <c r="J382">
        <v>1</v>
      </c>
      <c r="K382">
        <v>0.89903492323754097</v>
      </c>
      <c r="L382">
        <v>0.95047223100908296</v>
      </c>
      <c r="M382">
        <v>0.90985359434117397</v>
      </c>
      <c r="S382">
        <v>1.8495071542466199</v>
      </c>
    </row>
    <row r="383" spans="1:19" x14ac:dyDescent="0.25">
      <c r="A383" t="s">
        <v>1117</v>
      </c>
      <c r="B383" t="s">
        <v>80</v>
      </c>
      <c r="C383" t="s">
        <v>42</v>
      </c>
      <c r="D383" t="b">
        <v>1</v>
      </c>
      <c r="E383">
        <v>2</v>
      </c>
      <c r="F383">
        <v>20</v>
      </c>
      <c r="G383">
        <v>0.1</v>
      </c>
      <c r="H383">
        <v>50</v>
      </c>
      <c r="I383">
        <v>3</v>
      </c>
      <c r="J383">
        <v>1</v>
      </c>
      <c r="K383">
        <v>0.89909692357896698</v>
      </c>
      <c r="L383">
        <v>0.95033932501834195</v>
      </c>
      <c r="M383">
        <v>0.91092284915282096</v>
      </c>
      <c r="S383">
        <v>1.8494362485972999</v>
      </c>
    </row>
    <row r="384" spans="1:19" x14ac:dyDescent="0.25">
      <c r="A384" t="s">
        <v>1118</v>
      </c>
      <c r="B384" t="s">
        <v>80</v>
      </c>
      <c r="C384" t="s">
        <v>42</v>
      </c>
      <c r="D384" t="b">
        <v>1</v>
      </c>
      <c r="E384">
        <v>3</v>
      </c>
      <c r="F384">
        <v>50</v>
      </c>
      <c r="G384">
        <v>0.1</v>
      </c>
      <c r="H384">
        <v>20</v>
      </c>
      <c r="I384">
        <v>3</v>
      </c>
      <c r="J384">
        <v>1</v>
      </c>
      <c r="K384">
        <v>0.89905098296861596</v>
      </c>
      <c r="L384">
        <v>0.95035591274397202</v>
      </c>
      <c r="M384">
        <v>0.91108734989307405</v>
      </c>
      <c r="S384">
        <v>1.84940689571258</v>
      </c>
    </row>
    <row r="385" spans="1:19" x14ac:dyDescent="0.25">
      <c r="A385" t="s">
        <v>1119</v>
      </c>
      <c r="B385" t="s">
        <v>80</v>
      </c>
      <c r="C385" t="s">
        <v>42</v>
      </c>
      <c r="D385" t="b">
        <v>1</v>
      </c>
      <c r="E385">
        <v>2</v>
      </c>
      <c r="F385">
        <v>50</v>
      </c>
      <c r="G385">
        <v>0.4</v>
      </c>
      <c r="H385">
        <v>50</v>
      </c>
      <c r="I385">
        <v>3</v>
      </c>
      <c r="J385">
        <v>1</v>
      </c>
      <c r="K385">
        <v>0.89848570641149095</v>
      </c>
      <c r="L385">
        <v>0.95086181175552498</v>
      </c>
      <c r="M385">
        <v>0.91195097877940401</v>
      </c>
      <c r="S385">
        <v>1.84934751816701</v>
      </c>
    </row>
    <row r="386" spans="1:19" x14ac:dyDescent="0.25">
      <c r="A386" t="s">
        <v>1120</v>
      </c>
      <c r="B386" t="s">
        <v>80</v>
      </c>
      <c r="C386" t="s">
        <v>42</v>
      </c>
      <c r="D386" t="b">
        <v>1</v>
      </c>
      <c r="E386">
        <v>1</v>
      </c>
      <c r="F386">
        <v>200</v>
      </c>
      <c r="G386">
        <v>0.5</v>
      </c>
      <c r="H386">
        <v>50</v>
      </c>
      <c r="I386">
        <v>3</v>
      </c>
      <c r="J386">
        <v>1</v>
      </c>
      <c r="K386">
        <v>0.89827929073381896</v>
      </c>
      <c r="L386">
        <v>0.95078212674346696</v>
      </c>
      <c r="M386">
        <v>0.91162197729889705</v>
      </c>
      <c r="S386">
        <v>1.8490614174772799</v>
      </c>
    </row>
    <row r="387" spans="1:19" x14ac:dyDescent="0.25">
      <c r="A387" t="s">
        <v>1121</v>
      </c>
      <c r="B387" t="s">
        <v>80</v>
      </c>
      <c r="C387" t="s">
        <v>42</v>
      </c>
      <c r="D387" t="b">
        <v>1</v>
      </c>
      <c r="E387">
        <v>1</v>
      </c>
      <c r="F387">
        <v>200</v>
      </c>
      <c r="G387">
        <v>0.3</v>
      </c>
      <c r="H387">
        <v>20</v>
      </c>
      <c r="I387">
        <v>3</v>
      </c>
      <c r="J387">
        <v>1</v>
      </c>
      <c r="K387">
        <v>0.89773738559313399</v>
      </c>
      <c r="L387">
        <v>0.95117764196937404</v>
      </c>
      <c r="M387">
        <v>0.91227998025991097</v>
      </c>
      <c r="S387">
        <v>1.8489150275624999</v>
      </c>
    </row>
    <row r="388" spans="1:19" x14ac:dyDescent="0.25">
      <c r="A388" t="s">
        <v>1123</v>
      </c>
      <c r="B388" t="s">
        <v>80</v>
      </c>
      <c r="C388" t="s">
        <v>42</v>
      </c>
      <c r="D388" t="b">
        <v>1</v>
      </c>
      <c r="E388">
        <v>4</v>
      </c>
      <c r="F388">
        <v>100</v>
      </c>
      <c r="G388">
        <v>0.3</v>
      </c>
      <c r="H388">
        <v>20</v>
      </c>
      <c r="I388">
        <v>3</v>
      </c>
      <c r="J388">
        <v>1</v>
      </c>
      <c r="K388">
        <v>0.89932904857874596</v>
      </c>
      <c r="L388">
        <v>0.94950041725872203</v>
      </c>
      <c r="M388">
        <v>0.90792071064319702</v>
      </c>
      <c r="S388">
        <v>1.84882946583746</v>
      </c>
    </row>
    <row r="389" spans="1:19" x14ac:dyDescent="0.25">
      <c r="A389" t="s">
        <v>1124</v>
      </c>
      <c r="B389" t="s">
        <v>80</v>
      </c>
      <c r="C389" t="s">
        <v>42</v>
      </c>
      <c r="D389" t="b">
        <v>1</v>
      </c>
      <c r="E389">
        <v>4</v>
      </c>
      <c r="F389">
        <v>20</v>
      </c>
      <c r="G389">
        <v>0.4</v>
      </c>
      <c r="H389">
        <v>20</v>
      </c>
      <c r="I389">
        <v>3</v>
      </c>
      <c r="J389">
        <v>1</v>
      </c>
      <c r="K389">
        <v>0.899645009653258</v>
      </c>
      <c r="L389">
        <v>0.94895300139599803</v>
      </c>
      <c r="M389">
        <v>0.90977134397104698</v>
      </c>
      <c r="S389">
        <v>1.8485980110492499</v>
      </c>
    </row>
    <row r="390" spans="1:19" x14ac:dyDescent="0.25">
      <c r="A390" t="s">
        <v>1125</v>
      </c>
      <c r="B390" t="s">
        <v>80</v>
      </c>
      <c r="C390" t="s">
        <v>42</v>
      </c>
      <c r="D390" t="b">
        <v>1</v>
      </c>
      <c r="E390">
        <v>3</v>
      </c>
      <c r="F390">
        <v>20</v>
      </c>
      <c r="G390">
        <v>0.2</v>
      </c>
      <c r="H390">
        <v>100</v>
      </c>
      <c r="I390">
        <v>3</v>
      </c>
      <c r="J390">
        <v>1</v>
      </c>
      <c r="K390">
        <v>0.89786905705143805</v>
      </c>
      <c r="L390">
        <v>0.95060650615695597</v>
      </c>
      <c r="M390">
        <v>0.91158085211383399</v>
      </c>
      <c r="S390">
        <v>1.84847556320839</v>
      </c>
    </row>
    <row r="391" spans="1:19" x14ac:dyDescent="0.25">
      <c r="A391" t="s">
        <v>1126</v>
      </c>
      <c r="B391" t="s">
        <v>80</v>
      </c>
      <c r="C391" t="s">
        <v>42</v>
      </c>
      <c r="D391" t="b">
        <v>1</v>
      </c>
      <c r="E391">
        <v>1</v>
      </c>
      <c r="F391">
        <v>50</v>
      </c>
      <c r="G391">
        <v>0.2</v>
      </c>
      <c r="H391">
        <v>50</v>
      </c>
      <c r="I391">
        <v>3</v>
      </c>
      <c r="J391">
        <v>1</v>
      </c>
      <c r="K391">
        <v>0.89826771580871001</v>
      </c>
      <c r="L391">
        <v>0.95008147621124095</v>
      </c>
      <c r="M391">
        <v>0.91055272248725105</v>
      </c>
      <c r="S391">
        <v>1.84834919201995</v>
      </c>
    </row>
    <row r="392" spans="1:19" x14ac:dyDescent="0.25">
      <c r="A392" t="s">
        <v>1127</v>
      </c>
      <c r="B392" t="s">
        <v>80</v>
      </c>
      <c r="C392" t="s">
        <v>42</v>
      </c>
      <c r="D392" t="b">
        <v>1</v>
      </c>
      <c r="E392">
        <v>2</v>
      </c>
      <c r="F392">
        <v>200</v>
      </c>
      <c r="G392">
        <v>0.4</v>
      </c>
      <c r="H392">
        <v>20</v>
      </c>
      <c r="I392">
        <v>3</v>
      </c>
      <c r="J392">
        <v>1</v>
      </c>
      <c r="K392">
        <v>0.89813772519761703</v>
      </c>
      <c r="L392">
        <v>0.95020182321193702</v>
      </c>
      <c r="M392">
        <v>0.90968909360092098</v>
      </c>
      <c r="S392">
        <v>1.8483395484095499</v>
      </c>
    </row>
    <row r="393" spans="1:19" x14ac:dyDescent="0.25">
      <c r="A393" t="s">
        <v>1128</v>
      </c>
      <c r="B393" t="s">
        <v>80</v>
      </c>
      <c r="C393" t="s">
        <v>42</v>
      </c>
      <c r="D393" t="b">
        <v>1</v>
      </c>
      <c r="E393">
        <v>4</v>
      </c>
      <c r="F393">
        <v>20</v>
      </c>
      <c r="G393">
        <v>0.4</v>
      </c>
      <c r="H393">
        <v>100</v>
      </c>
      <c r="I393">
        <v>3</v>
      </c>
      <c r="J393">
        <v>1</v>
      </c>
      <c r="K393">
        <v>0.89858489931755703</v>
      </c>
      <c r="L393">
        <v>0.94971497427816598</v>
      </c>
      <c r="M393">
        <v>0.91075834841256698</v>
      </c>
      <c r="S393">
        <v>1.8482998735957199</v>
      </c>
    </row>
    <row r="394" spans="1:19" x14ac:dyDescent="0.25">
      <c r="A394" t="s">
        <v>170</v>
      </c>
      <c r="B394" t="s">
        <v>80</v>
      </c>
      <c r="C394" t="s">
        <v>42</v>
      </c>
      <c r="D394" t="b">
        <v>1</v>
      </c>
      <c r="E394">
        <v>2</v>
      </c>
      <c r="F394">
        <v>100</v>
      </c>
      <c r="G394">
        <v>0.2</v>
      </c>
      <c r="H394">
        <v>20</v>
      </c>
      <c r="I394">
        <v>3</v>
      </c>
      <c r="J394">
        <v>1</v>
      </c>
      <c r="K394">
        <v>0.89753118384147101</v>
      </c>
      <c r="L394">
        <v>0.95070470952217201</v>
      </c>
      <c r="M394">
        <v>0.91153972692877105</v>
      </c>
      <c r="S394">
        <v>1.84823589336364</v>
      </c>
    </row>
    <row r="395" spans="1:19" x14ac:dyDescent="0.25">
      <c r="A395" t="s">
        <v>1130</v>
      </c>
      <c r="B395" t="s">
        <v>80</v>
      </c>
      <c r="C395" t="s">
        <v>42</v>
      </c>
      <c r="D395" t="b">
        <v>1</v>
      </c>
      <c r="E395">
        <v>4</v>
      </c>
      <c r="F395">
        <v>50</v>
      </c>
      <c r="G395">
        <v>0.4</v>
      </c>
      <c r="H395">
        <v>50</v>
      </c>
      <c r="I395">
        <v>3</v>
      </c>
      <c r="J395">
        <v>1</v>
      </c>
      <c r="K395">
        <v>0.896556093813767</v>
      </c>
      <c r="L395">
        <v>0.95154205179829698</v>
      </c>
      <c r="M395">
        <v>0.91289685803586096</v>
      </c>
      <c r="S395">
        <v>1.84809814561206</v>
      </c>
    </row>
    <row r="396" spans="1:19" x14ac:dyDescent="0.25">
      <c r="A396" t="s">
        <v>1131</v>
      </c>
      <c r="B396" t="s">
        <v>80</v>
      </c>
      <c r="C396" t="s">
        <v>42</v>
      </c>
      <c r="D396" t="b">
        <v>1</v>
      </c>
      <c r="E396">
        <v>4</v>
      </c>
      <c r="F396">
        <v>100</v>
      </c>
      <c r="G396">
        <v>0.2</v>
      </c>
      <c r="H396">
        <v>20</v>
      </c>
      <c r="I396">
        <v>3</v>
      </c>
      <c r="J396">
        <v>1</v>
      </c>
      <c r="K396">
        <v>0.89663358851038799</v>
      </c>
      <c r="L396">
        <v>0.95131103176949405</v>
      </c>
      <c r="M396">
        <v>0.91195097877940401</v>
      </c>
      <c r="S396">
        <v>1.8479446202798799</v>
      </c>
    </row>
    <row r="397" spans="1:19" x14ac:dyDescent="0.25">
      <c r="A397" t="s">
        <v>1132</v>
      </c>
      <c r="B397" t="s">
        <v>80</v>
      </c>
      <c r="C397" t="s">
        <v>42</v>
      </c>
      <c r="D397" t="b">
        <v>1</v>
      </c>
      <c r="E397">
        <v>2</v>
      </c>
      <c r="F397">
        <v>50</v>
      </c>
      <c r="G397">
        <v>0.5</v>
      </c>
      <c r="H397">
        <v>100</v>
      </c>
      <c r="I397">
        <v>3</v>
      </c>
      <c r="J397">
        <v>1</v>
      </c>
      <c r="K397">
        <v>0.895920206393368</v>
      </c>
      <c r="L397">
        <v>0.95198908842918795</v>
      </c>
      <c r="M397">
        <v>0.91314360914624104</v>
      </c>
      <c r="S397">
        <v>1.84790929482255</v>
      </c>
    </row>
    <row r="398" spans="1:19" x14ac:dyDescent="0.25">
      <c r="A398" t="s">
        <v>1133</v>
      </c>
      <c r="B398" t="s">
        <v>80</v>
      </c>
      <c r="C398" t="s">
        <v>42</v>
      </c>
      <c r="D398" t="b">
        <v>1</v>
      </c>
      <c r="E398">
        <v>1</v>
      </c>
      <c r="F398">
        <v>20</v>
      </c>
      <c r="G398">
        <v>0</v>
      </c>
      <c r="H398">
        <v>50</v>
      </c>
      <c r="I398">
        <v>3</v>
      </c>
      <c r="J398">
        <v>1</v>
      </c>
      <c r="K398">
        <v>0.89791506642371999</v>
      </c>
      <c r="L398">
        <v>0.94998738792451098</v>
      </c>
      <c r="M398">
        <v>0.91030597137687097</v>
      </c>
      <c r="S398">
        <v>1.8479024543482301</v>
      </c>
    </row>
    <row r="399" spans="1:19" x14ac:dyDescent="0.25">
      <c r="A399" t="s">
        <v>1134</v>
      </c>
      <c r="B399" t="s">
        <v>80</v>
      </c>
      <c r="C399" t="s">
        <v>42</v>
      </c>
      <c r="D399" t="b">
        <v>1</v>
      </c>
      <c r="E399">
        <v>2</v>
      </c>
      <c r="F399">
        <v>20</v>
      </c>
      <c r="G399">
        <v>0.1</v>
      </c>
      <c r="H399">
        <v>100</v>
      </c>
      <c r="I399">
        <v>3</v>
      </c>
      <c r="J399">
        <v>1</v>
      </c>
      <c r="K399">
        <v>0.89750710188507299</v>
      </c>
      <c r="L399">
        <v>0.95012594458438204</v>
      </c>
      <c r="M399">
        <v>0.91042934693206101</v>
      </c>
      <c r="S399">
        <v>1.8476330464694499</v>
      </c>
    </row>
    <row r="400" spans="1:19" x14ac:dyDescent="0.25">
      <c r="A400" t="s">
        <v>1135</v>
      </c>
      <c r="B400" t="s">
        <v>80</v>
      </c>
      <c r="C400" t="s">
        <v>42</v>
      </c>
      <c r="D400" t="b">
        <v>1</v>
      </c>
      <c r="E400">
        <v>4</v>
      </c>
      <c r="F400">
        <v>50</v>
      </c>
      <c r="G400">
        <v>0</v>
      </c>
      <c r="H400">
        <v>20</v>
      </c>
      <c r="I400">
        <v>3</v>
      </c>
      <c r="J400">
        <v>1</v>
      </c>
      <c r="K400">
        <v>0.89669047754825104</v>
      </c>
      <c r="L400">
        <v>0.95092573473742104</v>
      </c>
      <c r="M400">
        <v>0.912033229149531</v>
      </c>
      <c r="S400">
        <v>1.8476162122856701</v>
      </c>
    </row>
    <row r="401" spans="1:19" x14ac:dyDescent="0.25">
      <c r="A401" t="s">
        <v>1136</v>
      </c>
      <c r="B401" t="s">
        <v>80</v>
      </c>
      <c r="C401" t="s">
        <v>42</v>
      </c>
      <c r="D401" t="b">
        <v>1</v>
      </c>
      <c r="E401">
        <v>4</v>
      </c>
      <c r="F401">
        <v>50</v>
      </c>
      <c r="G401">
        <v>0.3</v>
      </c>
      <c r="H401">
        <v>50</v>
      </c>
      <c r="I401">
        <v>3</v>
      </c>
      <c r="J401">
        <v>1</v>
      </c>
      <c r="K401">
        <v>0.89672757843031703</v>
      </c>
      <c r="L401">
        <v>0.950713448679947</v>
      </c>
      <c r="M401">
        <v>0.91178647803915103</v>
      </c>
      <c r="S401">
        <v>1.8474410271102599</v>
      </c>
    </row>
    <row r="402" spans="1:19" x14ac:dyDescent="0.25">
      <c r="A402" t="s">
        <v>1137</v>
      </c>
      <c r="B402" t="s">
        <v>80</v>
      </c>
      <c r="C402" t="s">
        <v>42</v>
      </c>
      <c r="D402" t="b">
        <v>1</v>
      </c>
      <c r="E402">
        <v>2</v>
      </c>
      <c r="F402">
        <v>50</v>
      </c>
      <c r="G402">
        <v>0.1</v>
      </c>
      <c r="H402">
        <v>20</v>
      </c>
      <c r="I402">
        <v>3</v>
      </c>
      <c r="J402">
        <v>1</v>
      </c>
      <c r="K402">
        <v>0.89702833547778804</v>
      </c>
      <c r="L402">
        <v>0.95038614020212198</v>
      </c>
      <c r="M402">
        <v>0.91096397433788401</v>
      </c>
      <c r="S402">
        <v>1.84741447567991</v>
      </c>
    </row>
    <row r="403" spans="1:19" x14ac:dyDescent="0.25">
      <c r="A403" t="s">
        <v>1138</v>
      </c>
      <c r="B403" t="s">
        <v>80</v>
      </c>
      <c r="C403" t="s">
        <v>42</v>
      </c>
      <c r="D403" t="b">
        <v>1</v>
      </c>
      <c r="E403">
        <v>4</v>
      </c>
      <c r="F403">
        <v>20</v>
      </c>
      <c r="G403">
        <v>0</v>
      </c>
      <c r="H403">
        <v>50</v>
      </c>
      <c r="I403">
        <v>3</v>
      </c>
      <c r="J403">
        <v>1</v>
      </c>
      <c r="K403">
        <v>0.896980637618081</v>
      </c>
      <c r="L403">
        <v>0.95035526225022404</v>
      </c>
      <c r="M403">
        <v>0.91121072544826398</v>
      </c>
      <c r="S403">
        <v>1.8473358998683</v>
      </c>
    </row>
    <row r="404" spans="1:19" x14ac:dyDescent="0.25">
      <c r="A404" t="s">
        <v>1139</v>
      </c>
      <c r="B404" t="s">
        <v>80</v>
      </c>
      <c r="C404" t="s">
        <v>42</v>
      </c>
      <c r="D404" t="b">
        <v>1</v>
      </c>
      <c r="E404">
        <v>4</v>
      </c>
      <c r="F404">
        <v>20</v>
      </c>
      <c r="G404">
        <v>0.1</v>
      </c>
      <c r="H404">
        <v>100</v>
      </c>
      <c r="I404">
        <v>3</v>
      </c>
      <c r="J404">
        <v>1</v>
      </c>
      <c r="K404">
        <v>0.89743347313703603</v>
      </c>
      <c r="L404">
        <v>0.94988473951129504</v>
      </c>
      <c r="M404">
        <v>0.91059384767231399</v>
      </c>
      <c r="S404">
        <v>1.8473182126483301</v>
      </c>
    </row>
    <row r="405" spans="1:19" x14ac:dyDescent="0.25">
      <c r="A405" t="s">
        <v>1140</v>
      </c>
      <c r="B405" t="s">
        <v>80</v>
      </c>
      <c r="C405" t="s">
        <v>42</v>
      </c>
      <c r="D405" t="b">
        <v>1</v>
      </c>
      <c r="E405">
        <v>4</v>
      </c>
      <c r="F405">
        <v>200</v>
      </c>
      <c r="G405">
        <v>0.3</v>
      </c>
      <c r="H405">
        <v>20</v>
      </c>
      <c r="I405">
        <v>3</v>
      </c>
      <c r="J405">
        <v>1</v>
      </c>
      <c r="K405">
        <v>0.89814935360422798</v>
      </c>
      <c r="L405">
        <v>0.94916019505147098</v>
      </c>
      <c r="M405">
        <v>0.90738608323737402</v>
      </c>
      <c r="S405">
        <v>1.8473095486557001</v>
      </c>
    </row>
    <row r="406" spans="1:19" x14ac:dyDescent="0.25">
      <c r="A406" t="s">
        <v>1141</v>
      </c>
      <c r="B406" t="s">
        <v>80</v>
      </c>
      <c r="C406" t="s">
        <v>42</v>
      </c>
      <c r="D406" t="b">
        <v>1</v>
      </c>
      <c r="E406">
        <v>3</v>
      </c>
      <c r="F406">
        <v>50</v>
      </c>
      <c r="G406">
        <v>0.4</v>
      </c>
      <c r="H406">
        <v>50</v>
      </c>
      <c r="I406">
        <v>3</v>
      </c>
      <c r="J406">
        <v>1</v>
      </c>
      <c r="K406">
        <v>0.896363377040861</v>
      </c>
      <c r="L406">
        <v>0.95071622679747603</v>
      </c>
      <c r="M406">
        <v>0.91199210396446695</v>
      </c>
      <c r="S406">
        <v>1.8470796038383299</v>
      </c>
    </row>
    <row r="407" spans="1:19" x14ac:dyDescent="0.25">
      <c r="A407" t="s">
        <v>1142</v>
      </c>
      <c r="B407" t="s">
        <v>80</v>
      </c>
      <c r="C407" t="s">
        <v>42</v>
      </c>
      <c r="D407" t="b">
        <v>1</v>
      </c>
      <c r="E407">
        <v>1</v>
      </c>
      <c r="F407">
        <v>100</v>
      </c>
      <c r="G407">
        <v>0.4</v>
      </c>
      <c r="H407">
        <v>50</v>
      </c>
      <c r="I407">
        <v>3</v>
      </c>
      <c r="J407">
        <v>1</v>
      </c>
      <c r="K407">
        <v>0.89586555593838102</v>
      </c>
      <c r="L407">
        <v>0.95121112817104703</v>
      </c>
      <c r="M407">
        <v>0.91244448100016395</v>
      </c>
      <c r="S407">
        <v>1.8470766841094199</v>
      </c>
    </row>
    <row r="408" spans="1:19" x14ac:dyDescent="0.25">
      <c r="A408" t="s">
        <v>1143</v>
      </c>
      <c r="B408" t="s">
        <v>80</v>
      </c>
      <c r="C408" t="s">
        <v>42</v>
      </c>
      <c r="D408" t="b">
        <v>1</v>
      </c>
      <c r="E408">
        <v>2</v>
      </c>
      <c r="F408">
        <v>50</v>
      </c>
      <c r="G408">
        <v>0.3</v>
      </c>
      <c r="H408">
        <v>50</v>
      </c>
      <c r="I408">
        <v>3</v>
      </c>
      <c r="J408">
        <v>1</v>
      </c>
      <c r="K408">
        <v>0.89663824140107595</v>
      </c>
      <c r="L408">
        <v>0.950335385463567</v>
      </c>
      <c r="M408">
        <v>0.91108734989307405</v>
      </c>
      <c r="S408">
        <v>1.84697362686464</v>
      </c>
    </row>
    <row r="409" spans="1:19" x14ac:dyDescent="0.25">
      <c r="A409" t="s">
        <v>1144</v>
      </c>
      <c r="B409" t="s">
        <v>80</v>
      </c>
      <c r="C409" t="s">
        <v>42</v>
      </c>
      <c r="D409" t="b">
        <v>1</v>
      </c>
      <c r="E409">
        <v>4</v>
      </c>
      <c r="F409">
        <v>50</v>
      </c>
      <c r="G409">
        <v>0.5</v>
      </c>
      <c r="H409">
        <v>20</v>
      </c>
      <c r="I409">
        <v>3</v>
      </c>
      <c r="J409">
        <v>1</v>
      </c>
      <c r="K409">
        <v>0.89546394041806099</v>
      </c>
      <c r="L409">
        <v>0.951281639396929</v>
      </c>
      <c r="M409">
        <v>0.91269123211054404</v>
      </c>
      <c r="S409">
        <v>1.8467455798149901</v>
      </c>
    </row>
    <row r="410" spans="1:19" x14ac:dyDescent="0.25">
      <c r="A410" t="s">
        <v>1145</v>
      </c>
      <c r="B410" t="s">
        <v>80</v>
      </c>
      <c r="C410" t="s">
        <v>42</v>
      </c>
      <c r="D410" t="b">
        <v>1</v>
      </c>
      <c r="E410">
        <v>1</v>
      </c>
      <c r="F410">
        <v>100</v>
      </c>
      <c r="G410">
        <v>0.5</v>
      </c>
      <c r="H410">
        <v>100</v>
      </c>
      <c r="I410">
        <v>3</v>
      </c>
      <c r="J410">
        <v>1</v>
      </c>
      <c r="K410">
        <v>0.89619852413057799</v>
      </c>
      <c r="L410">
        <v>0.95054530489059597</v>
      </c>
      <c r="M410">
        <v>0.911046224708011</v>
      </c>
      <c r="S410">
        <v>1.84674382902117</v>
      </c>
    </row>
    <row r="411" spans="1:19" x14ac:dyDescent="0.25">
      <c r="A411" t="s">
        <v>1146</v>
      </c>
      <c r="B411" t="s">
        <v>80</v>
      </c>
      <c r="C411" t="s">
        <v>42</v>
      </c>
      <c r="D411" t="b">
        <v>1</v>
      </c>
      <c r="E411">
        <v>2</v>
      </c>
      <c r="F411">
        <v>200</v>
      </c>
      <c r="G411">
        <v>0.5</v>
      </c>
      <c r="H411">
        <v>20</v>
      </c>
      <c r="I411">
        <v>3</v>
      </c>
      <c r="J411">
        <v>1</v>
      </c>
      <c r="K411">
        <v>0.89850146817419696</v>
      </c>
      <c r="L411">
        <v>0.94794878142088801</v>
      </c>
      <c r="M411">
        <v>0.90487744694851102</v>
      </c>
      <c r="S411">
        <v>1.8464502495950801</v>
      </c>
    </row>
    <row r="412" spans="1:19" x14ac:dyDescent="0.25">
      <c r="A412" t="s">
        <v>1147</v>
      </c>
      <c r="B412" t="s">
        <v>80</v>
      </c>
      <c r="C412" t="s">
        <v>42</v>
      </c>
      <c r="D412" t="b">
        <v>1</v>
      </c>
      <c r="E412">
        <v>1</v>
      </c>
      <c r="F412">
        <v>50</v>
      </c>
      <c r="G412">
        <v>0</v>
      </c>
      <c r="H412">
        <v>20</v>
      </c>
      <c r="I412">
        <v>3</v>
      </c>
      <c r="J412">
        <v>1</v>
      </c>
      <c r="K412">
        <v>0.89670118912911101</v>
      </c>
      <c r="L412">
        <v>0.94957829116244896</v>
      </c>
      <c r="M412">
        <v>0.909524592860667</v>
      </c>
      <c r="S412">
        <v>1.8462794802915601</v>
      </c>
    </row>
    <row r="413" spans="1:19" x14ac:dyDescent="0.25">
      <c r="A413" t="s">
        <v>1148</v>
      </c>
      <c r="B413" t="s">
        <v>80</v>
      </c>
      <c r="C413" t="s">
        <v>42</v>
      </c>
      <c r="D413" t="b">
        <v>1</v>
      </c>
      <c r="E413">
        <v>1</v>
      </c>
      <c r="F413">
        <v>100</v>
      </c>
      <c r="G413">
        <v>0.1</v>
      </c>
      <c r="H413">
        <v>20</v>
      </c>
      <c r="I413">
        <v>3</v>
      </c>
      <c r="J413">
        <v>1</v>
      </c>
      <c r="K413">
        <v>0.89530532956310105</v>
      </c>
      <c r="L413">
        <v>0.950223546944858</v>
      </c>
      <c r="M413">
        <v>0.91071722322750404</v>
      </c>
      <c r="S413">
        <v>1.8455288765079501</v>
      </c>
    </row>
    <row r="414" spans="1:19" x14ac:dyDescent="0.25">
      <c r="A414" t="s">
        <v>1149</v>
      </c>
      <c r="B414" t="s">
        <v>80</v>
      </c>
      <c r="C414" t="s">
        <v>42</v>
      </c>
      <c r="D414" t="b">
        <v>1</v>
      </c>
      <c r="E414">
        <v>2</v>
      </c>
      <c r="F414">
        <v>50</v>
      </c>
      <c r="G414">
        <v>0.4</v>
      </c>
      <c r="H414">
        <v>100</v>
      </c>
      <c r="I414">
        <v>3</v>
      </c>
      <c r="J414">
        <v>1</v>
      </c>
      <c r="K414">
        <v>0.89442934839910304</v>
      </c>
      <c r="L414">
        <v>0.951073822443117</v>
      </c>
      <c r="M414">
        <v>0.91174535285408698</v>
      </c>
      <c r="S414">
        <v>1.84550317084222</v>
      </c>
    </row>
    <row r="415" spans="1:19" x14ac:dyDescent="0.25">
      <c r="A415" t="s">
        <v>1150</v>
      </c>
      <c r="B415" t="s">
        <v>80</v>
      </c>
      <c r="C415" t="s">
        <v>42</v>
      </c>
      <c r="D415" t="b">
        <v>1</v>
      </c>
      <c r="E415">
        <v>3</v>
      </c>
      <c r="F415">
        <v>100</v>
      </c>
      <c r="G415">
        <v>0.2</v>
      </c>
      <c r="H415">
        <v>20</v>
      </c>
      <c r="I415">
        <v>3</v>
      </c>
      <c r="J415">
        <v>1</v>
      </c>
      <c r="K415">
        <v>0.89460226937599596</v>
      </c>
      <c r="L415">
        <v>0.950800915331807</v>
      </c>
      <c r="M415">
        <v>0.91158085211383399</v>
      </c>
      <c r="S415">
        <v>1.8454031847078001</v>
      </c>
    </row>
    <row r="416" spans="1:19" x14ac:dyDescent="0.25">
      <c r="A416" t="s">
        <v>1151</v>
      </c>
      <c r="B416" t="s">
        <v>80</v>
      </c>
      <c r="C416" t="s">
        <v>42</v>
      </c>
      <c r="D416" t="b">
        <v>1</v>
      </c>
      <c r="E416">
        <v>3</v>
      </c>
      <c r="F416">
        <v>100</v>
      </c>
      <c r="G416">
        <v>0.5</v>
      </c>
      <c r="H416">
        <v>20</v>
      </c>
      <c r="I416">
        <v>3</v>
      </c>
      <c r="J416">
        <v>1</v>
      </c>
      <c r="K416">
        <v>0.89720175306863104</v>
      </c>
      <c r="L416">
        <v>0.947933513027852</v>
      </c>
      <c r="M416">
        <v>0.90467182102319399</v>
      </c>
      <c r="S416">
        <v>1.8451352660964799</v>
      </c>
    </row>
    <row r="417" spans="1:19" x14ac:dyDescent="0.25">
      <c r="A417" t="s">
        <v>1152</v>
      </c>
      <c r="B417" t="s">
        <v>80</v>
      </c>
      <c r="C417" t="s">
        <v>42</v>
      </c>
      <c r="D417" t="b">
        <v>1</v>
      </c>
      <c r="E417">
        <v>3</v>
      </c>
      <c r="F417">
        <v>200</v>
      </c>
      <c r="G417">
        <v>0.3</v>
      </c>
      <c r="H417">
        <v>20</v>
      </c>
      <c r="I417">
        <v>3</v>
      </c>
      <c r="J417">
        <v>1</v>
      </c>
      <c r="K417">
        <v>0.89570083291174596</v>
      </c>
      <c r="L417">
        <v>0.94940879140716605</v>
      </c>
      <c r="M417">
        <v>0.90779733508800697</v>
      </c>
      <c r="S417">
        <v>1.84510962431891</v>
      </c>
    </row>
    <row r="418" spans="1:19" x14ac:dyDescent="0.25">
      <c r="A418" t="s">
        <v>1153</v>
      </c>
      <c r="B418" t="s">
        <v>80</v>
      </c>
      <c r="C418" t="s">
        <v>42</v>
      </c>
      <c r="D418" t="b">
        <v>1</v>
      </c>
      <c r="E418">
        <v>3</v>
      </c>
      <c r="F418">
        <v>20</v>
      </c>
      <c r="G418">
        <v>0.1</v>
      </c>
      <c r="H418">
        <v>100</v>
      </c>
      <c r="I418">
        <v>3</v>
      </c>
      <c r="J418">
        <v>1</v>
      </c>
      <c r="K418">
        <v>0.89532242836336096</v>
      </c>
      <c r="L418">
        <v>0.94974621610498799</v>
      </c>
      <c r="M418">
        <v>0.90960684323079399</v>
      </c>
      <c r="S418">
        <v>1.8450686444683499</v>
      </c>
    </row>
    <row r="419" spans="1:19" x14ac:dyDescent="0.25">
      <c r="A419" t="s">
        <v>1154</v>
      </c>
      <c r="B419" t="s">
        <v>80</v>
      </c>
      <c r="C419" t="s">
        <v>42</v>
      </c>
      <c r="D419" t="b">
        <v>1</v>
      </c>
      <c r="E419">
        <v>2</v>
      </c>
      <c r="F419">
        <v>200</v>
      </c>
      <c r="G419">
        <v>0.3</v>
      </c>
      <c r="H419">
        <v>20</v>
      </c>
      <c r="I419">
        <v>3</v>
      </c>
      <c r="J419">
        <v>1</v>
      </c>
      <c r="K419">
        <v>0.89439217875510502</v>
      </c>
      <c r="L419">
        <v>0.95038437849305302</v>
      </c>
      <c r="M419">
        <v>0.91055272248725105</v>
      </c>
      <c r="S419">
        <v>1.84477655724815</v>
      </c>
    </row>
    <row r="420" spans="1:19" x14ac:dyDescent="0.25">
      <c r="A420" t="s">
        <v>1155</v>
      </c>
      <c r="B420" t="s">
        <v>80</v>
      </c>
      <c r="C420" t="s">
        <v>42</v>
      </c>
      <c r="D420" t="b">
        <v>1</v>
      </c>
      <c r="E420">
        <v>1</v>
      </c>
      <c r="F420">
        <v>20</v>
      </c>
      <c r="G420">
        <v>0</v>
      </c>
      <c r="H420">
        <v>100</v>
      </c>
      <c r="I420">
        <v>3</v>
      </c>
      <c r="J420">
        <v>1</v>
      </c>
      <c r="K420">
        <v>0.89453720530851899</v>
      </c>
      <c r="L420">
        <v>0.95019262520638403</v>
      </c>
      <c r="M420">
        <v>0.91067609804244098</v>
      </c>
      <c r="S420">
        <v>1.8447298305149</v>
      </c>
    </row>
    <row r="421" spans="1:19" x14ac:dyDescent="0.25">
      <c r="A421" t="s">
        <v>1156</v>
      </c>
      <c r="B421" t="s">
        <v>80</v>
      </c>
      <c r="C421" t="s">
        <v>42</v>
      </c>
      <c r="D421" t="b">
        <v>1</v>
      </c>
      <c r="E421">
        <v>3</v>
      </c>
      <c r="F421">
        <v>50</v>
      </c>
      <c r="G421">
        <v>0.5</v>
      </c>
      <c r="H421">
        <v>50</v>
      </c>
      <c r="I421">
        <v>3</v>
      </c>
      <c r="J421">
        <v>1</v>
      </c>
      <c r="K421">
        <v>0.89486376336067197</v>
      </c>
      <c r="L421">
        <v>0.94975943745373703</v>
      </c>
      <c r="M421">
        <v>0.91067609804244098</v>
      </c>
      <c r="S421">
        <v>1.8446232008144099</v>
      </c>
    </row>
    <row r="422" spans="1:19" x14ac:dyDescent="0.25">
      <c r="A422" t="s">
        <v>1157</v>
      </c>
      <c r="B422" t="s">
        <v>80</v>
      </c>
      <c r="C422" t="s">
        <v>42</v>
      </c>
      <c r="D422" t="b">
        <v>1</v>
      </c>
      <c r="E422">
        <v>2</v>
      </c>
      <c r="F422">
        <v>100</v>
      </c>
      <c r="G422">
        <v>0.5</v>
      </c>
      <c r="H422">
        <v>50</v>
      </c>
      <c r="I422">
        <v>3</v>
      </c>
      <c r="J422">
        <v>1</v>
      </c>
      <c r="K422">
        <v>0.89303566629425202</v>
      </c>
      <c r="L422">
        <v>0.95131716638609498</v>
      </c>
      <c r="M422">
        <v>0.91199210396446695</v>
      </c>
      <c r="S422">
        <v>1.84435283268034</v>
      </c>
    </row>
    <row r="423" spans="1:19" x14ac:dyDescent="0.25">
      <c r="A423" t="s">
        <v>1158</v>
      </c>
      <c r="B423" t="s">
        <v>80</v>
      </c>
      <c r="C423" t="s">
        <v>42</v>
      </c>
      <c r="D423" t="b">
        <v>1</v>
      </c>
      <c r="E423">
        <v>4</v>
      </c>
      <c r="F423">
        <v>50</v>
      </c>
      <c r="G423">
        <v>0.1</v>
      </c>
      <c r="H423">
        <v>20</v>
      </c>
      <c r="I423">
        <v>3</v>
      </c>
      <c r="J423">
        <v>1</v>
      </c>
      <c r="K423">
        <v>0.89465865415969603</v>
      </c>
      <c r="L423">
        <v>0.94949171169520996</v>
      </c>
      <c r="M423">
        <v>0.90927784175028703</v>
      </c>
      <c r="S423">
        <v>1.8441503658549001</v>
      </c>
    </row>
    <row r="424" spans="1:19" x14ac:dyDescent="0.25">
      <c r="A424" t="s">
        <v>1159</v>
      </c>
      <c r="B424" t="s">
        <v>80</v>
      </c>
      <c r="C424" t="s">
        <v>42</v>
      </c>
      <c r="D424" t="b">
        <v>1</v>
      </c>
      <c r="E424">
        <v>3</v>
      </c>
      <c r="F424">
        <v>200</v>
      </c>
      <c r="G424">
        <v>0.2</v>
      </c>
      <c r="H424">
        <v>20</v>
      </c>
      <c r="I424">
        <v>3</v>
      </c>
      <c r="J424">
        <v>1</v>
      </c>
      <c r="K424">
        <v>0.89352444902286798</v>
      </c>
      <c r="L424">
        <v>0.95051757479240095</v>
      </c>
      <c r="M424">
        <v>0.91055272248725105</v>
      </c>
      <c r="S424">
        <v>1.8440420238152599</v>
      </c>
    </row>
    <row r="425" spans="1:19" x14ac:dyDescent="0.25">
      <c r="A425" t="s">
        <v>1160</v>
      </c>
      <c r="B425" t="s">
        <v>80</v>
      </c>
      <c r="C425" t="s">
        <v>42</v>
      </c>
      <c r="D425" t="b">
        <v>1</v>
      </c>
      <c r="E425">
        <v>4</v>
      </c>
      <c r="F425">
        <v>200</v>
      </c>
      <c r="G425">
        <v>0.2</v>
      </c>
      <c r="H425">
        <v>20</v>
      </c>
      <c r="I425">
        <v>3</v>
      </c>
      <c r="J425">
        <v>1</v>
      </c>
      <c r="K425">
        <v>0.89444063299605703</v>
      </c>
      <c r="L425">
        <v>0.949595998460946</v>
      </c>
      <c r="M425">
        <v>0.90841421286395696</v>
      </c>
      <c r="S425">
        <v>1.844036631457</v>
      </c>
    </row>
    <row r="426" spans="1:19" x14ac:dyDescent="0.25">
      <c r="A426" t="s">
        <v>1161</v>
      </c>
      <c r="B426" t="s">
        <v>80</v>
      </c>
      <c r="C426" t="s">
        <v>42</v>
      </c>
      <c r="D426" t="b">
        <v>1</v>
      </c>
      <c r="E426">
        <v>4</v>
      </c>
      <c r="F426">
        <v>50</v>
      </c>
      <c r="G426">
        <v>0.5</v>
      </c>
      <c r="H426">
        <v>50</v>
      </c>
      <c r="I426">
        <v>3</v>
      </c>
      <c r="J426">
        <v>1</v>
      </c>
      <c r="K426">
        <v>0.89254297941597804</v>
      </c>
      <c r="L426">
        <v>0.95145853893644805</v>
      </c>
      <c r="M426">
        <v>0.913020233591051</v>
      </c>
      <c r="S426">
        <v>1.8440015183524201</v>
      </c>
    </row>
    <row r="427" spans="1:19" x14ac:dyDescent="0.25">
      <c r="A427" t="s">
        <v>1162</v>
      </c>
      <c r="B427" t="s">
        <v>80</v>
      </c>
      <c r="C427" t="s">
        <v>42</v>
      </c>
      <c r="D427" t="b">
        <v>1</v>
      </c>
      <c r="E427">
        <v>3</v>
      </c>
      <c r="F427">
        <v>50</v>
      </c>
      <c r="G427">
        <v>0.2</v>
      </c>
      <c r="H427">
        <v>50</v>
      </c>
      <c r="I427">
        <v>3</v>
      </c>
      <c r="J427">
        <v>1</v>
      </c>
      <c r="K427">
        <v>0.89324451156016405</v>
      </c>
      <c r="L427">
        <v>0.95061615282422396</v>
      </c>
      <c r="M427">
        <v>0.91133410100345402</v>
      </c>
      <c r="S427">
        <v>1.84386066438438</v>
      </c>
    </row>
    <row r="428" spans="1:19" x14ac:dyDescent="0.25">
      <c r="A428" t="s">
        <v>1163</v>
      </c>
      <c r="B428" t="s">
        <v>80</v>
      </c>
      <c r="C428" t="s">
        <v>42</v>
      </c>
      <c r="D428" t="b">
        <v>1</v>
      </c>
      <c r="E428">
        <v>3</v>
      </c>
      <c r="F428">
        <v>50</v>
      </c>
      <c r="G428">
        <v>0.3</v>
      </c>
      <c r="H428">
        <v>50</v>
      </c>
      <c r="I428">
        <v>3</v>
      </c>
      <c r="J428">
        <v>1</v>
      </c>
      <c r="K428">
        <v>0.89310837821653799</v>
      </c>
      <c r="L428">
        <v>0.950739029492219</v>
      </c>
      <c r="M428">
        <v>0.91186872840927702</v>
      </c>
      <c r="S428">
        <v>1.8438474077087501</v>
      </c>
    </row>
    <row r="429" spans="1:19" x14ac:dyDescent="0.25">
      <c r="A429" t="s">
        <v>1164</v>
      </c>
      <c r="B429" t="s">
        <v>80</v>
      </c>
      <c r="C429" t="s">
        <v>42</v>
      </c>
      <c r="D429" t="b">
        <v>1</v>
      </c>
      <c r="E429">
        <v>1</v>
      </c>
      <c r="F429">
        <v>200</v>
      </c>
      <c r="G429">
        <v>0.2</v>
      </c>
      <c r="H429">
        <v>20</v>
      </c>
      <c r="I429">
        <v>3</v>
      </c>
      <c r="J429">
        <v>1</v>
      </c>
      <c r="K429">
        <v>0.89391658303687704</v>
      </c>
      <c r="L429">
        <v>0.94981297473437798</v>
      </c>
      <c r="M429">
        <v>0.910059220266491</v>
      </c>
      <c r="S429">
        <v>1.84372955777125</v>
      </c>
    </row>
    <row r="430" spans="1:19" x14ac:dyDescent="0.25">
      <c r="A430" t="s">
        <v>1165</v>
      </c>
      <c r="B430" t="s">
        <v>80</v>
      </c>
      <c r="C430" t="s">
        <v>42</v>
      </c>
      <c r="D430" t="b">
        <v>1</v>
      </c>
      <c r="E430">
        <v>4</v>
      </c>
      <c r="F430">
        <v>50</v>
      </c>
      <c r="G430">
        <v>0.2</v>
      </c>
      <c r="H430">
        <v>50</v>
      </c>
      <c r="I430">
        <v>3</v>
      </c>
      <c r="J430">
        <v>1</v>
      </c>
      <c r="K430">
        <v>0.89281451264262901</v>
      </c>
      <c r="L430">
        <v>0.95084150345555996</v>
      </c>
      <c r="M430">
        <v>0.91195097877940401</v>
      </c>
      <c r="S430">
        <v>1.8436560160981801</v>
      </c>
    </row>
    <row r="431" spans="1:19" x14ac:dyDescent="0.25">
      <c r="A431" t="s">
        <v>1166</v>
      </c>
      <c r="B431" t="s">
        <v>80</v>
      </c>
      <c r="C431" t="s">
        <v>42</v>
      </c>
      <c r="D431" t="b">
        <v>1</v>
      </c>
      <c r="E431">
        <v>3</v>
      </c>
      <c r="F431">
        <v>50</v>
      </c>
      <c r="G431">
        <v>0</v>
      </c>
      <c r="H431">
        <v>20</v>
      </c>
      <c r="I431">
        <v>3</v>
      </c>
      <c r="J431">
        <v>1</v>
      </c>
      <c r="K431">
        <v>0.893922313197822</v>
      </c>
      <c r="L431">
        <v>0.949682215542757</v>
      </c>
      <c r="M431">
        <v>0.90981246915611103</v>
      </c>
      <c r="S431">
        <v>1.84360452874058</v>
      </c>
    </row>
    <row r="432" spans="1:19" x14ac:dyDescent="0.25">
      <c r="A432" t="s">
        <v>1167</v>
      </c>
      <c r="B432" t="s">
        <v>80</v>
      </c>
      <c r="C432" t="s">
        <v>42</v>
      </c>
      <c r="D432" t="b">
        <v>1</v>
      </c>
      <c r="E432">
        <v>1</v>
      </c>
      <c r="F432">
        <v>200</v>
      </c>
      <c r="G432">
        <v>0.5</v>
      </c>
      <c r="H432">
        <v>100</v>
      </c>
      <c r="I432">
        <v>3</v>
      </c>
      <c r="J432">
        <v>1</v>
      </c>
      <c r="K432">
        <v>0.89406489488256502</v>
      </c>
      <c r="L432">
        <v>0.94950558505768101</v>
      </c>
      <c r="M432">
        <v>0.90927784175028703</v>
      </c>
      <c r="S432">
        <v>1.8435704799402399</v>
      </c>
    </row>
    <row r="433" spans="1:19" x14ac:dyDescent="0.25">
      <c r="A433" t="s">
        <v>1168</v>
      </c>
      <c r="B433" t="s">
        <v>80</v>
      </c>
      <c r="C433" t="s">
        <v>42</v>
      </c>
      <c r="D433" t="b">
        <v>1</v>
      </c>
      <c r="E433">
        <v>3</v>
      </c>
      <c r="F433">
        <v>20</v>
      </c>
      <c r="G433">
        <v>0</v>
      </c>
      <c r="H433">
        <v>50</v>
      </c>
      <c r="I433">
        <v>3</v>
      </c>
      <c r="J433">
        <v>1</v>
      </c>
      <c r="K433">
        <v>0.89434351822836</v>
      </c>
      <c r="L433">
        <v>0.94921319447630403</v>
      </c>
      <c r="M433">
        <v>0.90894884026978096</v>
      </c>
      <c r="S433">
        <v>1.8435567127046599</v>
      </c>
    </row>
    <row r="434" spans="1:19" x14ac:dyDescent="0.25">
      <c r="A434" t="s">
        <v>1169</v>
      </c>
      <c r="B434" t="s">
        <v>80</v>
      </c>
      <c r="C434" t="s">
        <v>42</v>
      </c>
      <c r="D434" t="b">
        <v>1</v>
      </c>
      <c r="E434">
        <v>2</v>
      </c>
      <c r="F434">
        <v>20</v>
      </c>
      <c r="G434">
        <v>0</v>
      </c>
      <c r="H434">
        <v>50</v>
      </c>
      <c r="I434">
        <v>3</v>
      </c>
      <c r="J434">
        <v>1</v>
      </c>
      <c r="K434">
        <v>0.89414955610047597</v>
      </c>
      <c r="L434">
        <v>0.94935634135707503</v>
      </c>
      <c r="M434">
        <v>0.90923671656522398</v>
      </c>
      <c r="S434">
        <v>1.84350589745755</v>
      </c>
    </row>
    <row r="435" spans="1:19" x14ac:dyDescent="0.25">
      <c r="A435" t="s">
        <v>1171</v>
      </c>
      <c r="B435" t="s">
        <v>80</v>
      </c>
      <c r="C435" t="s">
        <v>42</v>
      </c>
      <c r="D435" t="b">
        <v>1</v>
      </c>
      <c r="E435">
        <v>4</v>
      </c>
      <c r="F435">
        <v>100</v>
      </c>
      <c r="G435">
        <v>0.1</v>
      </c>
      <c r="H435">
        <v>20</v>
      </c>
      <c r="I435">
        <v>3</v>
      </c>
      <c r="J435">
        <v>1</v>
      </c>
      <c r="K435">
        <v>0.89250058386519904</v>
      </c>
      <c r="L435">
        <v>0.95090462769342599</v>
      </c>
      <c r="M435">
        <v>0.91116960026320104</v>
      </c>
      <c r="S435">
        <v>1.8434052115586199</v>
      </c>
    </row>
    <row r="436" spans="1:19" x14ac:dyDescent="0.25">
      <c r="A436" t="s">
        <v>1172</v>
      </c>
      <c r="B436" t="s">
        <v>80</v>
      </c>
      <c r="C436" t="s">
        <v>42</v>
      </c>
      <c r="D436" t="b">
        <v>1</v>
      </c>
      <c r="E436">
        <v>3</v>
      </c>
      <c r="F436">
        <v>200</v>
      </c>
      <c r="G436">
        <v>0.5</v>
      </c>
      <c r="H436">
        <v>20</v>
      </c>
      <c r="I436">
        <v>3</v>
      </c>
      <c r="J436">
        <v>1</v>
      </c>
      <c r="K436">
        <v>0.89714645319540298</v>
      </c>
      <c r="L436">
        <v>0.94608018614641098</v>
      </c>
      <c r="M436">
        <v>0.90088830399736797</v>
      </c>
      <c r="S436">
        <v>1.84322663934181</v>
      </c>
    </row>
    <row r="437" spans="1:19" x14ac:dyDescent="0.25">
      <c r="A437" t="s">
        <v>1173</v>
      </c>
      <c r="B437" t="s">
        <v>80</v>
      </c>
      <c r="C437" t="s">
        <v>42</v>
      </c>
      <c r="D437" t="b">
        <v>1</v>
      </c>
      <c r="E437">
        <v>2</v>
      </c>
      <c r="F437">
        <v>50</v>
      </c>
      <c r="G437">
        <v>0</v>
      </c>
      <c r="H437">
        <v>20</v>
      </c>
      <c r="I437">
        <v>3</v>
      </c>
      <c r="J437">
        <v>1</v>
      </c>
      <c r="K437">
        <v>0.89291260535779504</v>
      </c>
      <c r="L437">
        <v>0.95024728217517096</v>
      </c>
      <c r="M437">
        <v>0.91022372100674398</v>
      </c>
      <c r="S437">
        <v>1.84315988753296</v>
      </c>
    </row>
    <row r="438" spans="1:19" x14ac:dyDescent="0.25">
      <c r="A438" t="s">
        <v>1174</v>
      </c>
      <c r="B438" t="s">
        <v>80</v>
      </c>
      <c r="C438" t="s">
        <v>42</v>
      </c>
      <c r="D438" t="b">
        <v>1</v>
      </c>
      <c r="E438">
        <v>4</v>
      </c>
      <c r="F438">
        <v>100</v>
      </c>
      <c r="G438">
        <v>0.4</v>
      </c>
      <c r="H438">
        <v>50</v>
      </c>
      <c r="I438">
        <v>3</v>
      </c>
      <c r="J438">
        <v>1</v>
      </c>
      <c r="K438">
        <v>0.89174472215503897</v>
      </c>
      <c r="L438">
        <v>0.951327332279713</v>
      </c>
      <c r="M438">
        <v>0.91260898174041705</v>
      </c>
      <c r="S438">
        <v>1.8430720544347501</v>
      </c>
    </row>
    <row r="439" spans="1:19" x14ac:dyDescent="0.25">
      <c r="A439" t="s">
        <v>1176</v>
      </c>
      <c r="B439" t="s">
        <v>80</v>
      </c>
      <c r="C439" t="s">
        <v>42</v>
      </c>
      <c r="D439" t="b">
        <v>1</v>
      </c>
      <c r="E439">
        <v>2</v>
      </c>
      <c r="F439">
        <v>50</v>
      </c>
      <c r="G439">
        <v>0.3</v>
      </c>
      <c r="H439">
        <v>100</v>
      </c>
      <c r="I439">
        <v>3</v>
      </c>
      <c r="J439">
        <v>1</v>
      </c>
      <c r="K439">
        <v>0.89297426952977899</v>
      </c>
      <c r="L439">
        <v>0.94991840768576596</v>
      </c>
      <c r="M439">
        <v>0.91038822174699696</v>
      </c>
      <c r="S439">
        <v>1.8428926772155401</v>
      </c>
    </row>
    <row r="440" spans="1:19" x14ac:dyDescent="0.25">
      <c r="A440" t="s">
        <v>1177</v>
      </c>
      <c r="B440" t="s">
        <v>80</v>
      </c>
      <c r="C440" t="s">
        <v>42</v>
      </c>
      <c r="D440" t="b">
        <v>1</v>
      </c>
      <c r="E440">
        <v>2</v>
      </c>
      <c r="F440">
        <v>100</v>
      </c>
      <c r="G440">
        <v>0.4</v>
      </c>
      <c r="H440">
        <v>50</v>
      </c>
      <c r="I440">
        <v>3</v>
      </c>
      <c r="J440">
        <v>1</v>
      </c>
      <c r="K440">
        <v>0.89200936390812702</v>
      </c>
      <c r="L440">
        <v>0.95045065654023797</v>
      </c>
      <c r="M440">
        <v>0.91092284915282096</v>
      </c>
      <c r="S440">
        <v>1.8424600204483601</v>
      </c>
    </row>
    <row r="441" spans="1:19" x14ac:dyDescent="0.25">
      <c r="A441" t="s">
        <v>1178</v>
      </c>
      <c r="B441" t="s">
        <v>80</v>
      </c>
      <c r="C441" t="s">
        <v>42</v>
      </c>
      <c r="D441" t="b">
        <v>1</v>
      </c>
      <c r="E441">
        <v>4</v>
      </c>
      <c r="F441">
        <v>50</v>
      </c>
      <c r="G441">
        <v>0.3</v>
      </c>
      <c r="H441">
        <v>100</v>
      </c>
      <c r="I441">
        <v>3</v>
      </c>
      <c r="J441">
        <v>1</v>
      </c>
      <c r="K441">
        <v>0.89139795573528602</v>
      </c>
      <c r="L441">
        <v>0.95089978989677504</v>
      </c>
      <c r="M441">
        <v>0.91158085211383399</v>
      </c>
      <c r="S441">
        <v>1.8422977456320599</v>
      </c>
    </row>
    <row r="442" spans="1:19" x14ac:dyDescent="0.25">
      <c r="A442" t="s">
        <v>1179</v>
      </c>
      <c r="B442" t="s">
        <v>80</v>
      </c>
      <c r="C442" t="s">
        <v>42</v>
      </c>
      <c r="D442" t="b">
        <v>1</v>
      </c>
      <c r="E442">
        <v>2</v>
      </c>
      <c r="F442">
        <v>200</v>
      </c>
      <c r="G442">
        <v>0.2</v>
      </c>
      <c r="H442">
        <v>20</v>
      </c>
      <c r="I442">
        <v>3</v>
      </c>
      <c r="J442">
        <v>1</v>
      </c>
      <c r="K442">
        <v>0.89295781250754402</v>
      </c>
      <c r="L442">
        <v>0.94920918308956403</v>
      </c>
      <c r="M442">
        <v>0.90874321434446403</v>
      </c>
      <c r="S442">
        <v>1.8421669955971001</v>
      </c>
    </row>
    <row r="443" spans="1:19" x14ac:dyDescent="0.25">
      <c r="A443" t="s">
        <v>1180</v>
      </c>
      <c r="B443" t="s">
        <v>80</v>
      </c>
      <c r="C443" t="s">
        <v>42</v>
      </c>
      <c r="D443" t="b">
        <v>1</v>
      </c>
      <c r="E443">
        <v>1</v>
      </c>
      <c r="F443">
        <v>50</v>
      </c>
      <c r="G443">
        <v>0.2</v>
      </c>
      <c r="H443">
        <v>100</v>
      </c>
      <c r="I443">
        <v>3</v>
      </c>
      <c r="J443">
        <v>1</v>
      </c>
      <c r="K443">
        <v>0.89257275333224895</v>
      </c>
      <c r="L443">
        <v>0.94950934203571302</v>
      </c>
      <c r="M443">
        <v>0.90964796841585704</v>
      </c>
      <c r="S443">
        <v>1.84208209536796</v>
      </c>
    </row>
    <row r="444" spans="1:19" x14ac:dyDescent="0.25">
      <c r="A444" t="s">
        <v>1182</v>
      </c>
      <c r="B444" t="s">
        <v>80</v>
      </c>
      <c r="C444" t="s">
        <v>42</v>
      </c>
      <c r="D444" t="b">
        <v>1</v>
      </c>
      <c r="E444">
        <v>2</v>
      </c>
      <c r="F444">
        <v>50</v>
      </c>
      <c r="G444">
        <v>0.2</v>
      </c>
      <c r="H444">
        <v>50</v>
      </c>
      <c r="I444">
        <v>3</v>
      </c>
      <c r="J444">
        <v>1</v>
      </c>
      <c r="K444">
        <v>0.89288536035255395</v>
      </c>
      <c r="L444">
        <v>0.94899905766622905</v>
      </c>
      <c r="M444">
        <v>0.90874321434446403</v>
      </c>
      <c r="S444">
        <v>1.8418844180187799</v>
      </c>
    </row>
    <row r="445" spans="1:19" x14ac:dyDescent="0.25">
      <c r="A445" t="s">
        <v>1183</v>
      </c>
      <c r="B445" t="s">
        <v>80</v>
      </c>
      <c r="C445" t="s">
        <v>42</v>
      </c>
      <c r="D445" t="b">
        <v>1</v>
      </c>
      <c r="E445">
        <v>1</v>
      </c>
      <c r="F445">
        <v>200</v>
      </c>
      <c r="G445">
        <v>0.4</v>
      </c>
      <c r="H445">
        <v>50</v>
      </c>
      <c r="I445">
        <v>3</v>
      </c>
      <c r="J445">
        <v>1</v>
      </c>
      <c r="K445">
        <v>0.892251803197607</v>
      </c>
      <c r="L445">
        <v>0.94956402019274899</v>
      </c>
      <c r="M445">
        <v>0.90960684323079399</v>
      </c>
      <c r="S445">
        <v>1.8418158233903501</v>
      </c>
    </row>
    <row r="446" spans="1:19" x14ac:dyDescent="0.25">
      <c r="A446" t="s">
        <v>1184</v>
      </c>
      <c r="B446" t="s">
        <v>80</v>
      </c>
      <c r="C446" t="s">
        <v>42</v>
      </c>
      <c r="D446" t="b">
        <v>1</v>
      </c>
      <c r="E446">
        <v>3</v>
      </c>
      <c r="F446">
        <v>100</v>
      </c>
      <c r="G446">
        <v>0.1</v>
      </c>
      <c r="H446">
        <v>20</v>
      </c>
      <c r="I446">
        <v>3</v>
      </c>
      <c r="J446">
        <v>1</v>
      </c>
      <c r="K446">
        <v>0.89163254852437801</v>
      </c>
      <c r="L446">
        <v>0.95016946047448902</v>
      </c>
      <c r="M446">
        <v>0.910511597302187</v>
      </c>
      <c r="S446">
        <v>1.84180200899886</v>
      </c>
    </row>
    <row r="447" spans="1:19" x14ac:dyDescent="0.25">
      <c r="A447" t="s">
        <v>1185</v>
      </c>
      <c r="B447" t="s">
        <v>80</v>
      </c>
      <c r="C447" t="s">
        <v>42</v>
      </c>
      <c r="D447" t="b">
        <v>1</v>
      </c>
      <c r="E447">
        <v>4</v>
      </c>
      <c r="F447">
        <v>50</v>
      </c>
      <c r="G447">
        <v>0.4</v>
      </c>
      <c r="H447">
        <v>100</v>
      </c>
      <c r="I447">
        <v>3</v>
      </c>
      <c r="J447">
        <v>1</v>
      </c>
      <c r="K447">
        <v>0.89023589437605</v>
      </c>
      <c r="L447">
        <v>0.95142033758748401</v>
      </c>
      <c r="M447">
        <v>0.91265010692548099</v>
      </c>
      <c r="S447">
        <v>1.8416562319635299</v>
      </c>
    </row>
    <row r="448" spans="1:19" x14ac:dyDescent="0.25">
      <c r="A448" t="s">
        <v>1186</v>
      </c>
      <c r="B448" t="s">
        <v>80</v>
      </c>
      <c r="C448" t="s">
        <v>42</v>
      </c>
      <c r="D448" t="b">
        <v>1</v>
      </c>
      <c r="E448">
        <v>3</v>
      </c>
      <c r="F448">
        <v>100</v>
      </c>
      <c r="G448">
        <v>0.5</v>
      </c>
      <c r="H448">
        <v>50</v>
      </c>
      <c r="I448">
        <v>3</v>
      </c>
      <c r="J448">
        <v>1</v>
      </c>
      <c r="K448">
        <v>0.891804216506078</v>
      </c>
      <c r="L448">
        <v>0.94984188537266501</v>
      </c>
      <c r="M448">
        <v>0.91063497285737705</v>
      </c>
      <c r="S448">
        <v>1.84164610187874</v>
      </c>
    </row>
    <row r="449" spans="1:19" x14ac:dyDescent="0.25">
      <c r="A449" t="s">
        <v>1187</v>
      </c>
      <c r="B449" t="s">
        <v>80</v>
      </c>
      <c r="C449" t="s">
        <v>42</v>
      </c>
      <c r="D449" t="b">
        <v>1</v>
      </c>
      <c r="E449">
        <v>4</v>
      </c>
      <c r="F449">
        <v>100</v>
      </c>
      <c r="G449">
        <v>0.3</v>
      </c>
      <c r="H449">
        <v>50</v>
      </c>
      <c r="I449">
        <v>3</v>
      </c>
      <c r="J449">
        <v>1</v>
      </c>
      <c r="K449">
        <v>0.89112973072155299</v>
      </c>
      <c r="L449">
        <v>0.95031442194734295</v>
      </c>
      <c r="M449">
        <v>0.91129297581839097</v>
      </c>
      <c r="S449">
        <v>1.8414441526688901</v>
      </c>
    </row>
    <row r="450" spans="1:19" x14ac:dyDescent="0.25">
      <c r="A450" t="s">
        <v>1188</v>
      </c>
      <c r="B450" t="s">
        <v>80</v>
      </c>
      <c r="C450" t="s">
        <v>42</v>
      </c>
      <c r="D450" t="b">
        <v>1</v>
      </c>
      <c r="E450">
        <v>1</v>
      </c>
      <c r="F450">
        <v>100</v>
      </c>
      <c r="G450">
        <v>0.4</v>
      </c>
      <c r="H450">
        <v>100</v>
      </c>
      <c r="I450">
        <v>3</v>
      </c>
      <c r="J450">
        <v>1</v>
      </c>
      <c r="K450">
        <v>0.89155943931093296</v>
      </c>
      <c r="L450">
        <v>0.94982924984529304</v>
      </c>
      <c r="M450">
        <v>0.90997696989636401</v>
      </c>
      <c r="S450">
        <v>1.8413886891562199</v>
      </c>
    </row>
    <row r="451" spans="1:19" x14ac:dyDescent="0.25">
      <c r="A451" t="s">
        <v>1189</v>
      </c>
      <c r="B451" t="s">
        <v>80</v>
      </c>
      <c r="C451" t="s">
        <v>42</v>
      </c>
      <c r="D451" t="b">
        <v>1</v>
      </c>
      <c r="E451">
        <v>4</v>
      </c>
      <c r="F451">
        <v>100</v>
      </c>
      <c r="G451">
        <v>0.5</v>
      </c>
      <c r="H451">
        <v>50</v>
      </c>
      <c r="I451">
        <v>3</v>
      </c>
      <c r="J451">
        <v>1</v>
      </c>
      <c r="K451">
        <v>0.890237743307981</v>
      </c>
      <c r="L451">
        <v>0.95115008493641195</v>
      </c>
      <c r="M451">
        <v>0.91248560618522701</v>
      </c>
      <c r="S451">
        <v>1.8413878282443901</v>
      </c>
    </row>
    <row r="452" spans="1:19" x14ac:dyDescent="0.25">
      <c r="A452" t="s">
        <v>1190</v>
      </c>
      <c r="B452" t="s">
        <v>80</v>
      </c>
      <c r="C452" t="s">
        <v>42</v>
      </c>
      <c r="D452" t="b">
        <v>1</v>
      </c>
      <c r="E452">
        <v>3</v>
      </c>
      <c r="F452">
        <v>200</v>
      </c>
      <c r="G452">
        <v>0.4</v>
      </c>
      <c r="H452">
        <v>20</v>
      </c>
      <c r="I452">
        <v>3</v>
      </c>
      <c r="J452">
        <v>1</v>
      </c>
      <c r="K452">
        <v>0.89748483065953299</v>
      </c>
      <c r="L452">
        <v>0.94382824878930505</v>
      </c>
      <c r="M452">
        <v>0.89648790919559096</v>
      </c>
      <c r="S452">
        <v>1.8413130794488299</v>
      </c>
    </row>
    <row r="453" spans="1:19" x14ac:dyDescent="0.25">
      <c r="A453" t="s">
        <v>1191</v>
      </c>
      <c r="B453" t="s">
        <v>80</v>
      </c>
      <c r="C453" t="s">
        <v>42</v>
      </c>
      <c r="D453" t="b">
        <v>1</v>
      </c>
      <c r="E453">
        <v>3</v>
      </c>
      <c r="F453">
        <v>100</v>
      </c>
      <c r="G453">
        <v>0.4</v>
      </c>
      <c r="H453">
        <v>50</v>
      </c>
      <c r="I453">
        <v>3</v>
      </c>
      <c r="J453">
        <v>1</v>
      </c>
      <c r="K453">
        <v>0.89012801454599</v>
      </c>
      <c r="L453">
        <v>0.95105829245261297</v>
      </c>
      <c r="M453">
        <v>0.91260898174041705</v>
      </c>
      <c r="S453">
        <v>1.8411863069986001</v>
      </c>
    </row>
    <row r="454" spans="1:19" x14ac:dyDescent="0.25">
      <c r="A454" t="s">
        <v>1193</v>
      </c>
      <c r="B454" t="s">
        <v>80</v>
      </c>
      <c r="C454" t="s">
        <v>42</v>
      </c>
      <c r="D454" t="b">
        <v>1</v>
      </c>
      <c r="E454">
        <v>2</v>
      </c>
      <c r="F454">
        <v>100</v>
      </c>
      <c r="G454">
        <v>0.1</v>
      </c>
      <c r="H454">
        <v>20</v>
      </c>
      <c r="I454">
        <v>3</v>
      </c>
      <c r="J454">
        <v>1</v>
      </c>
      <c r="K454">
        <v>0.89123532612744905</v>
      </c>
      <c r="L454">
        <v>0.94966142545621401</v>
      </c>
      <c r="M454">
        <v>0.90981246915611103</v>
      </c>
      <c r="S454">
        <v>1.8408967515836601</v>
      </c>
    </row>
    <row r="455" spans="1:19" x14ac:dyDescent="0.25">
      <c r="A455" t="s">
        <v>1194</v>
      </c>
      <c r="B455" t="s">
        <v>80</v>
      </c>
      <c r="C455" t="s">
        <v>42</v>
      </c>
      <c r="D455" t="b">
        <v>1</v>
      </c>
      <c r="E455">
        <v>1</v>
      </c>
      <c r="F455">
        <v>100</v>
      </c>
      <c r="G455">
        <v>0.3</v>
      </c>
      <c r="H455">
        <v>50</v>
      </c>
      <c r="I455">
        <v>3</v>
      </c>
      <c r="J455">
        <v>1</v>
      </c>
      <c r="K455">
        <v>0.89099369670071704</v>
      </c>
      <c r="L455">
        <v>0.94980748074807397</v>
      </c>
      <c r="M455">
        <v>0.90993584471130096</v>
      </c>
      <c r="S455">
        <v>1.84080117744879</v>
      </c>
    </row>
    <row r="456" spans="1:19" x14ac:dyDescent="0.25">
      <c r="A456" t="s">
        <v>1195</v>
      </c>
      <c r="B456" t="s">
        <v>80</v>
      </c>
      <c r="C456" t="s">
        <v>42</v>
      </c>
      <c r="D456" t="b">
        <v>1</v>
      </c>
      <c r="E456">
        <v>4</v>
      </c>
      <c r="F456">
        <v>200</v>
      </c>
      <c r="G456">
        <v>0.4</v>
      </c>
      <c r="H456">
        <v>20</v>
      </c>
      <c r="I456">
        <v>3</v>
      </c>
      <c r="J456">
        <v>1</v>
      </c>
      <c r="K456">
        <v>0.89782002979439102</v>
      </c>
      <c r="L456">
        <v>0.94288514657399902</v>
      </c>
      <c r="M456">
        <v>0.89455502549761401</v>
      </c>
      <c r="S456">
        <v>1.8407051763683899</v>
      </c>
    </row>
    <row r="457" spans="1:19" x14ac:dyDescent="0.25">
      <c r="A457" t="s">
        <v>1196</v>
      </c>
      <c r="B457" t="s">
        <v>80</v>
      </c>
      <c r="C457" t="s">
        <v>42</v>
      </c>
      <c r="D457" t="b">
        <v>1</v>
      </c>
      <c r="E457">
        <v>2</v>
      </c>
      <c r="F457">
        <v>200</v>
      </c>
      <c r="G457">
        <v>0.4</v>
      </c>
      <c r="H457">
        <v>50</v>
      </c>
      <c r="I457">
        <v>3</v>
      </c>
      <c r="J457">
        <v>1</v>
      </c>
      <c r="K457">
        <v>0.89058891049134103</v>
      </c>
      <c r="L457">
        <v>0.94971658438471296</v>
      </c>
      <c r="M457">
        <v>0.909524592860667</v>
      </c>
      <c r="S457">
        <v>1.84030549487605</v>
      </c>
    </row>
    <row r="458" spans="1:19" x14ac:dyDescent="0.25">
      <c r="A458" t="s">
        <v>1197</v>
      </c>
      <c r="B458" t="s">
        <v>80</v>
      </c>
      <c r="C458" t="s">
        <v>42</v>
      </c>
      <c r="D458" t="b">
        <v>1</v>
      </c>
      <c r="E458">
        <v>3</v>
      </c>
      <c r="F458">
        <v>200</v>
      </c>
      <c r="G458">
        <v>0.5</v>
      </c>
      <c r="H458">
        <v>50</v>
      </c>
      <c r="I458">
        <v>3</v>
      </c>
      <c r="J458">
        <v>1</v>
      </c>
      <c r="K458">
        <v>0.88897738294778605</v>
      </c>
      <c r="L458">
        <v>0.95125520142667697</v>
      </c>
      <c r="M458">
        <v>0.91232110544497402</v>
      </c>
      <c r="S458">
        <v>1.84023258437446</v>
      </c>
    </row>
    <row r="459" spans="1:19" x14ac:dyDescent="0.25">
      <c r="A459" t="s">
        <v>1198</v>
      </c>
      <c r="B459" t="s">
        <v>80</v>
      </c>
      <c r="C459" t="s">
        <v>42</v>
      </c>
      <c r="D459" t="b">
        <v>1</v>
      </c>
      <c r="E459">
        <v>1</v>
      </c>
      <c r="F459">
        <v>50</v>
      </c>
      <c r="G459">
        <v>0.1</v>
      </c>
      <c r="H459">
        <v>50</v>
      </c>
      <c r="I459">
        <v>3</v>
      </c>
      <c r="J459">
        <v>1</v>
      </c>
      <c r="K459">
        <v>0.890742043312437</v>
      </c>
      <c r="L459">
        <v>0.94943083822007501</v>
      </c>
      <c r="M459">
        <v>0.90956571804573105</v>
      </c>
      <c r="S459">
        <v>1.84017288153251</v>
      </c>
    </row>
    <row r="460" spans="1:19" x14ac:dyDescent="0.25">
      <c r="A460" t="s">
        <v>1199</v>
      </c>
      <c r="B460" t="s">
        <v>80</v>
      </c>
      <c r="C460" t="s">
        <v>42</v>
      </c>
      <c r="D460" t="b">
        <v>1</v>
      </c>
      <c r="E460">
        <v>4</v>
      </c>
      <c r="F460">
        <v>50</v>
      </c>
      <c r="G460">
        <v>0.5</v>
      </c>
      <c r="H460">
        <v>100</v>
      </c>
      <c r="I460">
        <v>3</v>
      </c>
      <c r="J460">
        <v>1</v>
      </c>
      <c r="K460">
        <v>0.888836581433043</v>
      </c>
      <c r="L460">
        <v>0.95131258332950197</v>
      </c>
      <c r="M460">
        <v>0.91289685803586096</v>
      </c>
      <c r="S460">
        <v>1.8401491647625401</v>
      </c>
    </row>
    <row r="461" spans="1:19" x14ac:dyDescent="0.25">
      <c r="A461" t="s">
        <v>1200</v>
      </c>
      <c r="B461" t="s">
        <v>80</v>
      </c>
      <c r="C461" t="s">
        <v>42</v>
      </c>
      <c r="D461" t="b">
        <v>1</v>
      </c>
      <c r="E461">
        <v>1</v>
      </c>
      <c r="F461">
        <v>200</v>
      </c>
      <c r="G461">
        <v>0.1</v>
      </c>
      <c r="H461">
        <v>20</v>
      </c>
      <c r="I461">
        <v>3</v>
      </c>
      <c r="J461">
        <v>1</v>
      </c>
      <c r="K461">
        <v>0.891580243615271</v>
      </c>
      <c r="L461">
        <v>0.948021223327284</v>
      </c>
      <c r="M461">
        <v>0.90693370620167701</v>
      </c>
      <c r="S461">
        <v>1.83960146694255</v>
      </c>
    </row>
    <row r="462" spans="1:19" x14ac:dyDescent="0.25">
      <c r="A462" t="s">
        <v>1201</v>
      </c>
      <c r="B462" t="s">
        <v>80</v>
      </c>
      <c r="C462" t="s">
        <v>42</v>
      </c>
      <c r="D462" t="b">
        <v>1</v>
      </c>
      <c r="E462">
        <v>4</v>
      </c>
      <c r="F462">
        <v>200</v>
      </c>
      <c r="G462">
        <v>0.1</v>
      </c>
      <c r="H462">
        <v>20</v>
      </c>
      <c r="I462">
        <v>3</v>
      </c>
      <c r="J462">
        <v>1</v>
      </c>
      <c r="K462">
        <v>0.88957056920882205</v>
      </c>
      <c r="L462">
        <v>0.94998970981683395</v>
      </c>
      <c r="M462">
        <v>0.910059220266491</v>
      </c>
      <c r="S462">
        <v>1.83956027902565</v>
      </c>
    </row>
    <row r="463" spans="1:19" x14ac:dyDescent="0.25">
      <c r="A463" t="s">
        <v>1202</v>
      </c>
      <c r="B463" t="s">
        <v>80</v>
      </c>
      <c r="C463" t="s">
        <v>42</v>
      </c>
      <c r="D463" t="b">
        <v>1</v>
      </c>
      <c r="E463">
        <v>3</v>
      </c>
      <c r="F463">
        <v>50</v>
      </c>
      <c r="G463">
        <v>0.5</v>
      </c>
      <c r="H463">
        <v>100</v>
      </c>
      <c r="I463">
        <v>3</v>
      </c>
      <c r="J463">
        <v>1</v>
      </c>
      <c r="K463">
        <v>0.88820876971947005</v>
      </c>
      <c r="L463">
        <v>0.95098534613441099</v>
      </c>
      <c r="M463">
        <v>0.91223885507484703</v>
      </c>
      <c r="S463">
        <v>1.83919411585388</v>
      </c>
    </row>
    <row r="464" spans="1:19" x14ac:dyDescent="0.25">
      <c r="A464" t="s">
        <v>1203</v>
      </c>
      <c r="B464" t="s">
        <v>80</v>
      </c>
      <c r="C464" t="s">
        <v>42</v>
      </c>
      <c r="D464" t="b">
        <v>1</v>
      </c>
      <c r="E464">
        <v>2</v>
      </c>
      <c r="F464">
        <v>50</v>
      </c>
      <c r="G464">
        <v>0.1</v>
      </c>
      <c r="H464">
        <v>50</v>
      </c>
      <c r="I464">
        <v>3</v>
      </c>
      <c r="J464">
        <v>1</v>
      </c>
      <c r="K464">
        <v>0.88963522834492703</v>
      </c>
      <c r="L464">
        <v>0.94939294484863701</v>
      </c>
      <c r="M464">
        <v>0.90931896693535097</v>
      </c>
      <c r="S464">
        <v>1.83902817319356</v>
      </c>
    </row>
    <row r="465" spans="1:19" x14ac:dyDescent="0.25">
      <c r="A465" t="s">
        <v>1204</v>
      </c>
      <c r="B465" t="s">
        <v>80</v>
      </c>
      <c r="C465" t="s">
        <v>42</v>
      </c>
      <c r="D465" t="b">
        <v>1</v>
      </c>
      <c r="E465">
        <v>1</v>
      </c>
      <c r="F465">
        <v>100</v>
      </c>
      <c r="G465">
        <v>0</v>
      </c>
      <c r="H465">
        <v>20</v>
      </c>
      <c r="I465">
        <v>3</v>
      </c>
      <c r="J465">
        <v>1</v>
      </c>
      <c r="K465">
        <v>0.89046185372265096</v>
      </c>
      <c r="L465">
        <v>0.94854545037081195</v>
      </c>
      <c r="M465">
        <v>0.90783846027307102</v>
      </c>
      <c r="S465">
        <v>1.83900730409346</v>
      </c>
    </row>
    <row r="466" spans="1:19" x14ac:dyDescent="0.25">
      <c r="A466" t="s">
        <v>1205</v>
      </c>
      <c r="B466" t="s">
        <v>80</v>
      </c>
      <c r="C466" t="s">
        <v>42</v>
      </c>
      <c r="D466" t="b">
        <v>1</v>
      </c>
      <c r="E466">
        <v>2</v>
      </c>
      <c r="F466">
        <v>100</v>
      </c>
      <c r="G466">
        <v>0.3</v>
      </c>
      <c r="H466">
        <v>50</v>
      </c>
      <c r="I466">
        <v>3</v>
      </c>
      <c r="J466">
        <v>1</v>
      </c>
      <c r="K466">
        <v>0.88902610459624898</v>
      </c>
      <c r="L466">
        <v>0.949530060143154</v>
      </c>
      <c r="M466">
        <v>0.90923671656522398</v>
      </c>
      <c r="S466">
        <v>1.8385561647394</v>
      </c>
    </row>
    <row r="467" spans="1:19" x14ac:dyDescent="0.25">
      <c r="A467" t="s">
        <v>1206</v>
      </c>
      <c r="B467" t="s">
        <v>80</v>
      </c>
      <c r="C467" t="s">
        <v>42</v>
      </c>
      <c r="D467" t="b">
        <v>1</v>
      </c>
      <c r="E467">
        <v>4</v>
      </c>
      <c r="F467">
        <v>20</v>
      </c>
      <c r="G467">
        <v>0</v>
      </c>
      <c r="H467">
        <v>100</v>
      </c>
      <c r="I467">
        <v>3</v>
      </c>
      <c r="J467">
        <v>1</v>
      </c>
      <c r="K467">
        <v>0.88951781352705495</v>
      </c>
      <c r="L467">
        <v>0.94903695511934305</v>
      </c>
      <c r="M467">
        <v>0.90903109063990695</v>
      </c>
      <c r="S467">
        <v>1.8385547686463899</v>
      </c>
    </row>
    <row r="468" spans="1:19" x14ac:dyDescent="0.25">
      <c r="A468" t="s">
        <v>1207</v>
      </c>
      <c r="B468" t="s">
        <v>80</v>
      </c>
      <c r="C468" t="s">
        <v>42</v>
      </c>
      <c r="D468" t="b">
        <v>1</v>
      </c>
      <c r="E468">
        <v>3</v>
      </c>
      <c r="F468">
        <v>50</v>
      </c>
      <c r="G468">
        <v>0.4</v>
      </c>
      <c r="H468">
        <v>100</v>
      </c>
      <c r="I468">
        <v>3</v>
      </c>
      <c r="J468">
        <v>1</v>
      </c>
      <c r="K468">
        <v>0.88741960431389699</v>
      </c>
      <c r="L468">
        <v>0.95093527485862095</v>
      </c>
      <c r="M468">
        <v>0.91186872840927702</v>
      </c>
      <c r="S468">
        <v>1.8383548791725099</v>
      </c>
    </row>
    <row r="469" spans="1:19" x14ac:dyDescent="0.25">
      <c r="A469" t="s">
        <v>1208</v>
      </c>
      <c r="B469" t="s">
        <v>80</v>
      </c>
      <c r="C469" t="s">
        <v>42</v>
      </c>
      <c r="D469" t="b">
        <v>1</v>
      </c>
      <c r="E469">
        <v>4</v>
      </c>
      <c r="F469">
        <v>200</v>
      </c>
      <c r="G469">
        <v>0.4</v>
      </c>
      <c r="H469">
        <v>50</v>
      </c>
      <c r="I469">
        <v>3</v>
      </c>
      <c r="J469">
        <v>1</v>
      </c>
      <c r="K469">
        <v>0.88809097289086802</v>
      </c>
      <c r="L469">
        <v>0.95026142305069305</v>
      </c>
      <c r="M469">
        <v>0.91001809508142695</v>
      </c>
      <c r="S469">
        <v>1.83835239594156</v>
      </c>
    </row>
    <row r="470" spans="1:19" x14ac:dyDescent="0.25">
      <c r="A470" t="s">
        <v>1209</v>
      </c>
      <c r="B470" t="s">
        <v>80</v>
      </c>
      <c r="C470" t="s">
        <v>42</v>
      </c>
      <c r="D470" t="b">
        <v>1</v>
      </c>
      <c r="E470">
        <v>2</v>
      </c>
      <c r="F470">
        <v>200</v>
      </c>
      <c r="G470">
        <v>0.1</v>
      </c>
      <c r="H470">
        <v>20</v>
      </c>
      <c r="I470">
        <v>3</v>
      </c>
      <c r="J470">
        <v>1</v>
      </c>
      <c r="K470">
        <v>0.88836712080713398</v>
      </c>
      <c r="L470">
        <v>0.94994035055519799</v>
      </c>
      <c r="M470">
        <v>0.91026484619180703</v>
      </c>
      <c r="S470">
        <v>1.83830747136233</v>
      </c>
    </row>
    <row r="471" spans="1:19" x14ac:dyDescent="0.25">
      <c r="A471" t="s">
        <v>1210</v>
      </c>
      <c r="B471" t="s">
        <v>80</v>
      </c>
      <c r="C471" t="s">
        <v>42</v>
      </c>
      <c r="D471" t="b">
        <v>1</v>
      </c>
      <c r="E471">
        <v>3</v>
      </c>
      <c r="F471">
        <v>50</v>
      </c>
      <c r="G471">
        <v>0.3</v>
      </c>
      <c r="H471">
        <v>100</v>
      </c>
      <c r="I471">
        <v>3</v>
      </c>
      <c r="J471">
        <v>1</v>
      </c>
      <c r="K471">
        <v>0.88838872733400398</v>
      </c>
      <c r="L471">
        <v>0.94973070017953298</v>
      </c>
      <c r="M471">
        <v>0.91018259582168104</v>
      </c>
      <c r="S471">
        <v>1.83811942751353</v>
      </c>
    </row>
    <row r="472" spans="1:19" x14ac:dyDescent="0.25">
      <c r="A472" t="s">
        <v>1211</v>
      </c>
      <c r="B472" t="s">
        <v>80</v>
      </c>
      <c r="C472" t="s">
        <v>42</v>
      </c>
      <c r="D472" t="b">
        <v>1</v>
      </c>
      <c r="E472">
        <v>2</v>
      </c>
      <c r="F472">
        <v>100</v>
      </c>
      <c r="G472">
        <v>0.2</v>
      </c>
      <c r="H472">
        <v>50</v>
      </c>
      <c r="I472">
        <v>3</v>
      </c>
      <c r="J472">
        <v>1</v>
      </c>
      <c r="K472">
        <v>0.88898306726744403</v>
      </c>
      <c r="L472">
        <v>0.94903331111059996</v>
      </c>
      <c r="M472">
        <v>0.90882546471459102</v>
      </c>
      <c r="S472">
        <v>1.8380163783780401</v>
      </c>
    </row>
    <row r="473" spans="1:19" x14ac:dyDescent="0.25">
      <c r="A473" t="s">
        <v>1212</v>
      </c>
      <c r="B473" t="s">
        <v>80</v>
      </c>
      <c r="C473" t="s">
        <v>42</v>
      </c>
      <c r="D473" t="b">
        <v>1</v>
      </c>
      <c r="E473">
        <v>1</v>
      </c>
      <c r="F473">
        <v>100</v>
      </c>
      <c r="G473">
        <v>0.2</v>
      </c>
      <c r="H473">
        <v>50</v>
      </c>
      <c r="I473">
        <v>3</v>
      </c>
      <c r="J473">
        <v>1</v>
      </c>
      <c r="K473">
        <v>0.88974298593155299</v>
      </c>
      <c r="L473">
        <v>0.94818974842911996</v>
      </c>
      <c r="M473">
        <v>0.90742720842243696</v>
      </c>
      <c r="S473">
        <v>1.83793273436067</v>
      </c>
    </row>
    <row r="474" spans="1:19" x14ac:dyDescent="0.25">
      <c r="A474" t="s">
        <v>1213</v>
      </c>
      <c r="B474" t="s">
        <v>80</v>
      </c>
      <c r="C474" t="s">
        <v>42</v>
      </c>
      <c r="D474" t="b">
        <v>1</v>
      </c>
      <c r="E474">
        <v>2</v>
      </c>
      <c r="F474">
        <v>200</v>
      </c>
      <c r="G474">
        <v>0.5</v>
      </c>
      <c r="H474">
        <v>50</v>
      </c>
      <c r="I474">
        <v>3</v>
      </c>
      <c r="J474">
        <v>1</v>
      </c>
      <c r="K474">
        <v>0.88720655692995798</v>
      </c>
      <c r="L474">
        <v>0.950576044720158</v>
      </c>
      <c r="M474">
        <v>0.91055272248725105</v>
      </c>
      <c r="S474">
        <v>1.83778260165011</v>
      </c>
    </row>
    <row r="475" spans="1:19" x14ac:dyDescent="0.25">
      <c r="A475" t="s">
        <v>1214</v>
      </c>
      <c r="B475" t="s">
        <v>80</v>
      </c>
      <c r="C475" t="s">
        <v>42</v>
      </c>
      <c r="D475" t="b">
        <v>1</v>
      </c>
      <c r="E475">
        <v>3</v>
      </c>
      <c r="F475">
        <v>50</v>
      </c>
      <c r="G475">
        <v>0.1</v>
      </c>
      <c r="H475">
        <v>50</v>
      </c>
      <c r="I475">
        <v>3</v>
      </c>
      <c r="J475">
        <v>1</v>
      </c>
      <c r="K475">
        <v>0.88817590915650302</v>
      </c>
      <c r="L475">
        <v>0.94922260753737597</v>
      </c>
      <c r="M475">
        <v>0.909072215824971</v>
      </c>
      <c r="S475">
        <v>1.83739851669388</v>
      </c>
    </row>
    <row r="476" spans="1:19" x14ac:dyDescent="0.25">
      <c r="A476" t="s">
        <v>1215</v>
      </c>
      <c r="B476" t="s">
        <v>80</v>
      </c>
      <c r="C476" t="s">
        <v>42</v>
      </c>
      <c r="D476" t="b">
        <v>1</v>
      </c>
      <c r="E476">
        <v>3</v>
      </c>
      <c r="F476">
        <v>50</v>
      </c>
      <c r="G476">
        <v>0.2</v>
      </c>
      <c r="H476">
        <v>100</v>
      </c>
      <c r="I476">
        <v>3</v>
      </c>
      <c r="J476">
        <v>1</v>
      </c>
      <c r="K476">
        <v>0.88702264168426503</v>
      </c>
      <c r="L476">
        <v>0.95020775464291396</v>
      </c>
      <c r="M476">
        <v>0.91079947359763103</v>
      </c>
      <c r="S476">
        <v>1.8372303963271699</v>
      </c>
    </row>
    <row r="477" spans="1:19" x14ac:dyDescent="0.25">
      <c r="A477" t="s">
        <v>1216</v>
      </c>
      <c r="B477" t="s">
        <v>80</v>
      </c>
      <c r="C477" t="s">
        <v>42</v>
      </c>
      <c r="D477" t="b">
        <v>1</v>
      </c>
      <c r="E477">
        <v>3</v>
      </c>
      <c r="F477">
        <v>100</v>
      </c>
      <c r="G477">
        <v>0.3</v>
      </c>
      <c r="H477">
        <v>50</v>
      </c>
      <c r="I477">
        <v>3</v>
      </c>
      <c r="J477">
        <v>1</v>
      </c>
      <c r="K477">
        <v>0.88646220902319095</v>
      </c>
      <c r="L477">
        <v>0.95020908073029697</v>
      </c>
      <c r="M477">
        <v>0.91038822174699696</v>
      </c>
      <c r="S477">
        <v>1.83667128975348</v>
      </c>
    </row>
    <row r="478" spans="1:19" x14ac:dyDescent="0.25">
      <c r="A478" t="s">
        <v>1217</v>
      </c>
      <c r="B478" t="s">
        <v>80</v>
      </c>
      <c r="C478" t="s">
        <v>42</v>
      </c>
      <c r="D478" t="b">
        <v>1</v>
      </c>
      <c r="E478">
        <v>4</v>
      </c>
      <c r="F478">
        <v>50</v>
      </c>
      <c r="G478">
        <v>0.1</v>
      </c>
      <c r="H478">
        <v>50</v>
      </c>
      <c r="I478">
        <v>3</v>
      </c>
      <c r="J478">
        <v>1</v>
      </c>
      <c r="K478">
        <v>0.88834972403850498</v>
      </c>
      <c r="L478">
        <v>0.94823692094952705</v>
      </c>
      <c r="M478">
        <v>0.90763283434775399</v>
      </c>
      <c r="S478">
        <v>1.8365866449880299</v>
      </c>
    </row>
    <row r="479" spans="1:19" x14ac:dyDescent="0.25">
      <c r="A479" t="s">
        <v>1218</v>
      </c>
      <c r="B479" t="s">
        <v>80</v>
      </c>
      <c r="C479" t="s">
        <v>42</v>
      </c>
      <c r="D479" t="b">
        <v>1</v>
      </c>
      <c r="E479">
        <v>2</v>
      </c>
      <c r="F479">
        <v>50</v>
      </c>
      <c r="G479">
        <v>0.2</v>
      </c>
      <c r="H479">
        <v>100</v>
      </c>
      <c r="I479">
        <v>3</v>
      </c>
      <c r="J479">
        <v>1</v>
      </c>
      <c r="K479">
        <v>0.88707101188285598</v>
      </c>
      <c r="L479">
        <v>0.94894716385834099</v>
      </c>
      <c r="M479">
        <v>0.90816746175357699</v>
      </c>
      <c r="S479">
        <v>1.83601817574119</v>
      </c>
    </row>
    <row r="480" spans="1:19" x14ac:dyDescent="0.25">
      <c r="A480" t="s">
        <v>1219</v>
      </c>
      <c r="B480" t="s">
        <v>80</v>
      </c>
      <c r="C480" t="s">
        <v>42</v>
      </c>
      <c r="D480" t="b">
        <v>1</v>
      </c>
      <c r="E480">
        <v>4</v>
      </c>
      <c r="F480">
        <v>200</v>
      </c>
      <c r="G480">
        <v>0.3</v>
      </c>
      <c r="H480">
        <v>50</v>
      </c>
      <c r="I480">
        <v>3</v>
      </c>
      <c r="J480">
        <v>1</v>
      </c>
      <c r="K480">
        <v>0.88643633161636304</v>
      </c>
      <c r="L480">
        <v>0.94939396014517496</v>
      </c>
      <c r="M480">
        <v>0.90882546471459102</v>
      </c>
      <c r="S480">
        <v>1.8358302917615299</v>
      </c>
    </row>
    <row r="481" spans="1:19" x14ac:dyDescent="0.25">
      <c r="A481" t="s">
        <v>1220</v>
      </c>
      <c r="B481" t="s">
        <v>80</v>
      </c>
      <c r="C481" t="s">
        <v>42</v>
      </c>
      <c r="D481" t="b">
        <v>1</v>
      </c>
      <c r="E481">
        <v>3</v>
      </c>
      <c r="F481">
        <v>200</v>
      </c>
      <c r="G481">
        <v>0.1</v>
      </c>
      <c r="H481">
        <v>20</v>
      </c>
      <c r="I481">
        <v>3</v>
      </c>
      <c r="J481">
        <v>1</v>
      </c>
      <c r="K481">
        <v>0.88648251671358003</v>
      </c>
      <c r="L481">
        <v>0.94925153487088698</v>
      </c>
      <c r="M481">
        <v>0.90923671656522398</v>
      </c>
      <c r="S481">
        <v>1.83573405158446</v>
      </c>
    </row>
    <row r="482" spans="1:19" x14ac:dyDescent="0.25">
      <c r="A482" t="s">
        <v>1221</v>
      </c>
      <c r="B482" t="s">
        <v>80</v>
      </c>
      <c r="C482" t="s">
        <v>42</v>
      </c>
      <c r="D482" t="b">
        <v>1</v>
      </c>
      <c r="E482">
        <v>2</v>
      </c>
      <c r="F482">
        <v>20</v>
      </c>
      <c r="G482">
        <v>0</v>
      </c>
      <c r="H482">
        <v>100</v>
      </c>
      <c r="I482">
        <v>3</v>
      </c>
      <c r="J482">
        <v>1</v>
      </c>
      <c r="K482">
        <v>0.88709840969238796</v>
      </c>
      <c r="L482">
        <v>0.94849096413173095</v>
      </c>
      <c r="M482">
        <v>0.90763283434775399</v>
      </c>
      <c r="S482">
        <v>1.83558937382411</v>
      </c>
    </row>
    <row r="483" spans="1:19" x14ac:dyDescent="0.25">
      <c r="A483" t="s">
        <v>1222</v>
      </c>
      <c r="B483" t="s">
        <v>80</v>
      </c>
      <c r="C483" t="s">
        <v>42</v>
      </c>
      <c r="D483" t="b">
        <v>1</v>
      </c>
      <c r="E483">
        <v>3</v>
      </c>
      <c r="F483">
        <v>100</v>
      </c>
      <c r="G483">
        <v>0.5</v>
      </c>
      <c r="H483">
        <v>100</v>
      </c>
      <c r="I483">
        <v>3</v>
      </c>
      <c r="J483">
        <v>1</v>
      </c>
      <c r="K483">
        <v>0.88455371397860305</v>
      </c>
      <c r="L483">
        <v>0.95047389594745002</v>
      </c>
      <c r="M483">
        <v>0.91038822174699696</v>
      </c>
      <c r="S483">
        <v>1.8350276099260501</v>
      </c>
    </row>
    <row r="484" spans="1:19" x14ac:dyDescent="0.25">
      <c r="A484" t="s">
        <v>1223</v>
      </c>
      <c r="B484" t="s">
        <v>80</v>
      </c>
      <c r="C484" t="s">
        <v>42</v>
      </c>
      <c r="D484" t="b">
        <v>1</v>
      </c>
      <c r="E484">
        <v>4</v>
      </c>
      <c r="F484">
        <v>100</v>
      </c>
      <c r="G484">
        <v>0.5</v>
      </c>
      <c r="H484">
        <v>100</v>
      </c>
      <c r="I484">
        <v>3</v>
      </c>
      <c r="J484">
        <v>1</v>
      </c>
      <c r="K484">
        <v>0.88439472111291395</v>
      </c>
      <c r="L484">
        <v>0.95052914304079295</v>
      </c>
      <c r="M484">
        <v>0.91137522618851696</v>
      </c>
      <c r="S484">
        <v>1.8349238641537</v>
      </c>
    </row>
    <row r="485" spans="1:19" x14ac:dyDescent="0.25">
      <c r="A485" t="s">
        <v>1224</v>
      </c>
      <c r="B485" t="s">
        <v>80</v>
      </c>
      <c r="C485" t="s">
        <v>42</v>
      </c>
      <c r="D485" t="b">
        <v>1</v>
      </c>
      <c r="E485">
        <v>2</v>
      </c>
      <c r="F485">
        <v>100</v>
      </c>
      <c r="G485">
        <v>0.5</v>
      </c>
      <c r="H485">
        <v>100</v>
      </c>
      <c r="I485">
        <v>3</v>
      </c>
      <c r="J485">
        <v>1</v>
      </c>
      <c r="K485">
        <v>0.88596417399470195</v>
      </c>
      <c r="L485">
        <v>0.94864363027036802</v>
      </c>
      <c r="M485">
        <v>0.90672808027636098</v>
      </c>
      <c r="S485">
        <v>1.83460780426507</v>
      </c>
    </row>
    <row r="486" spans="1:19" x14ac:dyDescent="0.25">
      <c r="A486" t="s">
        <v>1225</v>
      </c>
      <c r="B486" t="s">
        <v>80</v>
      </c>
      <c r="C486" t="s">
        <v>42</v>
      </c>
      <c r="D486" t="b">
        <v>1</v>
      </c>
      <c r="E486">
        <v>1</v>
      </c>
      <c r="F486">
        <v>100</v>
      </c>
      <c r="G486">
        <v>0.3</v>
      </c>
      <c r="H486">
        <v>100</v>
      </c>
      <c r="I486">
        <v>3</v>
      </c>
      <c r="J486">
        <v>1</v>
      </c>
      <c r="K486">
        <v>0.88505353681730703</v>
      </c>
      <c r="L486">
        <v>0.94949911743804805</v>
      </c>
      <c r="M486">
        <v>0.90940121730547696</v>
      </c>
      <c r="S486">
        <v>1.8345526542553501</v>
      </c>
    </row>
    <row r="487" spans="1:19" x14ac:dyDescent="0.25">
      <c r="A487" t="s">
        <v>1226</v>
      </c>
      <c r="B487" t="s">
        <v>80</v>
      </c>
      <c r="C487" t="s">
        <v>42</v>
      </c>
      <c r="D487" t="b">
        <v>1</v>
      </c>
      <c r="E487">
        <v>3</v>
      </c>
      <c r="F487">
        <v>200</v>
      </c>
      <c r="G487">
        <v>0.4</v>
      </c>
      <c r="H487">
        <v>50</v>
      </c>
      <c r="I487">
        <v>3</v>
      </c>
      <c r="J487">
        <v>1</v>
      </c>
      <c r="K487">
        <v>0.88484187231221001</v>
      </c>
      <c r="L487">
        <v>0.94968867881652497</v>
      </c>
      <c r="M487">
        <v>0.90894884026978096</v>
      </c>
      <c r="S487">
        <v>1.83453055112873</v>
      </c>
    </row>
    <row r="488" spans="1:19" x14ac:dyDescent="0.25">
      <c r="A488" t="s">
        <v>1227</v>
      </c>
      <c r="B488" t="s">
        <v>80</v>
      </c>
      <c r="C488" t="s">
        <v>42</v>
      </c>
      <c r="D488" t="b">
        <v>1</v>
      </c>
      <c r="E488">
        <v>4</v>
      </c>
      <c r="F488">
        <v>200</v>
      </c>
      <c r="G488">
        <v>0.5</v>
      </c>
      <c r="H488">
        <v>20</v>
      </c>
      <c r="I488">
        <v>3</v>
      </c>
      <c r="J488">
        <v>1</v>
      </c>
      <c r="K488">
        <v>0.89513643497929796</v>
      </c>
      <c r="L488">
        <v>0.93936306860964702</v>
      </c>
      <c r="M488">
        <v>0.88739924329659403</v>
      </c>
      <c r="S488">
        <v>1.83449950358894</v>
      </c>
    </row>
    <row r="489" spans="1:19" x14ac:dyDescent="0.25">
      <c r="A489" t="s">
        <v>1228</v>
      </c>
      <c r="B489" t="s">
        <v>80</v>
      </c>
      <c r="C489" t="s">
        <v>42</v>
      </c>
      <c r="D489" t="b">
        <v>1</v>
      </c>
      <c r="E489">
        <v>4</v>
      </c>
      <c r="F489">
        <v>100</v>
      </c>
      <c r="G489">
        <v>0</v>
      </c>
      <c r="H489">
        <v>20</v>
      </c>
      <c r="I489">
        <v>3</v>
      </c>
      <c r="J489">
        <v>1</v>
      </c>
      <c r="K489">
        <v>0.88504560627455897</v>
      </c>
      <c r="L489">
        <v>0.94920154185021999</v>
      </c>
      <c r="M489">
        <v>0.90894884026978096</v>
      </c>
      <c r="S489">
        <v>1.83424714812478</v>
      </c>
    </row>
    <row r="490" spans="1:19" x14ac:dyDescent="0.25">
      <c r="A490" t="s">
        <v>1229</v>
      </c>
      <c r="B490" t="s">
        <v>80</v>
      </c>
      <c r="C490" t="s">
        <v>42</v>
      </c>
      <c r="D490" t="b">
        <v>1</v>
      </c>
      <c r="E490">
        <v>1</v>
      </c>
      <c r="F490">
        <v>200</v>
      </c>
      <c r="G490">
        <v>0.3</v>
      </c>
      <c r="H490">
        <v>50</v>
      </c>
      <c r="I490">
        <v>3</v>
      </c>
      <c r="J490">
        <v>1</v>
      </c>
      <c r="K490">
        <v>0.88514981880161403</v>
      </c>
      <c r="L490">
        <v>0.94860769389960597</v>
      </c>
      <c r="M490">
        <v>0.908085211383451</v>
      </c>
      <c r="S490">
        <v>1.83375751270122</v>
      </c>
    </row>
    <row r="491" spans="1:19" x14ac:dyDescent="0.25">
      <c r="A491" t="s">
        <v>1230</v>
      </c>
      <c r="B491" t="s">
        <v>80</v>
      </c>
      <c r="C491" t="s">
        <v>42</v>
      </c>
      <c r="D491" t="b">
        <v>1</v>
      </c>
      <c r="E491">
        <v>1</v>
      </c>
      <c r="F491">
        <v>50</v>
      </c>
      <c r="G491">
        <v>0</v>
      </c>
      <c r="H491">
        <v>50</v>
      </c>
      <c r="I491">
        <v>3</v>
      </c>
      <c r="J491">
        <v>1</v>
      </c>
      <c r="K491">
        <v>0.88587181908069601</v>
      </c>
      <c r="L491">
        <v>0.94775570272259002</v>
      </c>
      <c r="M491">
        <v>0.906563579536107</v>
      </c>
      <c r="S491">
        <v>1.83362752180328</v>
      </c>
    </row>
    <row r="492" spans="1:19" x14ac:dyDescent="0.25">
      <c r="A492" t="s">
        <v>1231</v>
      </c>
      <c r="B492" t="s">
        <v>80</v>
      </c>
      <c r="C492" t="s">
        <v>42</v>
      </c>
      <c r="D492" t="b">
        <v>1</v>
      </c>
      <c r="E492">
        <v>4</v>
      </c>
      <c r="F492">
        <v>100</v>
      </c>
      <c r="G492">
        <v>0.3</v>
      </c>
      <c r="H492">
        <v>100</v>
      </c>
      <c r="I492">
        <v>3</v>
      </c>
      <c r="J492">
        <v>1</v>
      </c>
      <c r="K492">
        <v>0.88401623252216799</v>
      </c>
      <c r="L492">
        <v>0.94959178057058902</v>
      </c>
      <c r="M492">
        <v>0.90960684323079399</v>
      </c>
      <c r="S492">
        <v>1.8336080130927499</v>
      </c>
    </row>
    <row r="493" spans="1:19" x14ac:dyDescent="0.25">
      <c r="A493" t="s">
        <v>1232</v>
      </c>
      <c r="B493" t="s">
        <v>80</v>
      </c>
      <c r="C493" t="s">
        <v>42</v>
      </c>
      <c r="D493" t="b">
        <v>1</v>
      </c>
      <c r="E493">
        <v>3</v>
      </c>
      <c r="F493">
        <v>100</v>
      </c>
      <c r="G493">
        <v>0.4</v>
      </c>
      <c r="H493">
        <v>100</v>
      </c>
      <c r="I493">
        <v>3</v>
      </c>
      <c r="J493">
        <v>1</v>
      </c>
      <c r="K493">
        <v>0.88239558256238904</v>
      </c>
      <c r="L493">
        <v>0.951133063501863</v>
      </c>
      <c r="M493">
        <v>0.91211547951965699</v>
      </c>
      <c r="S493">
        <v>1.8335286460642499</v>
      </c>
    </row>
    <row r="494" spans="1:19" x14ac:dyDescent="0.25">
      <c r="A494" t="s">
        <v>1233</v>
      </c>
      <c r="B494" t="s">
        <v>80</v>
      </c>
      <c r="C494" t="s">
        <v>42</v>
      </c>
      <c r="D494" t="b">
        <v>1</v>
      </c>
      <c r="E494">
        <v>4</v>
      </c>
      <c r="F494">
        <v>100</v>
      </c>
      <c r="G494">
        <v>0.2</v>
      </c>
      <c r="H494">
        <v>50</v>
      </c>
      <c r="I494">
        <v>3</v>
      </c>
      <c r="J494">
        <v>1</v>
      </c>
      <c r="K494">
        <v>0.88364125843013597</v>
      </c>
      <c r="L494">
        <v>0.94985944052721305</v>
      </c>
      <c r="M494">
        <v>0.910511597302187</v>
      </c>
      <c r="S494">
        <v>1.8335006989573399</v>
      </c>
    </row>
    <row r="495" spans="1:19" x14ac:dyDescent="0.25">
      <c r="A495" t="s">
        <v>1235</v>
      </c>
      <c r="B495" t="s">
        <v>80</v>
      </c>
      <c r="C495" t="s">
        <v>42</v>
      </c>
      <c r="D495" t="b">
        <v>1</v>
      </c>
      <c r="E495">
        <v>1</v>
      </c>
      <c r="F495">
        <v>200</v>
      </c>
      <c r="G495">
        <v>0.4</v>
      </c>
      <c r="H495">
        <v>100</v>
      </c>
      <c r="I495">
        <v>3</v>
      </c>
      <c r="J495">
        <v>1</v>
      </c>
      <c r="K495">
        <v>0.88582960689506696</v>
      </c>
      <c r="L495">
        <v>0.947312694211071</v>
      </c>
      <c r="M495">
        <v>0.90586445139003102</v>
      </c>
      <c r="S495">
        <v>1.8331423011061301</v>
      </c>
    </row>
    <row r="496" spans="1:19" x14ac:dyDescent="0.25">
      <c r="A496" t="s">
        <v>1236</v>
      </c>
      <c r="B496" t="s">
        <v>80</v>
      </c>
      <c r="C496" t="s">
        <v>42</v>
      </c>
      <c r="D496" t="b">
        <v>1</v>
      </c>
      <c r="E496">
        <v>4</v>
      </c>
      <c r="F496">
        <v>200</v>
      </c>
      <c r="G496">
        <v>0.5</v>
      </c>
      <c r="H496">
        <v>50</v>
      </c>
      <c r="I496">
        <v>3</v>
      </c>
      <c r="J496">
        <v>1</v>
      </c>
      <c r="K496">
        <v>0.88862746111940605</v>
      </c>
      <c r="L496">
        <v>0.94442207007652001</v>
      </c>
      <c r="M496">
        <v>0.89784504030268097</v>
      </c>
      <c r="S496">
        <v>1.8330495311959201</v>
      </c>
    </row>
    <row r="497" spans="1:19" x14ac:dyDescent="0.25">
      <c r="A497" t="s">
        <v>1237</v>
      </c>
      <c r="B497" t="s">
        <v>80</v>
      </c>
      <c r="C497" t="s">
        <v>42</v>
      </c>
      <c r="D497" t="b">
        <v>1</v>
      </c>
      <c r="E497">
        <v>3</v>
      </c>
      <c r="F497">
        <v>200</v>
      </c>
      <c r="G497">
        <v>0.3</v>
      </c>
      <c r="H497">
        <v>50</v>
      </c>
      <c r="I497">
        <v>3</v>
      </c>
      <c r="J497">
        <v>1</v>
      </c>
      <c r="K497">
        <v>0.88276731720343404</v>
      </c>
      <c r="L497">
        <v>0.950207468879668</v>
      </c>
      <c r="M497">
        <v>0.91018259582168104</v>
      </c>
      <c r="S497">
        <v>1.8329747860831</v>
      </c>
    </row>
    <row r="498" spans="1:19" x14ac:dyDescent="0.25">
      <c r="A498" t="s">
        <v>1238</v>
      </c>
      <c r="B498" t="s">
        <v>80</v>
      </c>
      <c r="C498" t="s">
        <v>42</v>
      </c>
      <c r="D498" t="b">
        <v>1</v>
      </c>
      <c r="E498">
        <v>3</v>
      </c>
      <c r="F498">
        <v>20</v>
      </c>
      <c r="G498">
        <v>0</v>
      </c>
      <c r="H498">
        <v>100</v>
      </c>
      <c r="I498">
        <v>3</v>
      </c>
      <c r="J498">
        <v>1</v>
      </c>
      <c r="K498">
        <v>0.88436776643582804</v>
      </c>
      <c r="L498">
        <v>0.94813896920464402</v>
      </c>
      <c r="M498">
        <v>0.90705708175686695</v>
      </c>
      <c r="S498">
        <v>1.8325067356404701</v>
      </c>
    </row>
    <row r="499" spans="1:19" x14ac:dyDescent="0.25">
      <c r="A499" t="s">
        <v>1239</v>
      </c>
      <c r="B499" t="s">
        <v>80</v>
      </c>
      <c r="C499" t="s">
        <v>42</v>
      </c>
      <c r="D499" t="b">
        <v>1</v>
      </c>
      <c r="E499">
        <v>3</v>
      </c>
      <c r="F499">
        <v>100</v>
      </c>
      <c r="G499">
        <v>0</v>
      </c>
      <c r="H499">
        <v>20</v>
      </c>
      <c r="I499">
        <v>3</v>
      </c>
      <c r="J499">
        <v>1</v>
      </c>
      <c r="K499">
        <v>0.88415047109257505</v>
      </c>
      <c r="L499">
        <v>0.94814950952238697</v>
      </c>
      <c r="M499">
        <v>0.90718045731205699</v>
      </c>
      <c r="S499">
        <v>1.83229998061496</v>
      </c>
    </row>
    <row r="500" spans="1:19" x14ac:dyDescent="0.25">
      <c r="A500" t="s">
        <v>1240</v>
      </c>
      <c r="B500" t="s">
        <v>80</v>
      </c>
      <c r="C500" t="s">
        <v>42</v>
      </c>
      <c r="D500" t="b">
        <v>1</v>
      </c>
      <c r="E500">
        <v>4</v>
      </c>
      <c r="F500">
        <v>100</v>
      </c>
      <c r="G500">
        <v>0.4</v>
      </c>
      <c r="H500">
        <v>100</v>
      </c>
      <c r="I500">
        <v>3</v>
      </c>
      <c r="J500">
        <v>1</v>
      </c>
      <c r="K500">
        <v>0.88355587139184</v>
      </c>
      <c r="L500">
        <v>0.94862112369836304</v>
      </c>
      <c r="M500">
        <v>0.90767395953281704</v>
      </c>
      <c r="S500">
        <v>1.8321769950902</v>
      </c>
    </row>
    <row r="501" spans="1:19" x14ac:dyDescent="0.25">
      <c r="A501" t="s">
        <v>1241</v>
      </c>
      <c r="B501" t="s">
        <v>80</v>
      </c>
      <c r="C501" t="s">
        <v>42</v>
      </c>
      <c r="D501" t="b">
        <v>1</v>
      </c>
      <c r="E501">
        <v>4</v>
      </c>
      <c r="F501">
        <v>200</v>
      </c>
      <c r="G501">
        <v>0.5</v>
      </c>
      <c r="H501">
        <v>100</v>
      </c>
      <c r="I501">
        <v>3</v>
      </c>
      <c r="J501">
        <v>1</v>
      </c>
      <c r="K501">
        <v>0.88121551321735703</v>
      </c>
      <c r="L501">
        <v>0.95034973053548899</v>
      </c>
      <c r="M501">
        <v>0.91096397433788401</v>
      </c>
      <c r="S501">
        <v>1.83156524375284</v>
      </c>
    </row>
    <row r="502" spans="1:19" x14ac:dyDescent="0.25">
      <c r="A502" t="s">
        <v>1242</v>
      </c>
      <c r="B502" t="s">
        <v>80</v>
      </c>
      <c r="C502" t="s">
        <v>42</v>
      </c>
      <c r="D502" t="b">
        <v>1</v>
      </c>
      <c r="E502">
        <v>2</v>
      </c>
      <c r="F502">
        <v>200</v>
      </c>
      <c r="G502">
        <v>0.3</v>
      </c>
      <c r="H502">
        <v>50</v>
      </c>
      <c r="I502">
        <v>3</v>
      </c>
      <c r="J502">
        <v>1</v>
      </c>
      <c r="K502">
        <v>0.88216530649454294</v>
      </c>
      <c r="L502">
        <v>0.94902483287771899</v>
      </c>
      <c r="M502">
        <v>0.90874321434446403</v>
      </c>
      <c r="S502">
        <v>1.8311901393722601</v>
      </c>
    </row>
    <row r="503" spans="1:19" x14ac:dyDescent="0.25">
      <c r="A503" t="s">
        <v>1244</v>
      </c>
      <c r="B503" t="s">
        <v>80</v>
      </c>
      <c r="C503" t="s">
        <v>42</v>
      </c>
      <c r="D503" t="b">
        <v>1</v>
      </c>
      <c r="E503">
        <v>4</v>
      </c>
      <c r="F503">
        <v>20</v>
      </c>
      <c r="G503">
        <v>0.5</v>
      </c>
      <c r="H503">
        <v>20</v>
      </c>
      <c r="I503">
        <v>3</v>
      </c>
      <c r="J503">
        <v>1</v>
      </c>
      <c r="K503">
        <v>0.89856002277884095</v>
      </c>
      <c r="L503">
        <v>0.93233809001097701</v>
      </c>
      <c r="M503">
        <v>0.87325217963480795</v>
      </c>
      <c r="S503">
        <v>1.8308981127898101</v>
      </c>
    </row>
    <row r="504" spans="1:19" x14ac:dyDescent="0.25">
      <c r="A504" t="s">
        <v>1245</v>
      </c>
      <c r="B504" t="s">
        <v>80</v>
      </c>
      <c r="C504" t="s">
        <v>42</v>
      </c>
      <c r="D504" t="b">
        <v>1</v>
      </c>
      <c r="E504">
        <v>4</v>
      </c>
      <c r="F504">
        <v>20</v>
      </c>
      <c r="G504">
        <v>0.5</v>
      </c>
      <c r="H504">
        <v>50</v>
      </c>
      <c r="I504">
        <v>3</v>
      </c>
      <c r="J504">
        <v>1</v>
      </c>
      <c r="K504">
        <v>0.89844603077710605</v>
      </c>
      <c r="L504">
        <v>0.93233809001097701</v>
      </c>
      <c r="M504">
        <v>0.87325217963480795</v>
      </c>
      <c r="S504">
        <v>1.8307841207880799</v>
      </c>
    </row>
    <row r="505" spans="1:19" x14ac:dyDescent="0.25">
      <c r="A505" t="s">
        <v>1246</v>
      </c>
      <c r="B505" t="s">
        <v>80</v>
      </c>
      <c r="C505" t="s">
        <v>42</v>
      </c>
      <c r="D505" t="b">
        <v>1</v>
      </c>
      <c r="E505">
        <v>4</v>
      </c>
      <c r="F505">
        <v>50</v>
      </c>
      <c r="G505">
        <v>0.2</v>
      </c>
      <c r="H505">
        <v>100</v>
      </c>
      <c r="I505">
        <v>3</v>
      </c>
      <c r="J505">
        <v>1</v>
      </c>
      <c r="K505">
        <v>0.88051168136857805</v>
      </c>
      <c r="L505">
        <v>0.95019087023110105</v>
      </c>
      <c r="M505">
        <v>0.91038822174699696</v>
      </c>
      <c r="S505">
        <v>1.83070255159968</v>
      </c>
    </row>
    <row r="506" spans="1:19" x14ac:dyDescent="0.25">
      <c r="A506" t="s">
        <v>1248</v>
      </c>
      <c r="B506" t="s">
        <v>80</v>
      </c>
      <c r="C506" t="s">
        <v>42</v>
      </c>
      <c r="D506" t="b">
        <v>1</v>
      </c>
      <c r="E506">
        <v>2</v>
      </c>
      <c r="F506">
        <v>100</v>
      </c>
      <c r="G506">
        <v>0</v>
      </c>
      <c r="H506">
        <v>20</v>
      </c>
      <c r="I506">
        <v>3</v>
      </c>
      <c r="J506">
        <v>1</v>
      </c>
      <c r="K506">
        <v>0.88189888457145404</v>
      </c>
      <c r="L506">
        <v>0.94813692403058003</v>
      </c>
      <c r="M506">
        <v>0.907098206941931</v>
      </c>
      <c r="S506">
        <v>1.8300358086020301</v>
      </c>
    </row>
    <row r="507" spans="1:19" x14ac:dyDescent="0.25">
      <c r="A507" t="s">
        <v>1249</v>
      </c>
      <c r="B507" t="s">
        <v>80</v>
      </c>
      <c r="C507" t="s">
        <v>42</v>
      </c>
      <c r="D507" t="b">
        <v>1</v>
      </c>
      <c r="E507">
        <v>1</v>
      </c>
      <c r="F507">
        <v>50</v>
      </c>
      <c r="G507">
        <v>0.1</v>
      </c>
      <c r="H507">
        <v>100</v>
      </c>
      <c r="I507">
        <v>3</v>
      </c>
      <c r="J507">
        <v>1</v>
      </c>
      <c r="K507">
        <v>0.88150033277718598</v>
      </c>
      <c r="L507">
        <v>0.94848206071757102</v>
      </c>
      <c r="M507">
        <v>0.90787958545813396</v>
      </c>
      <c r="S507">
        <v>1.8299823934947499</v>
      </c>
    </row>
    <row r="508" spans="1:19" x14ac:dyDescent="0.25">
      <c r="A508" t="s">
        <v>1250</v>
      </c>
      <c r="B508" t="s">
        <v>80</v>
      </c>
      <c r="C508" t="s">
        <v>42</v>
      </c>
      <c r="D508" t="b">
        <v>1</v>
      </c>
      <c r="E508">
        <v>1</v>
      </c>
      <c r="F508">
        <v>100</v>
      </c>
      <c r="G508">
        <v>0.2</v>
      </c>
      <c r="H508">
        <v>100</v>
      </c>
      <c r="I508">
        <v>3</v>
      </c>
      <c r="J508">
        <v>1</v>
      </c>
      <c r="K508">
        <v>0.88235413439821997</v>
      </c>
      <c r="L508">
        <v>0.94762484774665001</v>
      </c>
      <c r="M508">
        <v>0.90627570324066398</v>
      </c>
      <c r="S508">
        <v>1.82997898214487</v>
      </c>
    </row>
    <row r="509" spans="1:19" x14ac:dyDescent="0.25">
      <c r="A509" t="s">
        <v>1251</v>
      </c>
      <c r="B509" t="s">
        <v>80</v>
      </c>
      <c r="C509" t="s">
        <v>42</v>
      </c>
      <c r="D509" t="b">
        <v>1</v>
      </c>
      <c r="E509">
        <v>1</v>
      </c>
      <c r="F509">
        <v>100</v>
      </c>
      <c r="G509">
        <v>0.1</v>
      </c>
      <c r="H509">
        <v>50</v>
      </c>
      <c r="I509">
        <v>3</v>
      </c>
      <c r="J509">
        <v>1</v>
      </c>
      <c r="K509">
        <v>0.88239906650024402</v>
      </c>
      <c r="L509">
        <v>0.94751635793935995</v>
      </c>
      <c r="M509">
        <v>0.90631682842572703</v>
      </c>
      <c r="S509">
        <v>1.8299154244396001</v>
      </c>
    </row>
    <row r="510" spans="1:19" x14ac:dyDescent="0.25">
      <c r="A510" t="s">
        <v>1252</v>
      </c>
      <c r="B510" t="s">
        <v>80</v>
      </c>
      <c r="C510" t="s">
        <v>42</v>
      </c>
      <c r="D510" t="b">
        <v>1</v>
      </c>
      <c r="E510">
        <v>3</v>
      </c>
      <c r="F510">
        <v>50</v>
      </c>
      <c r="G510">
        <v>0.1</v>
      </c>
      <c r="H510">
        <v>100</v>
      </c>
      <c r="I510">
        <v>3</v>
      </c>
      <c r="J510">
        <v>1</v>
      </c>
      <c r="K510">
        <v>0.880599727201553</v>
      </c>
      <c r="L510">
        <v>0.94858294034155899</v>
      </c>
      <c r="M510">
        <v>0.90763283434775399</v>
      </c>
      <c r="S510">
        <v>1.82918266754311</v>
      </c>
    </row>
    <row r="511" spans="1:19" x14ac:dyDescent="0.25">
      <c r="A511" t="s">
        <v>1253</v>
      </c>
      <c r="B511" t="s">
        <v>80</v>
      </c>
      <c r="C511" t="s">
        <v>42</v>
      </c>
      <c r="D511" t="b">
        <v>1</v>
      </c>
      <c r="E511">
        <v>4</v>
      </c>
      <c r="F511">
        <v>20</v>
      </c>
      <c r="G511">
        <v>0.5</v>
      </c>
      <c r="H511">
        <v>100</v>
      </c>
      <c r="I511">
        <v>3</v>
      </c>
      <c r="J511">
        <v>1</v>
      </c>
      <c r="K511">
        <v>0.89667719885528796</v>
      </c>
      <c r="L511">
        <v>0.93233809001097701</v>
      </c>
      <c r="M511">
        <v>0.87325217963480795</v>
      </c>
      <c r="S511">
        <v>1.8290152888662601</v>
      </c>
    </row>
    <row r="512" spans="1:19" x14ac:dyDescent="0.25">
      <c r="A512" t="s">
        <v>1254</v>
      </c>
      <c r="B512" t="s">
        <v>80</v>
      </c>
      <c r="C512" t="s">
        <v>42</v>
      </c>
      <c r="D512" t="b">
        <v>1</v>
      </c>
      <c r="E512">
        <v>2</v>
      </c>
      <c r="F512">
        <v>100</v>
      </c>
      <c r="G512">
        <v>0.4</v>
      </c>
      <c r="H512">
        <v>100</v>
      </c>
      <c r="I512">
        <v>3</v>
      </c>
      <c r="J512">
        <v>1</v>
      </c>
      <c r="K512">
        <v>0.87907738388294798</v>
      </c>
      <c r="L512">
        <v>0.94966549856642202</v>
      </c>
      <c r="M512">
        <v>0.90903109063990695</v>
      </c>
      <c r="S512">
        <v>1.8287428824493701</v>
      </c>
    </row>
    <row r="513" spans="1:19" x14ac:dyDescent="0.25">
      <c r="A513" t="s">
        <v>1255</v>
      </c>
      <c r="B513" t="s">
        <v>80</v>
      </c>
      <c r="C513" t="s">
        <v>42</v>
      </c>
      <c r="D513" t="b">
        <v>1</v>
      </c>
      <c r="E513">
        <v>2</v>
      </c>
      <c r="F513">
        <v>50</v>
      </c>
      <c r="G513">
        <v>0.1</v>
      </c>
      <c r="H513">
        <v>100</v>
      </c>
      <c r="I513">
        <v>3</v>
      </c>
      <c r="J513">
        <v>1</v>
      </c>
      <c r="K513">
        <v>0.88044100938358905</v>
      </c>
      <c r="L513">
        <v>0.94815086721115804</v>
      </c>
      <c r="M513">
        <v>0.90705708175686695</v>
      </c>
      <c r="S513">
        <v>1.82859187659474</v>
      </c>
    </row>
    <row r="514" spans="1:19" x14ac:dyDescent="0.25">
      <c r="A514" t="s">
        <v>1256</v>
      </c>
      <c r="B514" t="s">
        <v>80</v>
      </c>
      <c r="C514" t="s">
        <v>42</v>
      </c>
      <c r="D514" t="b">
        <v>1</v>
      </c>
      <c r="E514">
        <v>4</v>
      </c>
      <c r="F514">
        <v>50</v>
      </c>
      <c r="G514">
        <v>0.1</v>
      </c>
      <c r="H514">
        <v>100</v>
      </c>
      <c r="I514">
        <v>3</v>
      </c>
      <c r="J514">
        <v>1</v>
      </c>
      <c r="K514">
        <v>0.87852940477166197</v>
      </c>
      <c r="L514">
        <v>0.948160726989008</v>
      </c>
      <c r="M514">
        <v>0.907098206941931</v>
      </c>
      <c r="S514">
        <v>1.8266901317606701</v>
      </c>
    </row>
    <row r="515" spans="1:19" x14ac:dyDescent="0.25">
      <c r="A515" t="s">
        <v>1257</v>
      </c>
      <c r="B515" t="s">
        <v>80</v>
      </c>
      <c r="C515" t="s">
        <v>42</v>
      </c>
      <c r="D515" t="b">
        <v>1</v>
      </c>
      <c r="E515">
        <v>1</v>
      </c>
      <c r="F515">
        <v>200</v>
      </c>
      <c r="G515">
        <v>0.2</v>
      </c>
      <c r="H515">
        <v>50</v>
      </c>
      <c r="I515">
        <v>3</v>
      </c>
      <c r="J515">
        <v>1</v>
      </c>
      <c r="K515">
        <v>0.87995907228724801</v>
      </c>
      <c r="L515">
        <v>0.94656805142738598</v>
      </c>
      <c r="M515">
        <v>0.90463069583813105</v>
      </c>
      <c r="S515">
        <v>1.8265271237146301</v>
      </c>
    </row>
    <row r="516" spans="1:19" x14ac:dyDescent="0.25">
      <c r="A516" t="s">
        <v>1258</v>
      </c>
      <c r="B516" t="s">
        <v>80</v>
      </c>
      <c r="C516" t="s">
        <v>42</v>
      </c>
      <c r="D516" t="b">
        <v>1</v>
      </c>
      <c r="E516">
        <v>4</v>
      </c>
      <c r="F516">
        <v>200</v>
      </c>
      <c r="G516">
        <v>0.4</v>
      </c>
      <c r="H516">
        <v>100</v>
      </c>
      <c r="I516">
        <v>3</v>
      </c>
      <c r="J516">
        <v>1</v>
      </c>
      <c r="K516">
        <v>0.878402905738638</v>
      </c>
      <c r="L516">
        <v>0.94796902594756105</v>
      </c>
      <c r="M516">
        <v>0.90549432472446101</v>
      </c>
      <c r="S516">
        <v>1.8263719316861999</v>
      </c>
    </row>
    <row r="517" spans="1:19" x14ac:dyDescent="0.25">
      <c r="A517" t="s">
        <v>1259</v>
      </c>
      <c r="B517" t="s">
        <v>80</v>
      </c>
      <c r="C517" t="s">
        <v>42</v>
      </c>
      <c r="D517" t="b">
        <v>1</v>
      </c>
      <c r="E517">
        <v>3</v>
      </c>
      <c r="F517">
        <v>200</v>
      </c>
      <c r="G517">
        <v>0.5</v>
      </c>
      <c r="H517">
        <v>100</v>
      </c>
      <c r="I517">
        <v>3</v>
      </c>
      <c r="J517">
        <v>1</v>
      </c>
      <c r="K517">
        <v>0.87987549597980996</v>
      </c>
      <c r="L517">
        <v>0.94612098043624904</v>
      </c>
      <c r="M517">
        <v>0.90146405658825401</v>
      </c>
      <c r="S517">
        <v>1.8259964764160499</v>
      </c>
    </row>
    <row r="518" spans="1:19" x14ac:dyDescent="0.25">
      <c r="A518" t="s">
        <v>1260</v>
      </c>
      <c r="B518" t="s">
        <v>80</v>
      </c>
      <c r="C518" t="s">
        <v>42</v>
      </c>
      <c r="D518" t="b">
        <v>1</v>
      </c>
      <c r="E518">
        <v>1</v>
      </c>
      <c r="F518">
        <v>200</v>
      </c>
      <c r="G518">
        <v>0</v>
      </c>
      <c r="H518">
        <v>20</v>
      </c>
      <c r="I518">
        <v>3</v>
      </c>
      <c r="J518">
        <v>1</v>
      </c>
      <c r="K518">
        <v>0.87842325927031495</v>
      </c>
      <c r="L518">
        <v>0.94734428034125295</v>
      </c>
      <c r="M518">
        <v>0.905576575094587</v>
      </c>
      <c r="S518">
        <v>1.82576753961156</v>
      </c>
    </row>
    <row r="519" spans="1:19" x14ac:dyDescent="0.25">
      <c r="A519" t="s">
        <v>1261</v>
      </c>
      <c r="B519" t="s">
        <v>80</v>
      </c>
      <c r="C519" t="s">
        <v>42</v>
      </c>
      <c r="D519" t="b">
        <v>1</v>
      </c>
      <c r="E519">
        <v>4</v>
      </c>
      <c r="F519">
        <v>100</v>
      </c>
      <c r="G519">
        <v>0.2</v>
      </c>
      <c r="H519">
        <v>100</v>
      </c>
      <c r="I519">
        <v>3</v>
      </c>
      <c r="J519">
        <v>1</v>
      </c>
      <c r="K519">
        <v>0.87624896880023595</v>
      </c>
      <c r="L519">
        <v>0.949046904144488</v>
      </c>
      <c r="M519">
        <v>0.90787958545813396</v>
      </c>
      <c r="S519">
        <v>1.82529587294472</v>
      </c>
    </row>
    <row r="520" spans="1:19" x14ac:dyDescent="0.25">
      <c r="A520" t="s">
        <v>1262</v>
      </c>
      <c r="B520" t="s">
        <v>80</v>
      </c>
      <c r="C520" t="s">
        <v>42</v>
      </c>
      <c r="D520" t="b">
        <v>1</v>
      </c>
      <c r="E520">
        <v>2</v>
      </c>
      <c r="F520">
        <v>200</v>
      </c>
      <c r="G520">
        <v>0.5</v>
      </c>
      <c r="H520">
        <v>100</v>
      </c>
      <c r="I520">
        <v>3</v>
      </c>
      <c r="J520">
        <v>1</v>
      </c>
      <c r="K520">
        <v>0.87720142087209996</v>
      </c>
      <c r="L520">
        <v>0.94730901210041496</v>
      </c>
      <c r="M520">
        <v>0.90401381806218095</v>
      </c>
      <c r="S520">
        <v>1.8245104329725099</v>
      </c>
    </row>
    <row r="521" spans="1:19" x14ac:dyDescent="0.25">
      <c r="A521" t="s">
        <v>1263</v>
      </c>
      <c r="B521" t="s">
        <v>80</v>
      </c>
      <c r="C521" t="s">
        <v>42</v>
      </c>
      <c r="D521" t="b">
        <v>1</v>
      </c>
      <c r="E521">
        <v>2</v>
      </c>
      <c r="F521">
        <v>100</v>
      </c>
      <c r="G521">
        <v>0.2</v>
      </c>
      <c r="H521">
        <v>100</v>
      </c>
      <c r="I521">
        <v>3</v>
      </c>
      <c r="J521">
        <v>1</v>
      </c>
      <c r="K521">
        <v>0.87577573390831698</v>
      </c>
      <c r="L521">
        <v>0.94870211549456795</v>
      </c>
      <c r="M521">
        <v>0.90775620990294403</v>
      </c>
      <c r="S521">
        <v>1.8244778494028799</v>
      </c>
    </row>
    <row r="522" spans="1:19" x14ac:dyDescent="0.25">
      <c r="A522" t="s">
        <v>1264</v>
      </c>
      <c r="B522" t="s">
        <v>80</v>
      </c>
      <c r="C522" t="s">
        <v>42</v>
      </c>
      <c r="D522" t="b">
        <v>1</v>
      </c>
      <c r="E522">
        <v>3</v>
      </c>
      <c r="F522">
        <v>100</v>
      </c>
      <c r="G522">
        <v>0.3</v>
      </c>
      <c r="H522">
        <v>100</v>
      </c>
      <c r="I522">
        <v>3</v>
      </c>
      <c r="J522">
        <v>1</v>
      </c>
      <c r="K522">
        <v>0.875721702310712</v>
      </c>
      <c r="L522">
        <v>0.94875103696193197</v>
      </c>
      <c r="M522">
        <v>0.908537588419147</v>
      </c>
      <c r="S522">
        <v>1.8244727392726401</v>
      </c>
    </row>
    <row r="523" spans="1:19" x14ac:dyDescent="0.25">
      <c r="A523" t="s">
        <v>1265</v>
      </c>
      <c r="B523" t="s">
        <v>80</v>
      </c>
      <c r="C523" t="s">
        <v>42</v>
      </c>
      <c r="D523" t="b">
        <v>1</v>
      </c>
      <c r="E523">
        <v>2</v>
      </c>
      <c r="F523">
        <v>200</v>
      </c>
      <c r="G523">
        <v>0.2</v>
      </c>
      <c r="H523">
        <v>50</v>
      </c>
      <c r="I523">
        <v>3</v>
      </c>
      <c r="J523">
        <v>1</v>
      </c>
      <c r="K523">
        <v>0.87623536157804505</v>
      </c>
      <c r="L523">
        <v>0.94798299046086598</v>
      </c>
      <c r="M523">
        <v>0.90693370620167701</v>
      </c>
      <c r="S523">
        <v>1.8242183520389099</v>
      </c>
    </row>
    <row r="524" spans="1:19" x14ac:dyDescent="0.25">
      <c r="A524" t="s">
        <v>1266</v>
      </c>
      <c r="B524" t="s">
        <v>80</v>
      </c>
      <c r="C524" t="s">
        <v>42</v>
      </c>
      <c r="D524" t="b">
        <v>1</v>
      </c>
      <c r="E524">
        <v>3</v>
      </c>
      <c r="F524">
        <v>100</v>
      </c>
      <c r="G524">
        <v>0.2</v>
      </c>
      <c r="H524">
        <v>50</v>
      </c>
      <c r="I524">
        <v>3</v>
      </c>
      <c r="J524">
        <v>1</v>
      </c>
      <c r="K524">
        <v>0.87599366338938101</v>
      </c>
      <c r="L524">
        <v>0.947932547932547</v>
      </c>
      <c r="M524">
        <v>0.90730383286724703</v>
      </c>
      <c r="S524">
        <v>1.8239262113219199</v>
      </c>
    </row>
    <row r="525" spans="1:19" x14ac:dyDescent="0.25">
      <c r="A525" t="s">
        <v>1267</v>
      </c>
      <c r="B525" t="s">
        <v>80</v>
      </c>
      <c r="C525" t="s">
        <v>42</v>
      </c>
      <c r="D525" t="b">
        <v>1</v>
      </c>
      <c r="E525">
        <v>1</v>
      </c>
      <c r="F525">
        <v>50</v>
      </c>
      <c r="G525">
        <v>0</v>
      </c>
      <c r="H525">
        <v>100</v>
      </c>
      <c r="I525">
        <v>3</v>
      </c>
      <c r="J525">
        <v>1</v>
      </c>
      <c r="K525">
        <v>0.87671899480202597</v>
      </c>
      <c r="L525">
        <v>0.94705180014695001</v>
      </c>
      <c r="M525">
        <v>0.90516532324395405</v>
      </c>
      <c r="S525">
        <v>1.8237707949489701</v>
      </c>
    </row>
    <row r="526" spans="1:19" x14ac:dyDescent="0.25">
      <c r="A526" t="s">
        <v>1268</v>
      </c>
      <c r="B526" t="s">
        <v>80</v>
      </c>
      <c r="C526" t="s">
        <v>42</v>
      </c>
      <c r="D526" t="b">
        <v>1</v>
      </c>
      <c r="E526">
        <v>2</v>
      </c>
      <c r="F526">
        <v>100</v>
      </c>
      <c r="G526">
        <v>0.3</v>
      </c>
      <c r="H526">
        <v>100</v>
      </c>
      <c r="I526">
        <v>3</v>
      </c>
      <c r="J526">
        <v>1</v>
      </c>
      <c r="K526">
        <v>0.87450910093194101</v>
      </c>
      <c r="L526">
        <v>0.949243098842386</v>
      </c>
      <c r="M526">
        <v>0.90857871360421105</v>
      </c>
      <c r="S526">
        <v>1.82375219977432</v>
      </c>
    </row>
    <row r="527" spans="1:19" x14ac:dyDescent="0.25">
      <c r="A527" t="s">
        <v>1269</v>
      </c>
      <c r="B527" t="s">
        <v>80</v>
      </c>
      <c r="C527" t="s">
        <v>42</v>
      </c>
      <c r="D527" t="b">
        <v>1</v>
      </c>
      <c r="E527">
        <v>4</v>
      </c>
      <c r="F527">
        <v>100</v>
      </c>
      <c r="G527">
        <v>0.1</v>
      </c>
      <c r="H527">
        <v>50</v>
      </c>
      <c r="I527">
        <v>3</v>
      </c>
      <c r="J527">
        <v>1</v>
      </c>
      <c r="K527">
        <v>0.87484169475362294</v>
      </c>
      <c r="L527">
        <v>0.94865277071682697</v>
      </c>
      <c r="M527">
        <v>0.90861983878927399</v>
      </c>
      <c r="S527">
        <v>1.8234944654704499</v>
      </c>
    </row>
    <row r="528" spans="1:19" x14ac:dyDescent="0.25">
      <c r="A528" t="s">
        <v>1270</v>
      </c>
      <c r="B528" t="s">
        <v>80</v>
      </c>
      <c r="C528" t="s">
        <v>42</v>
      </c>
      <c r="D528" t="b">
        <v>1</v>
      </c>
      <c r="E528">
        <v>3</v>
      </c>
      <c r="F528">
        <v>200</v>
      </c>
      <c r="G528">
        <v>0.2</v>
      </c>
      <c r="H528">
        <v>50</v>
      </c>
      <c r="I528">
        <v>3</v>
      </c>
      <c r="J528">
        <v>1</v>
      </c>
      <c r="K528">
        <v>0.87424900510653503</v>
      </c>
      <c r="L528">
        <v>0.94821137651728904</v>
      </c>
      <c r="M528">
        <v>0.90718045731205699</v>
      </c>
      <c r="S528">
        <v>1.8224603816238201</v>
      </c>
    </row>
    <row r="529" spans="1:19" x14ac:dyDescent="0.25">
      <c r="A529" t="s">
        <v>1271</v>
      </c>
      <c r="B529" t="s">
        <v>80</v>
      </c>
      <c r="C529" t="s">
        <v>42</v>
      </c>
      <c r="D529" t="b">
        <v>1</v>
      </c>
      <c r="E529">
        <v>1</v>
      </c>
      <c r="F529">
        <v>200</v>
      </c>
      <c r="G529">
        <v>0.3</v>
      </c>
      <c r="H529">
        <v>100</v>
      </c>
      <c r="I529">
        <v>3</v>
      </c>
      <c r="J529">
        <v>1</v>
      </c>
      <c r="K529">
        <v>0.87569839201598798</v>
      </c>
      <c r="L529">
        <v>0.94647302904564301</v>
      </c>
      <c r="M529">
        <v>0.90450732028294101</v>
      </c>
      <c r="S529">
        <v>1.82217142106163</v>
      </c>
    </row>
    <row r="530" spans="1:19" x14ac:dyDescent="0.25">
      <c r="A530" t="s">
        <v>1272</v>
      </c>
      <c r="B530" t="s">
        <v>80</v>
      </c>
      <c r="C530" t="s">
        <v>42</v>
      </c>
      <c r="D530" t="b">
        <v>1</v>
      </c>
      <c r="E530">
        <v>4</v>
      </c>
      <c r="F530">
        <v>200</v>
      </c>
      <c r="G530">
        <v>0</v>
      </c>
      <c r="H530">
        <v>20</v>
      </c>
      <c r="I530">
        <v>3</v>
      </c>
      <c r="J530">
        <v>1</v>
      </c>
      <c r="K530">
        <v>0.87465148397110404</v>
      </c>
      <c r="L530">
        <v>0.94717172649257098</v>
      </c>
      <c r="M530">
        <v>0.90582332620496797</v>
      </c>
      <c r="S530">
        <v>1.82182321046367</v>
      </c>
    </row>
    <row r="531" spans="1:19" x14ac:dyDescent="0.25">
      <c r="A531" t="s">
        <v>1273</v>
      </c>
      <c r="B531" t="s">
        <v>80</v>
      </c>
      <c r="C531" t="s">
        <v>42</v>
      </c>
      <c r="D531" t="b">
        <v>1</v>
      </c>
      <c r="E531">
        <v>3</v>
      </c>
      <c r="F531">
        <v>200</v>
      </c>
      <c r="G531">
        <v>0.3</v>
      </c>
      <c r="H531">
        <v>100</v>
      </c>
      <c r="I531">
        <v>3</v>
      </c>
      <c r="J531">
        <v>1</v>
      </c>
      <c r="K531">
        <v>0.87370107947675102</v>
      </c>
      <c r="L531">
        <v>0.94768310911808595</v>
      </c>
      <c r="M531">
        <v>0.90500082250370095</v>
      </c>
      <c r="S531">
        <v>1.8213841885948301</v>
      </c>
    </row>
    <row r="532" spans="1:19" x14ac:dyDescent="0.25">
      <c r="A532" t="s">
        <v>1274</v>
      </c>
      <c r="B532" t="s">
        <v>80</v>
      </c>
      <c r="C532" t="s">
        <v>42</v>
      </c>
      <c r="D532" t="b">
        <v>1</v>
      </c>
      <c r="E532">
        <v>3</v>
      </c>
      <c r="F532">
        <v>200</v>
      </c>
      <c r="G532">
        <v>0</v>
      </c>
      <c r="H532">
        <v>20</v>
      </c>
      <c r="I532">
        <v>3</v>
      </c>
      <c r="J532">
        <v>1</v>
      </c>
      <c r="K532">
        <v>0.87434935168500605</v>
      </c>
      <c r="L532">
        <v>0.946842932421188</v>
      </c>
      <c r="M532">
        <v>0.90541207435433402</v>
      </c>
      <c r="S532">
        <v>1.8211922841061901</v>
      </c>
    </row>
    <row r="533" spans="1:19" x14ac:dyDescent="0.25">
      <c r="A533" t="s">
        <v>1275</v>
      </c>
      <c r="B533" t="s">
        <v>80</v>
      </c>
      <c r="C533" t="s">
        <v>42</v>
      </c>
      <c r="D533" t="b">
        <v>1</v>
      </c>
      <c r="E533">
        <v>2</v>
      </c>
      <c r="F533">
        <v>200</v>
      </c>
      <c r="G533">
        <v>0.4</v>
      </c>
      <c r="H533">
        <v>100</v>
      </c>
      <c r="I533">
        <v>3</v>
      </c>
      <c r="J533">
        <v>1</v>
      </c>
      <c r="K533">
        <v>0.87189259484119197</v>
      </c>
      <c r="L533">
        <v>0.94816026908479301</v>
      </c>
      <c r="M533">
        <v>0.90619345287053699</v>
      </c>
      <c r="S533">
        <v>1.8200528639259801</v>
      </c>
    </row>
    <row r="534" spans="1:19" x14ac:dyDescent="0.25">
      <c r="A534" t="s">
        <v>1277</v>
      </c>
      <c r="B534" t="s">
        <v>80</v>
      </c>
      <c r="C534" t="s">
        <v>42</v>
      </c>
      <c r="D534" t="b">
        <v>1</v>
      </c>
      <c r="E534">
        <v>4</v>
      </c>
      <c r="F534">
        <v>200</v>
      </c>
      <c r="G534">
        <v>0.2</v>
      </c>
      <c r="H534">
        <v>50</v>
      </c>
      <c r="I534">
        <v>3</v>
      </c>
      <c r="J534">
        <v>1</v>
      </c>
      <c r="K534">
        <v>0.87033016331661595</v>
      </c>
      <c r="L534">
        <v>0.94784932727231197</v>
      </c>
      <c r="M534">
        <v>0.90611120250041099</v>
      </c>
      <c r="S534">
        <v>1.8181794905889199</v>
      </c>
    </row>
    <row r="535" spans="1:19" x14ac:dyDescent="0.25">
      <c r="A535" t="s">
        <v>1278</v>
      </c>
      <c r="B535" t="s">
        <v>80</v>
      </c>
      <c r="C535" t="s">
        <v>42</v>
      </c>
      <c r="D535" t="b">
        <v>1</v>
      </c>
      <c r="E535">
        <v>3</v>
      </c>
      <c r="F535">
        <v>200</v>
      </c>
      <c r="G535">
        <v>0.4</v>
      </c>
      <c r="H535">
        <v>100</v>
      </c>
      <c r="I535">
        <v>3</v>
      </c>
      <c r="J535">
        <v>1</v>
      </c>
      <c r="K535">
        <v>0.87266666318272801</v>
      </c>
      <c r="L535">
        <v>0.94535691724573601</v>
      </c>
      <c r="M535">
        <v>0.90039480177660802</v>
      </c>
      <c r="S535">
        <v>1.8180235804284599</v>
      </c>
    </row>
    <row r="536" spans="1:19" x14ac:dyDescent="0.25">
      <c r="A536" t="s">
        <v>1280</v>
      </c>
      <c r="B536" t="s">
        <v>80</v>
      </c>
      <c r="C536" t="s">
        <v>42</v>
      </c>
      <c r="D536" t="b">
        <v>1</v>
      </c>
      <c r="E536">
        <v>4</v>
      </c>
      <c r="F536">
        <v>200</v>
      </c>
      <c r="G536">
        <v>0.3</v>
      </c>
      <c r="H536">
        <v>100</v>
      </c>
      <c r="I536">
        <v>3</v>
      </c>
      <c r="J536">
        <v>1</v>
      </c>
      <c r="K536">
        <v>0.87182853928204096</v>
      </c>
      <c r="L536">
        <v>0.94591484464902098</v>
      </c>
      <c r="M536">
        <v>0.90142293140319096</v>
      </c>
      <c r="S536">
        <v>1.8177433839310599</v>
      </c>
    </row>
    <row r="537" spans="1:19" x14ac:dyDescent="0.25">
      <c r="A537" t="s">
        <v>1281</v>
      </c>
      <c r="B537" t="s">
        <v>80</v>
      </c>
      <c r="C537" t="s">
        <v>42</v>
      </c>
      <c r="D537" t="b">
        <v>1</v>
      </c>
      <c r="E537">
        <v>3</v>
      </c>
      <c r="F537">
        <v>100</v>
      </c>
      <c r="G537">
        <v>0.1</v>
      </c>
      <c r="H537">
        <v>50</v>
      </c>
      <c r="I537">
        <v>3</v>
      </c>
      <c r="J537">
        <v>1</v>
      </c>
      <c r="K537">
        <v>0.868201675933024</v>
      </c>
      <c r="L537">
        <v>0.94924207625172197</v>
      </c>
      <c r="M537">
        <v>0.90911334101003405</v>
      </c>
      <c r="S537">
        <v>1.81744375218474</v>
      </c>
    </row>
    <row r="538" spans="1:19" x14ac:dyDescent="0.25">
      <c r="A538" t="s">
        <v>1282</v>
      </c>
      <c r="B538" t="s">
        <v>80</v>
      </c>
      <c r="C538" t="s">
        <v>42</v>
      </c>
      <c r="D538" t="b">
        <v>1</v>
      </c>
      <c r="E538">
        <v>1</v>
      </c>
      <c r="F538">
        <v>100</v>
      </c>
      <c r="G538">
        <v>0.1</v>
      </c>
      <c r="H538">
        <v>100</v>
      </c>
      <c r="I538">
        <v>3</v>
      </c>
      <c r="J538">
        <v>1</v>
      </c>
      <c r="K538">
        <v>0.87080884568153905</v>
      </c>
      <c r="L538">
        <v>0.94656101718339702</v>
      </c>
      <c r="M538">
        <v>0.904589570653067</v>
      </c>
      <c r="S538">
        <v>1.81736986286493</v>
      </c>
    </row>
    <row r="539" spans="1:19" x14ac:dyDescent="0.25">
      <c r="A539" t="s">
        <v>1283</v>
      </c>
      <c r="B539" t="s">
        <v>80</v>
      </c>
      <c r="C539" t="s">
        <v>42</v>
      </c>
      <c r="D539" t="b">
        <v>1</v>
      </c>
      <c r="E539">
        <v>2</v>
      </c>
      <c r="F539">
        <v>200</v>
      </c>
      <c r="G539">
        <v>0.3</v>
      </c>
      <c r="H539">
        <v>100</v>
      </c>
      <c r="I539">
        <v>3</v>
      </c>
      <c r="J539">
        <v>1</v>
      </c>
      <c r="K539">
        <v>0.86907686251470495</v>
      </c>
      <c r="L539">
        <v>0.94800804093567204</v>
      </c>
      <c r="M539">
        <v>0.90639907879585402</v>
      </c>
      <c r="S539">
        <v>1.81708490345037</v>
      </c>
    </row>
    <row r="540" spans="1:19" x14ac:dyDescent="0.25">
      <c r="A540" t="s">
        <v>1284</v>
      </c>
      <c r="B540" t="s">
        <v>80</v>
      </c>
      <c r="C540" t="s">
        <v>42</v>
      </c>
      <c r="D540" t="b">
        <v>1</v>
      </c>
      <c r="E540">
        <v>2</v>
      </c>
      <c r="F540">
        <v>100</v>
      </c>
      <c r="G540">
        <v>0.1</v>
      </c>
      <c r="H540">
        <v>50</v>
      </c>
      <c r="I540">
        <v>3</v>
      </c>
      <c r="J540">
        <v>1</v>
      </c>
      <c r="K540">
        <v>0.86916875137562</v>
      </c>
      <c r="L540">
        <v>0.94772367242922995</v>
      </c>
      <c r="M540">
        <v>0.90635795361079097</v>
      </c>
      <c r="S540">
        <v>1.8168924238048501</v>
      </c>
    </row>
    <row r="541" spans="1:19" x14ac:dyDescent="0.25">
      <c r="A541" t="s">
        <v>1288</v>
      </c>
      <c r="B541" t="s">
        <v>80</v>
      </c>
      <c r="C541" t="s">
        <v>42</v>
      </c>
      <c r="D541" t="b">
        <v>1</v>
      </c>
      <c r="E541">
        <v>3</v>
      </c>
      <c r="F541">
        <v>100</v>
      </c>
      <c r="G541">
        <v>0.2</v>
      </c>
      <c r="H541">
        <v>100</v>
      </c>
      <c r="I541">
        <v>3</v>
      </c>
      <c r="J541">
        <v>1</v>
      </c>
      <c r="K541">
        <v>0.86699727250451097</v>
      </c>
      <c r="L541">
        <v>0.94845739190274103</v>
      </c>
      <c r="M541">
        <v>0.90759170916269105</v>
      </c>
      <c r="S541">
        <v>1.81545466440725</v>
      </c>
    </row>
    <row r="542" spans="1:19" x14ac:dyDescent="0.25">
      <c r="A542" t="s">
        <v>1289</v>
      </c>
      <c r="B542" t="s">
        <v>80</v>
      </c>
      <c r="C542" t="s">
        <v>42</v>
      </c>
      <c r="D542" t="b">
        <v>1</v>
      </c>
      <c r="E542">
        <v>2</v>
      </c>
      <c r="F542">
        <v>200</v>
      </c>
      <c r="G542">
        <v>0</v>
      </c>
      <c r="H542">
        <v>20</v>
      </c>
      <c r="I542">
        <v>3</v>
      </c>
      <c r="J542">
        <v>1</v>
      </c>
      <c r="K542">
        <v>0.86497474725711698</v>
      </c>
      <c r="L542">
        <v>0.947227788911155</v>
      </c>
      <c r="M542">
        <v>0.90578220101990403</v>
      </c>
      <c r="S542">
        <v>1.8122025361682701</v>
      </c>
    </row>
    <row r="543" spans="1:19" x14ac:dyDescent="0.25">
      <c r="A543" t="s">
        <v>1290</v>
      </c>
      <c r="B543" t="s">
        <v>80</v>
      </c>
      <c r="C543" t="s">
        <v>42</v>
      </c>
      <c r="D543" t="b">
        <v>1</v>
      </c>
      <c r="E543">
        <v>1</v>
      </c>
      <c r="F543">
        <v>100</v>
      </c>
      <c r="G543">
        <v>0</v>
      </c>
      <c r="H543">
        <v>50</v>
      </c>
      <c r="I543">
        <v>3</v>
      </c>
      <c r="J543">
        <v>1</v>
      </c>
      <c r="K543">
        <v>0.86753662581352198</v>
      </c>
      <c r="L543">
        <v>0.94446239785790098</v>
      </c>
      <c r="M543">
        <v>0.90105280473762095</v>
      </c>
      <c r="S543">
        <v>1.8119990236714201</v>
      </c>
    </row>
    <row r="544" spans="1:19" x14ac:dyDescent="0.25">
      <c r="A544" t="s">
        <v>1291</v>
      </c>
      <c r="B544" t="s">
        <v>80</v>
      </c>
      <c r="C544" t="s">
        <v>42</v>
      </c>
      <c r="D544" t="b">
        <v>1</v>
      </c>
      <c r="E544">
        <v>1</v>
      </c>
      <c r="F544">
        <v>200</v>
      </c>
      <c r="G544">
        <v>0.2</v>
      </c>
      <c r="H544">
        <v>100</v>
      </c>
      <c r="I544">
        <v>3</v>
      </c>
      <c r="J544">
        <v>1</v>
      </c>
      <c r="K544">
        <v>0.86570980466293901</v>
      </c>
      <c r="L544">
        <v>0.94594407050170004</v>
      </c>
      <c r="M544">
        <v>0.90389044250699102</v>
      </c>
      <c r="S544">
        <v>1.8116538751646301</v>
      </c>
    </row>
    <row r="545" spans="1:19" x14ac:dyDescent="0.25">
      <c r="A545" t="s">
        <v>1292</v>
      </c>
      <c r="B545" t="s">
        <v>80</v>
      </c>
      <c r="C545" t="s">
        <v>42</v>
      </c>
      <c r="D545" t="b">
        <v>1</v>
      </c>
      <c r="E545">
        <v>1</v>
      </c>
      <c r="F545">
        <v>200</v>
      </c>
      <c r="G545">
        <v>0.1</v>
      </c>
      <c r="H545">
        <v>50</v>
      </c>
      <c r="I545">
        <v>3</v>
      </c>
      <c r="J545">
        <v>1</v>
      </c>
      <c r="K545">
        <v>0.86526005579067999</v>
      </c>
      <c r="L545">
        <v>0.94543524905982501</v>
      </c>
      <c r="M545">
        <v>0.90273893732521704</v>
      </c>
      <c r="S545">
        <v>1.8106953048504999</v>
      </c>
    </row>
    <row r="546" spans="1:19" x14ac:dyDescent="0.25">
      <c r="A546" t="s">
        <v>1294</v>
      </c>
      <c r="B546" t="s">
        <v>80</v>
      </c>
      <c r="C546" t="s">
        <v>42</v>
      </c>
      <c r="D546" t="b">
        <v>1</v>
      </c>
      <c r="E546">
        <v>2</v>
      </c>
      <c r="F546">
        <v>50</v>
      </c>
      <c r="G546">
        <v>0</v>
      </c>
      <c r="H546">
        <v>50</v>
      </c>
      <c r="I546">
        <v>3</v>
      </c>
      <c r="J546">
        <v>1</v>
      </c>
      <c r="K546">
        <v>0.86283806956348097</v>
      </c>
      <c r="L546">
        <v>0.94685125238193601</v>
      </c>
      <c r="M546">
        <v>0.90479519657838403</v>
      </c>
      <c r="S546">
        <v>1.80968932194541</v>
      </c>
    </row>
    <row r="547" spans="1:19" x14ac:dyDescent="0.25">
      <c r="A547" t="s">
        <v>1295</v>
      </c>
      <c r="B547" t="s">
        <v>80</v>
      </c>
      <c r="C547" t="s">
        <v>42</v>
      </c>
      <c r="D547" t="b">
        <v>1</v>
      </c>
      <c r="E547">
        <v>4</v>
      </c>
      <c r="F547">
        <v>200</v>
      </c>
      <c r="G547">
        <v>0.1</v>
      </c>
      <c r="H547">
        <v>50</v>
      </c>
      <c r="I547">
        <v>3</v>
      </c>
      <c r="J547">
        <v>1</v>
      </c>
      <c r="K547">
        <v>0.86208832002499602</v>
      </c>
      <c r="L547">
        <v>0.94618637214353296</v>
      </c>
      <c r="M547">
        <v>0.90421944398749798</v>
      </c>
      <c r="S547">
        <v>1.80827469216853</v>
      </c>
    </row>
    <row r="548" spans="1:19" x14ac:dyDescent="0.25">
      <c r="A548" t="s">
        <v>1296</v>
      </c>
      <c r="B548" t="s">
        <v>80</v>
      </c>
      <c r="C548" t="s">
        <v>42</v>
      </c>
      <c r="D548" t="b">
        <v>1</v>
      </c>
      <c r="E548">
        <v>4</v>
      </c>
      <c r="F548">
        <v>100</v>
      </c>
      <c r="G548">
        <v>0.1</v>
      </c>
      <c r="H548">
        <v>100</v>
      </c>
      <c r="I548">
        <v>3</v>
      </c>
      <c r="J548">
        <v>1</v>
      </c>
      <c r="K548">
        <v>0.85910795635444903</v>
      </c>
      <c r="L548">
        <v>0.94762428912126195</v>
      </c>
      <c r="M548">
        <v>0.90607007731534694</v>
      </c>
      <c r="S548">
        <v>1.80673224547571</v>
      </c>
    </row>
    <row r="549" spans="1:19" x14ac:dyDescent="0.25">
      <c r="A549" t="s">
        <v>1297</v>
      </c>
      <c r="B549" t="s">
        <v>80</v>
      </c>
      <c r="C549" t="s">
        <v>42</v>
      </c>
      <c r="D549" t="b">
        <v>1</v>
      </c>
      <c r="E549">
        <v>3</v>
      </c>
      <c r="F549">
        <v>200</v>
      </c>
      <c r="G549">
        <v>0.2</v>
      </c>
      <c r="H549">
        <v>100</v>
      </c>
      <c r="I549">
        <v>3</v>
      </c>
      <c r="J549">
        <v>1</v>
      </c>
      <c r="K549">
        <v>0.86059834065540897</v>
      </c>
      <c r="L549">
        <v>0.94605865864497096</v>
      </c>
      <c r="M549">
        <v>0.90265668695509105</v>
      </c>
      <c r="S549">
        <v>1.80665699930038</v>
      </c>
    </row>
    <row r="550" spans="1:19" x14ac:dyDescent="0.25">
      <c r="A550" t="s">
        <v>1298</v>
      </c>
      <c r="B550" t="s">
        <v>80</v>
      </c>
      <c r="C550" t="s">
        <v>42</v>
      </c>
      <c r="D550" t="b">
        <v>1</v>
      </c>
      <c r="E550">
        <v>3</v>
      </c>
      <c r="F550">
        <v>50</v>
      </c>
      <c r="G550">
        <v>0</v>
      </c>
      <c r="H550">
        <v>50</v>
      </c>
      <c r="I550">
        <v>3</v>
      </c>
      <c r="J550">
        <v>1</v>
      </c>
      <c r="K550">
        <v>0.85926501624584595</v>
      </c>
      <c r="L550">
        <v>0.94572607222695904</v>
      </c>
      <c r="M550">
        <v>0.90315018917585099</v>
      </c>
      <c r="S550">
        <v>1.8049910884728</v>
      </c>
    </row>
    <row r="551" spans="1:19" x14ac:dyDescent="0.25">
      <c r="A551" t="s">
        <v>1299</v>
      </c>
      <c r="B551" t="s">
        <v>80</v>
      </c>
      <c r="C551" t="s">
        <v>42</v>
      </c>
      <c r="D551" t="b">
        <v>1</v>
      </c>
      <c r="E551">
        <v>2</v>
      </c>
      <c r="F551">
        <v>100</v>
      </c>
      <c r="G551">
        <v>0.1</v>
      </c>
      <c r="H551">
        <v>100</v>
      </c>
      <c r="I551">
        <v>3</v>
      </c>
      <c r="J551">
        <v>1</v>
      </c>
      <c r="K551">
        <v>0.857398893831394</v>
      </c>
      <c r="L551">
        <v>0.94711704057498403</v>
      </c>
      <c r="M551">
        <v>0.90528869879914398</v>
      </c>
      <c r="S551">
        <v>1.8045159344063699</v>
      </c>
    </row>
    <row r="552" spans="1:19" x14ac:dyDescent="0.25">
      <c r="A552" t="s">
        <v>1301</v>
      </c>
      <c r="B552" t="s">
        <v>80</v>
      </c>
      <c r="C552" t="s">
        <v>42</v>
      </c>
      <c r="D552" t="b">
        <v>1</v>
      </c>
      <c r="E552">
        <v>4</v>
      </c>
      <c r="F552">
        <v>50</v>
      </c>
      <c r="G552">
        <v>0</v>
      </c>
      <c r="H552">
        <v>50</v>
      </c>
      <c r="I552">
        <v>3</v>
      </c>
      <c r="J552">
        <v>1</v>
      </c>
      <c r="K552">
        <v>0.85671938078566701</v>
      </c>
      <c r="L552">
        <v>0.94707662454665098</v>
      </c>
      <c r="M552">
        <v>0.90578220101990403</v>
      </c>
      <c r="S552">
        <v>1.8037960053323101</v>
      </c>
    </row>
    <row r="553" spans="1:19" x14ac:dyDescent="0.25">
      <c r="A553" t="s">
        <v>1302</v>
      </c>
      <c r="B553" t="s">
        <v>80</v>
      </c>
      <c r="C553" t="s">
        <v>42</v>
      </c>
      <c r="D553" t="b">
        <v>1</v>
      </c>
      <c r="E553">
        <v>3</v>
      </c>
      <c r="F553">
        <v>100</v>
      </c>
      <c r="G553">
        <v>0.1</v>
      </c>
      <c r="H553">
        <v>100</v>
      </c>
      <c r="I553">
        <v>3</v>
      </c>
      <c r="J553">
        <v>1</v>
      </c>
      <c r="K553">
        <v>0.85585193374136903</v>
      </c>
      <c r="L553">
        <v>0.94751818619914097</v>
      </c>
      <c r="M553">
        <v>0.90594670176015701</v>
      </c>
      <c r="S553">
        <v>1.8033701199405101</v>
      </c>
    </row>
    <row r="554" spans="1:19" x14ac:dyDescent="0.25">
      <c r="A554" t="s">
        <v>1303</v>
      </c>
      <c r="B554" t="s">
        <v>80</v>
      </c>
      <c r="C554" t="s">
        <v>42</v>
      </c>
      <c r="D554" t="b">
        <v>1</v>
      </c>
      <c r="E554">
        <v>2</v>
      </c>
      <c r="F554">
        <v>200</v>
      </c>
      <c r="G554">
        <v>0.2</v>
      </c>
      <c r="H554">
        <v>100</v>
      </c>
      <c r="I554">
        <v>3</v>
      </c>
      <c r="J554">
        <v>1</v>
      </c>
      <c r="K554">
        <v>0.85616295159704003</v>
      </c>
      <c r="L554">
        <v>0.94663881939822303</v>
      </c>
      <c r="M554">
        <v>0.90438394472775097</v>
      </c>
      <c r="S554">
        <v>1.80280177099526</v>
      </c>
    </row>
    <row r="555" spans="1:19" x14ac:dyDescent="0.25">
      <c r="A555" t="s">
        <v>1304</v>
      </c>
      <c r="B555" t="s">
        <v>80</v>
      </c>
      <c r="C555" t="s">
        <v>42</v>
      </c>
      <c r="D555" t="b">
        <v>1</v>
      </c>
      <c r="E555">
        <v>4</v>
      </c>
      <c r="F555">
        <v>200</v>
      </c>
      <c r="G555">
        <v>0.2</v>
      </c>
      <c r="H555">
        <v>100</v>
      </c>
      <c r="I555">
        <v>3</v>
      </c>
      <c r="J555">
        <v>1</v>
      </c>
      <c r="K555">
        <v>0.85594279117331495</v>
      </c>
      <c r="L555">
        <v>0.94682183607005399</v>
      </c>
      <c r="M555">
        <v>0.90397269287711701</v>
      </c>
      <c r="S555">
        <v>1.80276462724336</v>
      </c>
    </row>
    <row r="556" spans="1:19" x14ac:dyDescent="0.25">
      <c r="A556" t="s">
        <v>1305</v>
      </c>
      <c r="B556" t="s">
        <v>80</v>
      </c>
      <c r="C556" t="s">
        <v>42</v>
      </c>
      <c r="D556" t="b">
        <v>1</v>
      </c>
      <c r="E556">
        <v>2</v>
      </c>
      <c r="F556">
        <v>200</v>
      </c>
      <c r="G556">
        <v>0.1</v>
      </c>
      <c r="H556">
        <v>50</v>
      </c>
      <c r="I556">
        <v>3</v>
      </c>
      <c r="J556">
        <v>1</v>
      </c>
      <c r="K556">
        <v>0.85545180042268099</v>
      </c>
      <c r="L556">
        <v>0.94541439514181203</v>
      </c>
      <c r="M556">
        <v>0.90240993584471096</v>
      </c>
      <c r="S556">
        <v>1.80086619556449</v>
      </c>
    </row>
    <row r="557" spans="1:19" x14ac:dyDescent="0.25">
      <c r="A557" t="s">
        <v>1306</v>
      </c>
      <c r="B557" t="s">
        <v>80</v>
      </c>
      <c r="C557" t="s">
        <v>42</v>
      </c>
      <c r="D557" t="b">
        <v>1</v>
      </c>
      <c r="E557">
        <v>3</v>
      </c>
      <c r="F557">
        <v>200</v>
      </c>
      <c r="G557">
        <v>0.1</v>
      </c>
      <c r="H557">
        <v>50</v>
      </c>
      <c r="I557">
        <v>3</v>
      </c>
      <c r="J557">
        <v>1</v>
      </c>
      <c r="K557">
        <v>0.85145563966107496</v>
      </c>
      <c r="L557">
        <v>0.94667035092566998</v>
      </c>
      <c r="M557">
        <v>0.90475407139332098</v>
      </c>
      <c r="S557">
        <v>1.7981259905867399</v>
      </c>
    </row>
    <row r="558" spans="1:19" x14ac:dyDescent="0.25">
      <c r="A558" t="s">
        <v>1307</v>
      </c>
      <c r="B558" t="s">
        <v>80</v>
      </c>
      <c r="C558" t="s">
        <v>42</v>
      </c>
      <c r="D558" t="b">
        <v>1</v>
      </c>
      <c r="E558">
        <v>4</v>
      </c>
      <c r="F558">
        <v>200</v>
      </c>
      <c r="G558">
        <v>0.1</v>
      </c>
      <c r="H558">
        <v>100</v>
      </c>
      <c r="I558">
        <v>3</v>
      </c>
      <c r="J558">
        <v>1</v>
      </c>
      <c r="K558">
        <v>0.85089343447021504</v>
      </c>
      <c r="L558">
        <v>0.94583152161475603</v>
      </c>
      <c r="M558">
        <v>0.90265668695509105</v>
      </c>
      <c r="S558">
        <v>1.7967249560849701</v>
      </c>
    </row>
    <row r="559" spans="1:19" x14ac:dyDescent="0.25">
      <c r="A559" t="s">
        <v>1308</v>
      </c>
      <c r="B559" t="s">
        <v>80</v>
      </c>
      <c r="C559" t="s">
        <v>42</v>
      </c>
      <c r="D559" t="b">
        <v>1</v>
      </c>
      <c r="E559">
        <v>1</v>
      </c>
      <c r="F559">
        <v>200</v>
      </c>
      <c r="G559">
        <v>0.1</v>
      </c>
      <c r="H559">
        <v>100</v>
      </c>
      <c r="I559">
        <v>3</v>
      </c>
      <c r="J559">
        <v>1</v>
      </c>
      <c r="K559">
        <v>0.85088947683905602</v>
      </c>
      <c r="L559">
        <v>0.94362031517167999</v>
      </c>
      <c r="M559">
        <v>0.89965454844546799</v>
      </c>
      <c r="S559">
        <v>1.79450979201073</v>
      </c>
    </row>
    <row r="560" spans="1:19" x14ac:dyDescent="0.25">
      <c r="A560" t="s">
        <v>1309</v>
      </c>
      <c r="B560" t="s">
        <v>80</v>
      </c>
      <c r="C560" t="s">
        <v>42</v>
      </c>
      <c r="D560" t="b">
        <v>1</v>
      </c>
      <c r="E560">
        <v>1</v>
      </c>
      <c r="F560">
        <v>100</v>
      </c>
      <c r="G560">
        <v>0</v>
      </c>
      <c r="H560">
        <v>100</v>
      </c>
      <c r="I560">
        <v>3</v>
      </c>
      <c r="J560">
        <v>1</v>
      </c>
      <c r="K560">
        <v>0.84784628768390602</v>
      </c>
      <c r="L560">
        <v>0.94417531718569703</v>
      </c>
      <c r="M560">
        <v>0.90047705214673401</v>
      </c>
      <c r="S560">
        <v>1.7920216048696</v>
      </c>
    </row>
    <row r="561" spans="1:19" x14ac:dyDescent="0.25">
      <c r="A561" t="s">
        <v>1312</v>
      </c>
      <c r="B561" t="s">
        <v>80</v>
      </c>
      <c r="C561" t="s">
        <v>42</v>
      </c>
      <c r="D561" t="b">
        <v>1</v>
      </c>
      <c r="E561">
        <v>3</v>
      </c>
      <c r="F561">
        <v>200</v>
      </c>
      <c r="G561">
        <v>0.1</v>
      </c>
      <c r="H561">
        <v>100</v>
      </c>
      <c r="I561">
        <v>3</v>
      </c>
      <c r="J561">
        <v>1</v>
      </c>
      <c r="K561">
        <v>0.83874524877974999</v>
      </c>
      <c r="L561">
        <v>0.94684522987712205</v>
      </c>
      <c r="M561">
        <v>0.90500082250370095</v>
      </c>
      <c r="S561">
        <v>1.7855904786568699</v>
      </c>
    </row>
    <row r="562" spans="1:19" x14ac:dyDescent="0.25">
      <c r="A562" t="s">
        <v>1313</v>
      </c>
      <c r="B562" t="s">
        <v>80</v>
      </c>
      <c r="C562" t="s">
        <v>42</v>
      </c>
      <c r="D562" t="b">
        <v>1</v>
      </c>
      <c r="E562">
        <v>2</v>
      </c>
      <c r="F562">
        <v>200</v>
      </c>
      <c r="G562">
        <v>0.1</v>
      </c>
      <c r="H562">
        <v>100</v>
      </c>
      <c r="I562">
        <v>3</v>
      </c>
      <c r="J562">
        <v>1</v>
      </c>
      <c r="K562">
        <v>0.83905942968426295</v>
      </c>
      <c r="L562">
        <v>0.94600045840018299</v>
      </c>
      <c r="M562">
        <v>0.90310906399078705</v>
      </c>
      <c r="S562">
        <v>1.7850598880844399</v>
      </c>
    </row>
    <row r="563" spans="1:19" x14ac:dyDescent="0.25">
      <c r="A563" t="s">
        <v>1314</v>
      </c>
      <c r="B563" t="s">
        <v>80</v>
      </c>
      <c r="C563" t="s">
        <v>42</v>
      </c>
      <c r="D563" t="b">
        <v>1</v>
      </c>
      <c r="E563">
        <v>1</v>
      </c>
      <c r="F563">
        <v>200</v>
      </c>
      <c r="G563">
        <v>0</v>
      </c>
      <c r="H563">
        <v>50</v>
      </c>
      <c r="I563">
        <v>3</v>
      </c>
      <c r="J563">
        <v>1</v>
      </c>
      <c r="K563">
        <v>0.84223986001415396</v>
      </c>
      <c r="L563">
        <v>0.942026635784597</v>
      </c>
      <c r="M563">
        <v>0.89706366178647801</v>
      </c>
      <c r="S563">
        <v>1.78426649579875</v>
      </c>
    </row>
    <row r="564" spans="1:19" x14ac:dyDescent="0.25">
      <c r="A564" t="s">
        <v>1315</v>
      </c>
      <c r="B564" t="s">
        <v>80</v>
      </c>
      <c r="C564" t="s">
        <v>42</v>
      </c>
      <c r="D564" t="b">
        <v>1</v>
      </c>
      <c r="E564">
        <v>2</v>
      </c>
      <c r="F564">
        <v>50</v>
      </c>
      <c r="G564">
        <v>0</v>
      </c>
      <c r="H564">
        <v>100</v>
      </c>
      <c r="I564">
        <v>3</v>
      </c>
      <c r="J564">
        <v>1</v>
      </c>
      <c r="K564">
        <v>0.83839240838939499</v>
      </c>
      <c r="L564">
        <v>0.94580873400565102</v>
      </c>
      <c r="M564">
        <v>0.90298568843559801</v>
      </c>
      <c r="S564">
        <v>1.7842011423950399</v>
      </c>
    </row>
    <row r="565" spans="1:19" x14ac:dyDescent="0.25">
      <c r="A565" t="s">
        <v>1316</v>
      </c>
      <c r="B565" t="s">
        <v>80</v>
      </c>
      <c r="C565" t="s">
        <v>42</v>
      </c>
      <c r="D565" t="b">
        <v>1</v>
      </c>
      <c r="E565">
        <v>3</v>
      </c>
      <c r="F565">
        <v>100</v>
      </c>
      <c r="G565">
        <v>0</v>
      </c>
      <c r="H565">
        <v>50</v>
      </c>
      <c r="I565">
        <v>3</v>
      </c>
      <c r="J565">
        <v>1</v>
      </c>
      <c r="K565">
        <v>0.83878493205434901</v>
      </c>
      <c r="L565">
        <v>0.94300950614421497</v>
      </c>
      <c r="M565">
        <v>0.89891429511432797</v>
      </c>
      <c r="S565">
        <v>1.78179443819856</v>
      </c>
    </row>
    <row r="566" spans="1:19" x14ac:dyDescent="0.25">
      <c r="A566" t="s">
        <v>1317</v>
      </c>
      <c r="B566" t="s">
        <v>80</v>
      </c>
      <c r="C566" t="s">
        <v>42</v>
      </c>
      <c r="D566" t="b">
        <v>1</v>
      </c>
      <c r="E566">
        <v>4</v>
      </c>
      <c r="F566">
        <v>50</v>
      </c>
      <c r="G566">
        <v>0</v>
      </c>
      <c r="H566">
        <v>100</v>
      </c>
      <c r="I566">
        <v>3</v>
      </c>
      <c r="J566">
        <v>1</v>
      </c>
      <c r="K566">
        <v>0.83279870931715605</v>
      </c>
      <c r="L566">
        <v>0.94555333011027398</v>
      </c>
      <c r="M566">
        <v>0.90273893732521704</v>
      </c>
      <c r="S566">
        <v>1.7783520394274299</v>
      </c>
    </row>
    <row r="567" spans="1:19" x14ac:dyDescent="0.25">
      <c r="A567" t="s">
        <v>1318</v>
      </c>
      <c r="B567" t="s">
        <v>80</v>
      </c>
      <c r="C567" t="s">
        <v>42</v>
      </c>
      <c r="D567" t="b">
        <v>1</v>
      </c>
      <c r="E567">
        <v>4</v>
      </c>
      <c r="F567">
        <v>100</v>
      </c>
      <c r="G567">
        <v>0</v>
      </c>
      <c r="H567">
        <v>50</v>
      </c>
      <c r="I567">
        <v>3</v>
      </c>
      <c r="J567">
        <v>1</v>
      </c>
      <c r="K567">
        <v>0.83446634659668395</v>
      </c>
      <c r="L567">
        <v>0.94336389737890103</v>
      </c>
      <c r="M567">
        <v>0.89940779733508802</v>
      </c>
      <c r="S567">
        <v>1.77783024397558</v>
      </c>
    </row>
    <row r="568" spans="1:19" x14ac:dyDescent="0.25">
      <c r="A568" t="s">
        <v>1320</v>
      </c>
      <c r="B568" t="s">
        <v>80</v>
      </c>
      <c r="C568" t="s">
        <v>42</v>
      </c>
      <c r="D568" t="b">
        <v>1</v>
      </c>
      <c r="E568">
        <v>2</v>
      </c>
      <c r="F568">
        <v>100</v>
      </c>
      <c r="G568">
        <v>0</v>
      </c>
      <c r="H568">
        <v>50</v>
      </c>
      <c r="I568">
        <v>3</v>
      </c>
      <c r="J568">
        <v>1</v>
      </c>
      <c r="K568">
        <v>0.82974745973561004</v>
      </c>
      <c r="L568">
        <v>0.94458762886597902</v>
      </c>
      <c r="M568">
        <v>0.90097055436749396</v>
      </c>
      <c r="S568">
        <v>1.7743350886015901</v>
      </c>
    </row>
    <row r="569" spans="1:19" x14ac:dyDescent="0.25">
      <c r="A569" t="s">
        <v>1321</v>
      </c>
      <c r="B569" t="s">
        <v>80</v>
      </c>
      <c r="C569" t="s">
        <v>42</v>
      </c>
      <c r="D569" t="b">
        <v>1</v>
      </c>
      <c r="E569">
        <v>3</v>
      </c>
      <c r="F569">
        <v>50</v>
      </c>
      <c r="G569">
        <v>0</v>
      </c>
      <c r="H569">
        <v>100</v>
      </c>
      <c r="I569">
        <v>3</v>
      </c>
      <c r="J569">
        <v>1</v>
      </c>
      <c r="K569">
        <v>0.82914117050654601</v>
      </c>
      <c r="L569">
        <v>0.94506000783211597</v>
      </c>
      <c r="M569">
        <v>0.90191643362395102</v>
      </c>
      <c r="S569">
        <v>1.77420117833866</v>
      </c>
    </row>
    <row r="570" spans="1:19" x14ac:dyDescent="0.25">
      <c r="A570" t="s">
        <v>1323</v>
      </c>
      <c r="B570" t="s">
        <v>80</v>
      </c>
      <c r="C570" t="s">
        <v>42</v>
      </c>
      <c r="D570" t="b">
        <v>1</v>
      </c>
      <c r="E570">
        <v>3</v>
      </c>
      <c r="F570">
        <v>200</v>
      </c>
      <c r="G570">
        <v>0</v>
      </c>
      <c r="H570">
        <v>50</v>
      </c>
      <c r="I570">
        <v>3</v>
      </c>
      <c r="J570">
        <v>1</v>
      </c>
      <c r="K570">
        <v>0.832427005236969</v>
      </c>
      <c r="L570">
        <v>0.94029120559114698</v>
      </c>
      <c r="M570">
        <v>0.89459615068267795</v>
      </c>
      <c r="S570">
        <v>1.7727182108281101</v>
      </c>
    </row>
    <row r="571" spans="1:19" x14ac:dyDescent="0.25">
      <c r="A571" t="s">
        <v>1324</v>
      </c>
      <c r="B571" t="s">
        <v>80</v>
      </c>
      <c r="C571" t="s">
        <v>42</v>
      </c>
      <c r="D571" t="b">
        <v>1</v>
      </c>
      <c r="E571">
        <v>4</v>
      </c>
      <c r="F571">
        <v>200</v>
      </c>
      <c r="G571">
        <v>0</v>
      </c>
      <c r="H571">
        <v>50</v>
      </c>
      <c r="I571">
        <v>3</v>
      </c>
      <c r="J571">
        <v>1</v>
      </c>
      <c r="K571">
        <v>0.82143619745419405</v>
      </c>
      <c r="L571">
        <v>0.941343314811801</v>
      </c>
      <c r="M571">
        <v>0.89624115808521099</v>
      </c>
      <c r="S571">
        <v>1.7627795122659899</v>
      </c>
    </row>
    <row r="572" spans="1:19" x14ac:dyDescent="0.25">
      <c r="A572" t="s">
        <v>1326</v>
      </c>
      <c r="B572" t="s">
        <v>80</v>
      </c>
      <c r="C572" t="s">
        <v>42</v>
      </c>
      <c r="D572" t="b">
        <v>1</v>
      </c>
      <c r="E572">
        <v>2</v>
      </c>
      <c r="F572">
        <v>100</v>
      </c>
      <c r="G572">
        <v>0</v>
      </c>
      <c r="H572">
        <v>100</v>
      </c>
      <c r="I572">
        <v>3</v>
      </c>
      <c r="J572">
        <v>1</v>
      </c>
      <c r="K572">
        <v>0.81757885175153699</v>
      </c>
      <c r="L572">
        <v>0.94191907514450801</v>
      </c>
      <c r="M572">
        <v>0.89669353512090799</v>
      </c>
      <c r="S572">
        <v>1.75949792689604</v>
      </c>
    </row>
    <row r="573" spans="1:19" x14ac:dyDescent="0.25">
      <c r="A573" t="s">
        <v>1327</v>
      </c>
      <c r="B573" t="s">
        <v>80</v>
      </c>
      <c r="C573" t="s">
        <v>42</v>
      </c>
      <c r="D573" t="b">
        <v>1</v>
      </c>
      <c r="E573">
        <v>2</v>
      </c>
      <c r="F573">
        <v>200</v>
      </c>
      <c r="G573">
        <v>0</v>
      </c>
      <c r="H573">
        <v>50</v>
      </c>
      <c r="I573">
        <v>3</v>
      </c>
      <c r="J573">
        <v>1</v>
      </c>
      <c r="K573">
        <v>0.81721448991757495</v>
      </c>
      <c r="L573">
        <v>0.94010459035444505</v>
      </c>
      <c r="M573">
        <v>0.89402039809179101</v>
      </c>
      <c r="S573">
        <v>1.75731908027202</v>
      </c>
    </row>
    <row r="574" spans="1:19" x14ac:dyDescent="0.25">
      <c r="A574" t="s">
        <v>1329</v>
      </c>
      <c r="B574" t="s">
        <v>80</v>
      </c>
      <c r="C574" t="s">
        <v>42</v>
      </c>
      <c r="D574" t="b">
        <v>1</v>
      </c>
      <c r="E574">
        <v>1</v>
      </c>
      <c r="F574">
        <v>200</v>
      </c>
      <c r="G574">
        <v>0</v>
      </c>
      <c r="H574">
        <v>100</v>
      </c>
      <c r="I574">
        <v>3</v>
      </c>
      <c r="J574">
        <v>1</v>
      </c>
      <c r="K574">
        <v>0.80906574264077702</v>
      </c>
      <c r="L574">
        <v>0.94021525286425101</v>
      </c>
      <c r="M574">
        <v>0.89377364698141104</v>
      </c>
      <c r="S574">
        <v>1.7492809955050199</v>
      </c>
    </row>
    <row r="575" spans="1:19" x14ac:dyDescent="0.25">
      <c r="A575" t="s">
        <v>1330</v>
      </c>
      <c r="B575" t="s">
        <v>80</v>
      </c>
      <c r="C575" t="s">
        <v>42</v>
      </c>
      <c r="D575" t="b">
        <v>1</v>
      </c>
      <c r="E575">
        <v>3</v>
      </c>
      <c r="F575">
        <v>100</v>
      </c>
      <c r="G575">
        <v>0</v>
      </c>
      <c r="H575">
        <v>100</v>
      </c>
      <c r="I575">
        <v>3</v>
      </c>
      <c r="J575">
        <v>1</v>
      </c>
      <c r="K575">
        <v>0.80000612133993199</v>
      </c>
      <c r="L575">
        <v>0.94176195546502395</v>
      </c>
      <c r="M575">
        <v>0.89652903438065401</v>
      </c>
      <c r="S575">
        <v>1.7417680768049499</v>
      </c>
    </row>
    <row r="576" spans="1:19" x14ac:dyDescent="0.25">
      <c r="A576" t="s">
        <v>1331</v>
      </c>
      <c r="B576" t="s">
        <v>80</v>
      </c>
      <c r="C576" t="s">
        <v>42</v>
      </c>
      <c r="D576" t="b">
        <v>1</v>
      </c>
      <c r="E576">
        <v>4</v>
      </c>
      <c r="F576">
        <v>100</v>
      </c>
      <c r="G576">
        <v>0</v>
      </c>
      <c r="H576">
        <v>100</v>
      </c>
      <c r="I576">
        <v>3</v>
      </c>
      <c r="J576">
        <v>1</v>
      </c>
      <c r="K576">
        <v>0.79540811031394099</v>
      </c>
      <c r="L576">
        <v>0.94106499029305701</v>
      </c>
      <c r="M576">
        <v>0.89513077808850094</v>
      </c>
      <c r="S576">
        <v>1.73647310060699</v>
      </c>
    </row>
    <row r="577" spans="1:19" x14ac:dyDescent="0.25">
      <c r="A577" t="s">
        <v>1332</v>
      </c>
      <c r="B577" t="s">
        <v>80</v>
      </c>
      <c r="C577" t="s">
        <v>42</v>
      </c>
      <c r="D577" t="b">
        <v>1</v>
      </c>
      <c r="E577">
        <v>3</v>
      </c>
      <c r="F577">
        <v>200</v>
      </c>
      <c r="G577">
        <v>0</v>
      </c>
      <c r="H577">
        <v>100</v>
      </c>
      <c r="I577">
        <v>3</v>
      </c>
      <c r="J577">
        <v>1</v>
      </c>
      <c r="K577">
        <v>0.79002787883744197</v>
      </c>
      <c r="L577">
        <v>0.93997918353186005</v>
      </c>
      <c r="M577">
        <v>0.89328014476065098</v>
      </c>
      <c r="S577">
        <v>1.7300070623693</v>
      </c>
    </row>
    <row r="578" spans="1:19" x14ac:dyDescent="0.25">
      <c r="A578" t="s">
        <v>1333</v>
      </c>
      <c r="B578" t="s">
        <v>80</v>
      </c>
      <c r="C578" t="s">
        <v>42</v>
      </c>
      <c r="D578" t="b">
        <v>1</v>
      </c>
      <c r="E578">
        <v>2</v>
      </c>
      <c r="F578">
        <v>200</v>
      </c>
      <c r="G578">
        <v>0</v>
      </c>
      <c r="H578">
        <v>100</v>
      </c>
      <c r="I578">
        <v>3</v>
      </c>
      <c r="J578">
        <v>1</v>
      </c>
      <c r="K578">
        <v>0.78431500769797402</v>
      </c>
      <c r="L578">
        <v>0.93885051054822799</v>
      </c>
      <c r="M578">
        <v>0.89188188846849803</v>
      </c>
      <c r="S578">
        <v>1.7231655182462</v>
      </c>
    </row>
    <row r="579" spans="1:19" x14ac:dyDescent="0.25">
      <c r="A579" t="s">
        <v>1334</v>
      </c>
      <c r="B579" t="s">
        <v>80</v>
      </c>
      <c r="C579" t="s">
        <v>42</v>
      </c>
      <c r="D579" t="b">
        <v>1</v>
      </c>
      <c r="E579">
        <v>4</v>
      </c>
      <c r="F579">
        <v>200</v>
      </c>
      <c r="G579">
        <v>0</v>
      </c>
      <c r="H579">
        <v>100</v>
      </c>
      <c r="I579">
        <v>3</v>
      </c>
      <c r="J579">
        <v>1</v>
      </c>
      <c r="K579">
        <v>0.77301590961613897</v>
      </c>
      <c r="L579">
        <v>0.93822232536551398</v>
      </c>
      <c r="M579">
        <v>0.89052475736140801</v>
      </c>
      <c r="S579">
        <v>1.71123823498165</v>
      </c>
    </row>
  </sheetData>
  <sortState xmlns:xlrd2="http://schemas.microsoft.com/office/spreadsheetml/2017/richdata2" ref="A292:S579">
    <sortCondition descending="1" ref="S292:S57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BD158-9433-43BB-87D9-4A649CBCCCF0}">
  <dimension ref="A1:T579"/>
  <sheetViews>
    <sheetView topLeftCell="A286" workbookViewId="0">
      <selection activeCell="A292" sqref="A292:XFD292"/>
    </sheetView>
  </sheetViews>
  <sheetFormatPr defaultRowHeight="15" x14ac:dyDescent="0.25"/>
  <cols>
    <col min="1" max="1" width="31.7109375" bestFit="1" customWidth="1"/>
    <col min="2" max="2" width="9.85546875" bestFit="1" customWidth="1"/>
    <col min="3" max="3" width="6.7109375" bestFit="1" customWidth="1"/>
    <col min="4" max="4" width="15.7109375" bestFit="1" customWidth="1"/>
    <col min="5" max="5" width="10" bestFit="1" customWidth="1"/>
    <col min="6" max="6" width="9.85546875" bestFit="1" customWidth="1"/>
    <col min="7" max="7" width="11.7109375" bestFit="1" customWidth="1"/>
    <col min="8" max="8" width="10.5703125" bestFit="1" customWidth="1"/>
    <col min="9" max="9" width="16" bestFit="1" customWidth="1"/>
    <col min="10" max="10" width="5.5703125" bestFit="1" customWidth="1"/>
    <col min="11" max="13" width="12" bestFit="1" customWidth="1"/>
    <col min="14" max="14" width="3.7109375" bestFit="1" customWidth="1"/>
    <col min="15" max="15" width="8.42578125" bestFit="1" customWidth="1"/>
    <col min="16" max="16" width="7.140625" bestFit="1" customWidth="1"/>
    <col min="17" max="18" width="8.140625" bestFit="1" customWidth="1"/>
    <col min="19" max="19" width="12" bestFit="1" customWidth="1"/>
  </cols>
  <sheetData>
    <row r="1" spans="1:20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</row>
    <row r="2" spans="1:20" x14ac:dyDescent="0.25">
      <c r="A2" t="s">
        <v>2059</v>
      </c>
      <c r="B2" t="s">
        <v>66</v>
      </c>
      <c r="C2" t="s">
        <v>42</v>
      </c>
      <c r="D2" t="b">
        <v>1</v>
      </c>
      <c r="E2">
        <v>3</v>
      </c>
      <c r="F2">
        <v>20</v>
      </c>
      <c r="G2">
        <v>0.3</v>
      </c>
      <c r="H2">
        <v>100</v>
      </c>
      <c r="I2">
        <v>1</v>
      </c>
      <c r="J2">
        <v>1</v>
      </c>
      <c r="K2">
        <v>0.83597919234228302</v>
      </c>
      <c r="L2">
        <v>0.71909324608553404</v>
      </c>
      <c r="M2">
        <v>0.76457915095725404</v>
      </c>
      <c r="S2">
        <v>1.5550724384278101</v>
      </c>
      <c r="T2" t="s">
        <v>759</v>
      </c>
    </row>
    <row r="3" spans="1:20" x14ac:dyDescent="0.25">
      <c r="A3" t="s">
        <v>2062</v>
      </c>
      <c r="B3" t="s">
        <v>66</v>
      </c>
      <c r="C3" t="s">
        <v>42</v>
      </c>
      <c r="D3" t="b">
        <v>1</v>
      </c>
      <c r="E3">
        <v>2</v>
      </c>
      <c r="F3">
        <v>50</v>
      </c>
      <c r="G3">
        <v>0.5</v>
      </c>
      <c r="H3">
        <v>100</v>
      </c>
      <c r="I3">
        <v>1</v>
      </c>
      <c r="J3">
        <v>1</v>
      </c>
      <c r="K3">
        <v>0.83652118381412299</v>
      </c>
      <c r="L3">
        <v>0.71807511737089202</v>
      </c>
      <c r="M3">
        <v>0.76477500856877001</v>
      </c>
      <c r="S3">
        <v>1.5545963011850099</v>
      </c>
    </row>
    <row r="4" spans="1:20" x14ac:dyDescent="0.25">
      <c r="A4" t="s">
        <v>2069</v>
      </c>
      <c r="B4" t="s">
        <v>66</v>
      </c>
      <c r="C4" t="s">
        <v>42</v>
      </c>
      <c r="D4" t="b">
        <v>1</v>
      </c>
      <c r="E4">
        <v>2</v>
      </c>
      <c r="F4">
        <v>20</v>
      </c>
      <c r="G4">
        <v>0.3</v>
      </c>
      <c r="H4">
        <v>100</v>
      </c>
      <c r="I4">
        <v>1</v>
      </c>
      <c r="J4">
        <v>1</v>
      </c>
      <c r="K4">
        <v>0.836845355162253</v>
      </c>
      <c r="L4">
        <v>0.71699223346669705</v>
      </c>
      <c r="M4">
        <v>0.76448122215149505</v>
      </c>
      <c r="S4">
        <v>1.5538375886289499</v>
      </c>
    </row>
    <row r="5" spans="1:20" x14ac:dyDescent="0.25">
      <c r="A5" t="s">
        <v>2071</v>
      </c>
      <c r="B5" t="s">
        <v>66</v>
      </c>
      <c r="C5" t="s">
        <v>42</v>
      </c>
      <c r="D5" t="b">
        <v>1</v>
      </c>
      <c r="E5">
        <v>3</v>
      </c>
      <c r="F5">
        <v>20</v>
      </c>
      <c r="G5">
        <v>0.2</v>
      </c>
      <c r="H5">
        <v>100</v>
      </c>
      <c r="I5">
        <v>1</v>
      </c>
      <c r="J5">
        <v>1</v>
      </c>
      <c r="K5">
        <v>0.83641029436612602</v>
      </c>
      <c r="L5">
        <v>0.71733966745843203</v>
      </c>
      <c r="M5">
        <v>0.76110267835283696</v>
      </c>
      <c r="S5">
        <v>1.5537499618245501</v>
      </c>
    </row>
    <row r="6" spans="1:20" x14ac:dyDescent="0.25">
      <c r="A6" t="s">
        <v>2073</v>
      </c>
      <c r="B6" t="s">
        <v>66</v>
      </c>
      <c r="C6" t="s">
        <v>42</v>
      </c>
      <c r="D6" t="b">
        <v>1</v>
      </c>
      <c r="E6">
        <v>4</v>
      </c>
      <c r="F6">
        <v>20</v>
      </c>
      <c r="G6">
        <v>0.3</v>
      </c>
      <c r="H6">
        <v>100</v>
      </c>
      <c r="I6">
        <v>1</v>
      </c>
      <c r="J6">
        <v>1</v>
      </c>
      <c r="K6">
        <v>0.83594034962825003</v>
      </c>
      <c r="L6">
        <v>0.71742193003052301</v>
      </c>
      <c r="M6">
        <v>0.76428536453997897</v>
      </c>
      <c r="S6">
        <v>1.5533622796587701</v>
      </c>
    </row>
    <row r="7" spans="1:20" x14ac:dyDescent="0.25">
      <c r="A7" t="s">
        <v>2076</v>
      </c>
      <c r="B7" t="s">
        <v>66</v>
      </c>
      <c r="C7" t="s">
        <v>42</v>
      </c>
      <c r="D7" t="b">
        <v>1</v>
      </c>
      <c r="E7">
        <v>1</v>
      </c>
      <c r="F7">
        <v>20</v>
      </c>
      <c r="G7">
        <v>0.2</v>
      </c>
      <c r="H7">
        <v>100</v>
      </c>
      <c r="I7">
        <v>1</v>
      </c>
      <c r="J7">
        <v>1</v>
      </c>
      <c r="K7">
        <v>0.83896391187081398</v>
      </c>
      <c r="L7">
        <v>0.71402616279069697</v>
      </c>
      <c r="M7">
        <v>0.76879008960485695</v>
      </c>
      <c r="S7">
        <v>1.55299007466151</v>
      </c>
    </row>
    <row r="8" spans="1:20" x14ac:dyDescent="0.25">
      <c r="A8" t="s">
        <v>2081</v>
      </c>
      <c r="B8" t="s">
        <v>66</v>
      </c>
      <c r="C8" t="s">
        <v>42</v>
      </c>
      <c r="D8" t="b">
        <v>1</v>
      </c>
      <c r="E8">
        <v>2</v>
      </c>
      <c r="F8">
        <v>20</v>
      </c>
      <c r="G8">
        <v>0.5</v>
      </c>
      <c r="H8">
        <v>100</v>
      </c>
      <c r="I8">
        <v>1</v>
      </c>
      <c r="J8">
        <v>1</v>
      </c>
      <c r="K8">
        <v>0.83712441208822996</v>
      </c>
      <c r="L8">
        <v>0.71530333610352503</v>
      </c>
      <c r="M8">
        <v>0.76516672379180295</v>
      </c>
      <c r="S8">
        <v>1.5524277481917499</v>
      </c>
    </row>
    <row r="9" spans="1:20" x14ac:dyDescent="0.25">
      <c r="A9" t="s">
        <v>2084</v>
      </c>
      <c r="B9" t="s">
        <v>66</v>
      </c>
      <c r="C9" t="s">
        <v>42</v>
      </c>
      <c r="D9" t="b">
        <v>1</v>
      </c>
      <c r="E9">
        <v>1</v>
      </c>
      <c r="F9">
        <v>50</v>
      </c>
      <c r="G9">
        <v>0.5</v>
      </c>
      <c r="H9">
        <v>100</v>
      </c>
      <c r="I9">
        <v>1</v>
      </c>
      <c r="J9">
        <v>1</v>
      </c>
      <c r="K9">
        <v>0.84005006653951197</v>
      </c>
      <c r="L9">
        <v>0.71156537080975801</v>
      </c>
      <c r="M9">
        <v>0.76785976595015404</v>
      </c>
      <c r="S9">
        <v>1.5516154373492701</v>
      </c>
    </row>
    <row r="10" spans="1:20" x14ac:dyDescent="0.25">
      <c r="A10" t="s">
        <v>2086</v>
      </c>
      <c r="B10" t="s">
        <v>66</v>
      </c>
      <c r="C10" t="s">
        <v>42</v>
      </c>
      <c r="D10" t="b">
        <v>1</v>
      </c>
      <c r="E10">
        <v>2</v>
      </c>
      <c r="F10">
        <v>20</v>
      </c>
      <c r="G10">
        <v>0.4</v>
      </c>
      <c r="H10">
        <v>100</v>
      </c>
      <c r="I10">
        <v>1</v>
      </c>
      <c r="J10">
        <v>1</v>
      </c>
      <c r="K10">
        <v>0.83761184262102795</v>
      </c>
      <c r="L10">
        <v>0.71390918893015398</v>
      </c>
      <c r="M10">
        <v>0.76614601184938502</v>
      </c>
      <c r="S10">
        <v>1.55152103155118</v>
      </c>
    </row>
    <row r="11" spans="1:20" x14ac:dyDescent="0.25">
      <c r="A11" t="s">
        <v>2089</v>
      </c>
      <c r="B11" t="s">
        <v>66</v>
      </c>
      <c r="C11" t="s">
        <v>42</v>
      </c>
      <c r="D11" t="b">
        <v>1</v>
      </c>
      <c r="E11">
        <v>4</v>
      </c>
      <c r="F11">
        <v>200</v>
      </c>
      <c r="G11">
        <v>0.4</v>
      </c>
      <c r="H11">
        <v>20</v>
      </c>
      <c r="I11">
        <v>1</v>
      </c>
      <c r="J11">
        <v>1</v>
      </c>
      <c r="K11">
        <v>0.83774282782943799</v>
      </c>
      <c r="L11">
        <v>0.71351808247298099</v>
      </c>
      <c r="M11">
        <v>0.76766390833863696</v>
      </c>
      <c r="S11">
        <v>1.55126091030242</v>
      </c>
    </row>
    <row r="12" spans="1:20" x14ac:dyDescent="0.25">
      <c r="A12" t="s">
        <v>2090</v>
      </c>
      <c r="B12" t="s">
        <v>66</v>
      </c>
      <c r="C12" t="s">
        <v>42</v>
      </c>
      <c r="D12" t="b">
        <v>1</v>
      </c>
      <c r="E12">
        <v>4</v>
      </c>
      <c r="F12">
        <v>20</v>
      </c>
      <c r="G12">
        <v>0.4</v>
      </c>
      <c r="H12">
        <v>50</v>
      </c>
      <c r="I12">
        <v>1</v>
      </c>
      <c r="J12">
        <v>1</v>
      </c>
      <c r="K12">
        <v>0.83634942763359399</v>
      </c>
      <c r="L12">
        <v>0.71481525768264897</v>
      </c>
      <c r="M12">
        <v>0.76643979826665998</v>
      </c>
      <c r="S12">
        <v>1.55116468531624</v>
      </c>
    </row>
    <row r="13" spans="1:20" x14ac:dyDescent="0.25">
      <c r="A13" t="s">
        <v>2095</v>
      </c>
      <c r="B13" t="s">
        <v>66</v>
      </c>
      <c r="C13" t="s">
        <v>42</v>
      </c>
      <c r="D13" t="b">
        <v>1</v>
      </c>
      <c r="E13">
        <v>1</v>
      </c>
      <c r="F13">
        <v>50</v>
      </c>
      <c r="G13">
        <v>0.3</v>
      </c>
      <c r="H13">
        <v>100</v>
      </c>
      <c r="I13">
        <v>1</v>
      </c>
      <c r="J13">
        <v>1</v>
      </c>
      <c r="K13">
        <v>0.83649409081413795</v>
      </c>
      <c r="L13">
        <v>0.71412225233363402</v>
      </c>
      <c r="M13">
        <v>0.76756597953287897</v>
      </c>
      <c r="S13">
        <v>1.55061634314777</v>
      </c>
    </row>
    <row r="14" spans="1:20" x14ac:dyDescent="0.25">
      <c r="A14" t="s">
        <v>2097</v>
      </c>
      <c r="B14" t="s">
        <v>66</v>
      </c>
      <c r="C14" t="s">
        <v>42</v>
      </c>
      <c r="D14" t="b">
        <v>1</v>
      </c>
      <c r="E14">
        <v>1</v>
      </c>
      <c r="F14">
        <v>20</v>
      </c>
      <c r="G14">
        <v>0.1</v>
      </c>
      <c r="H14">
        <v>100</v>
      </c>
      <c r="I14">
        <v>1</v>
      </c>
      <c r="J14">
        <v>1</v>
      </c>
      <c r="K14">
        <v>0.83691008328029803</v>
      </c>
      <c r="L14">
        <v>0.71355162523900495</v>
      </c>
      <c r="M14">
        <v>0.76526465259756105</v>
      </c>
      <c r="S14">
        <v>1.5504617085193</v>
      </c>
    </row>
    <row r="15" spans="1:20" x14ac:dyDescent="0.25">
      <c r="A15" t="s">
        <v>2099</v>
      </c>
      <c r="B15" t="s">
        <v>66</v>
      </c>
      <c r="C15" t="s">
        <v>42</v>
      </c>
      <c r="D15" t="b">
        <v>1</v>
      </c>
      <c r="E15">
        <v>1</v>
      </c>
      <c r="F15">
        <v>20</v>
      </c>
      <c r="G15">
        <v>0.3</v>
      </c>
      <c r="H15">
        <v>100</v>
      </c>
      <c r="I15">
        <v>1</v>
      </c>
      <c r="J15">
        <v>1</v>
      </c>
      <c r="K15">
        <v>0.83892085230955105</v>
      </c>
      <c r="L15">
        <v>0.71126760563380198</v>
      </c>
      <c r="M15">
        <v>0.76712529990696698</v>
      </c>
      <c r="S15">
        <v>1.55018845794335</v>
      </c>
    </row>
    <row r="16" spans="1:20" x14ac:dyDescent="0.25">
      <c r="A16" t="s">
        <v>2100</v>
      </c>
      <c r="B16" t="s">
        <v>66</v>
      </c>
      <c r="C16" t="s">
        <v>42</v>
      </c>
      <c r="D16" t="b">
        <v>1</v>
      </c>
      <c r="E16">
        <v>1</v>
      </c>
      <c r="F16">
        <v>50</v>
      </c>
      <c r="G16">
        <v>0.4</v>
      </c>
      <c r="H16">
        <v>100</v>
      </c>
      <c r="I16">
        <v>1</v>
      </c>
      <c r="J16">
        <v>1</v>
      </c>
      <c r="K16">
        <v>0.83791983315698204</v>
      </c>
      <c r="L16">
        <v>0.71202474076769096</v>
      </c>
      <c r="M16">
        <v>0.76746805072712099</v>
      </c>
      <c r="S16">
        <v>1.54994457392467</v>
      </c>
    </row>
    <row r="17" spans="1:19" x14ac:dyDescent="0.25">
      <c r="A17" t="s">
        <v>2103</v>
      </c>
      <c r="B17" t="s">
        <v>66</v>
      </c>
      <c r="C17" t="s">
        <v>42</v>
      </c>
      <c r="D17" t="b">
        <v>1</v>
      </c>
      <c r="E17">
        <v>2</v>
      </c>
      <c r="F17">
        <v>50</v>
      </c>
      <c r="G17">
        <v>0.5</v>
      </c>
      <c r="H17">
        <v>50</v>
      </c>
      <c r="I17">
        <v>1</v>
      </c>
      <c r="J17">
        <v>1</v>
      </c>
      <c r="K17">
        <v>0.83869742757710897</v>
      </c>
      <c r="L17">
        <v>0.71106532541510103</v>
      </c>
      <c r="M17">
        <v>0.76653772707241796</v>
      </c>
      <c r="S17">
        <v>1.54976275299221</v>
      </c>
    </row>
    <row r="18" spans="1:19" x14ac:dyDescent="0.25">
      <c r="A18" t="s">
        <v>2108</v>
      </c>
      <c r="B18" t="s">
        <v>66</v>
      </c>
      <c r="C18" t="s">
        <v>42</v>
      </c>
      <c r="D18" t="b">
        <v>1</v>
      </c>
      <c r="E18">
        <v>3</v>
      </c>
      <c r="F18">
        <v>20</v>
      </c>
      <c r="G18">
        <v>0.2</v>
      </c>
      <c r="H18">
        <v>50</v>
      </c>
      <c r="I18">
        <v>1</v>
      </c>
      <c r="J18">
        <v>1</v>
      </c>
      <c r="K18">
        <v>0.83698089807159504</v>
      </c>
      <c r="L18">
        <v>0.71228112257136</v>
      </c>
      <c r="M18">
        <v>0.76506879498604496</v>
      </c>
      <c r="S18">
        <v>1.5492620206429499</v>
      </c>
    </row>
    <row r="19" spans="1:19" x14ac:dyDescent="0.25">
      <c r="A19" t="s">
        <v>2109</v>
      </c>
      <c r="B19" t="s">
        <v>66</v>
      </c>
      <c r="C19" t="s">
        <v>42</v>
      </c>
      <c r="D19" t="b">
        <v>1</v>
      </c>
      <c r="E19">
        <v>1</v>
      </c>
      <c r="F19">
        <v>20</v>
      </c>
      <c r="G19">
        <v>0.2</v>
      </c>
      <c r="H19">
        <v>20</v>
      </c>
      <c r="I19">
        <v>1</v>
      </c>
      <c r="J19">
        <v>1</v>
      </c>
      <c r="K19">
        <v>0.83977151602474898</v>
      </c>
      <c r="L19">
        <v>0.709477852016827</v>
      </c>
      <c r="M19">
        <v>0.77006316407971398</v>
      </c>
      <c r="S19">
        <v>1.54924936804157</v>
      </c>
    </row>
    <row r="20" spans="1:19" x14ac:dyDescent="0.25">
      <c r="A20" t="s">
        <v>2110</v>
      </c>
      <c r="B20" t="s">
        <v>66</v>
      </c>
      <c r="C20" t="s">
        <v>42</v>
      </c>
      <c r="D20" t="b">
        <v>1</v>
      </c>
      <c r="E20">
        <v>4</v>
      </c>
      <c r="F20">
        <v>20</v>
      </c>
      <c r="G20">
        <v>0.1</v>
      </c>
      <c r="H20">
        <v>50</v>
      </c>
      <c r="I20">
        <v>1</v>
      </c>
      <c r="J20">
        <v>1</v>
      </c>
      <c r="K20">
        <v>0.83506493019559602</v>
      </c>
      <c r="L20">
        <v>0.714175334323922</v>
      </c>
      <c r="M20">
        <v>0.76453018655437499</v>
      </c>
      <c r="S20">
        <v>1.54924026451951</v>
      </c>
    </row>
    <row r="21" spans="1:19" x14ac:dyDescent="0.25">
      <c r="A21" t="s">
        <v>2112</v>
      </c>
      <c r="B21" t="s">
        <v>66</v>
      </c>
      <c r="C21" t="s">
        <v>42</v>
      </c>
      <c r="D21" t="b">
        <v>1</v>
      </c>
      <c r="E21">
        <v>3</v>
      </c>
      <c r="F21">
        <v>100</v>
      </c>
      <c r="G21">
        <v>0.5</v>
      </c>
      <c r="H21">
        <v>100</v>
      </c>
      <c r="I21">
        <v>1</v>
      </c>
      <c r="J21">
        <v>1</v>
      </c>
      <c r="K21">
        <v>0.83129674869392101</v>
      </c>
      <c r="L21">
        <v>0.71790382819794496</v>
      </c>
      <c r="M21">
        <v>0.76330607648239701</v>
      </c>
      <c r="S21">
        <v>1.54920057689186</v>
      </c>
    </row>
    <row r="22" spans="1:19" x14ac:dyDescent="0.25">
      <c r="A22" t="s">
        <v>1505</v>
      </c>
      <c r="B22" t="s">
        <v>66</v>
      </c>
      <c r="C22" t="s">
        <v>42</v>
      </c>
      <c r="D22" t="b">
        <v>1</v>
      </c>
      <c r="E22">
        <v>2</v>
      </c>
      <c r="F22">
        <v>50</v>
      </c>
      <c r="G22">
        <v>0.5</v>
      </c>
      <c r="H22">
        <v>20</v>
      </c>
      <c r="I22">
        <v>1</v>
      </c>
      <c r="J22">
        <v>1</v>
      </c>
      <c r="K22">
        <v>0.83806195454277599</v>
      </c>
      <c r="L22">
        <v>0.71058028712751797</v>
      </c>
      <c r="M22">
        <v>0.76506879498604496</v>
      </c>
      <c r="S22">
        <v>1.5486422416702901</v>
      </c>
    </row>
    <row r="23" spans="1:19" x14ac:dyDescent="0.25">
      <c r="A23" t="s">
        <v>2117</v>
      </c>
      <c r="B23" t="s">
        <v>66</v>
      </c>
      <c r="C23" t="s">
        <v>42</v>
      </c>
      <c r="D23" t="b">
        <v>1</v>
      </c>
      <c r="E23">
        <v>1</v>
      </c>
      <c r="F23">
        <v>20</v>
      </c>
      <c r="G23">
        <v>0.4</v>
      </c>
      <c r="H23">
        <v>100</v>
      </c>
      <c r="I23">
        <v>1</v>
      </c>
      <c r="J23">
        <v>1</v>
      </c>
      <c r="K23">
        <v>0.83932751025360897</v>
      </c>
      <c r="L23">
        <v>0.70925541019684502</v>
      </c>
      <c r="M23">
        <v>0.76712529990696698</v>
      </c>
      <c r="S23">
        <v>1.54858292045045</v>
      </c>
    </row>
    <row r="24" spans="1:19" x14ac:dyDescent="0.25">
      <c r="A24" t="s">
        <v>2118</v>
      </c>
      <c r="B24" t="s">
        <v>66</v>
      </c>
      <c r="C24" t="s">
        <v>42</v>
      </c>
      <c r="D24" t="b">
        <v>1</v>
      </c>
      <c r="E24">
        <v>4</v>
      </c>
      <c r="F24">
        <v>20</v>
      </c>
      <c r="G24">
        <v>0.4</v>
      </c>
      <c r="H24">
        <v>20</v>
      </c>
      <c r="I24">
        <v>1</v>
      </c>
      <c r="J24">
        <v>1</v>
      </c>
      <c r="K24">
        <v>0.83561456165970405</v>
      </c>
      <c r="L24">
        <v>0.71256620125180503</v>
      </c>
      <c r="M24">
        <v>0.76614601184938502</v>
      </c>
      <c r="S24">
        <v>1.5481807629115001</v>
      </c>
    </row>
    <row r="25" spans="1:19" x14ac:dyDescent="0.25">
      <c r="A25" t="s">
        <v>2119</v>
      </c>
      <c r="B25" t="s">
        <v>66</v>
      </c>
      <c r="C25" t="s">
        <v>42</v>
      </c>
      <c r="D25" t="b">
        <v>1</v>
      </c>
      <c r="E25">
        <v>3</v>
      </c>
      <c r="F25">
        <v>20</v>
      </c>
      <c r="G25">
        <v>0.5</v>
      </c>
      <c r="H25">
        <v>100</v>
      </c>
      <c r="I25">
        <v>1</v>
      </c>
      <c r="J25">
        <v>1</v>
      </c>
      <c r="K25">
        <v>0.83569587961436798</v>
      </c>
      <c r="L25">
        <v>0.71240893347665102</v>
      </c>
      <c r="M25">
        <v>0.76418743573422099</v>
      </c>
      <c r="S25">
        <v>1.54810481309101</v>
      </c>
    </row>
    <row r="26" spans="1:19" x14ac:dyDescent="0.25">
      <c r="A26" t="s">
        <v>2121</v>
      </c>
      <c r="B26" t="s">
        <v>66</v>
      </c>
      <c r="C26" t="s">
        <v>42</v>
      </c>
      <c r="D26" t="b">
        <v>1</v>
      </c>
      <c r="E26">
        <v>2</v>
      </c>
      <c r="F26">
        <v>20</v>
      </c>
      <c r="G26">
        <v>0.3</v>
      </c>
      <c r="H26">
        <v>50</v>
      </c>
      <c r="I26">
        <v>1</v>
      </c>
      <c r="J26">
        <v>1</v>
      </c>
      <c r="K26">
        <v>0.83721209913778605</v>
      </c>
      <c r="L26">
        <v>0.71083681248865505</v>
      </c>
      <c r="M26">
        <v>0.76599911864074799</v>
      </c>
      <c r="S26">
        <v>1.54804891162644</v>
      </c>
    </row>
    <row r="27" spans="1:19" x14ac:dyDescent="0.25">
      <c r="A27" t="s">
        <v>2122</v>
      </c>
      <c r="B27" t="s">
        <v>66</v>
      </c>
      <c r="C27" t="s">
        <v>42</v>
      </c>
      <c r="D27" t="b">
        <v>1</v>
      </c>
      <c r="E27">
        <v>3</v>
      </c>
      <c r="F27">
        <v>20</v>
      </c>
      <c r="G27">
        <v>0.1</v>
      </c>
      <c r="H27">
        <v>100</v>
      </c>
      <c r="I27">
        <v>1</v>
      </c>
      <c r="J27">
        <v>1</v>
      </c>
      <c r="K27">
        <v>0.83433556657432695</v>
      </c>
      <c r="L27">
        <v>0.71358876725368803</v>
      </c>
      <c r="M27">
        <v>0.76428536453997897</v>
      </c>
      <c r="S27">
        <v>1.54792433382801</v>
      </c>
    </row>
    <row r="28" spans="1:19" x14ac:dyDescent="0.25">
      <c r="A28" t="s">
        <v>2127</v>
      </c>
      <c r="B28" t="s">
        <v>66</v>
      </c>
      <c r="C28" t="s">
        <v>42</v>
      </c>
      <c r="D28" t="b">
        <v>1</v>
      </c>
      <c r="E28">
        <v>4</v>
      </c>
      <c r="F28">
        <v>20</v>
      </c>
      <c r="G28">
        <v>0.2</v>
      </c>
      <c r="H28">
        <v>50</v>
      </c>
      <c r="I28">
        <v>1</v>
      </c>
      <c r="J28">
        <v>1</v>
      </c>
      <c r="K28">
        <v>0.83573301805988898</v>
      </c>
      <c r="L28">
        <v>0.71185628742514895</v>
      </c>
      <c r="M28">
        <v>0.76438329334573696</v>
      </c>
      <c r="S28">
        <v>1.54758930548503</v>
      </c>
    </row>
    <row r="29" spans="1:19" x14ac:dyDescent="0.25">
      <c r="A29" t="s">
        <v>2130</v>
      </c>
      <c r="B29" t="s">
        <v>66</v>
      </c>
      <c r="C29" t="s">
        <v>42</v>
      </c>
      <c r="D29" t="b">
        <v>1</v>
      </c>
      <c r="E29">
        <v>3</v>
      </c>
      <c r="F29">
        <v>100</v>
      </c>
      <c r="G29">
        <v>0.4</v>
      </c>
      <c r="H29">
        <v>20</v>
      </c>
      <c r="I29">
        <v>1</v>
      </c>
      <c r="J29">
        <v>1</v>
      </c>
      <c r="K29">
        <v>0.83807122089413699</v>
      </c>
      <c r="L29">
        <v>0.70916722428371504</v>
      </c>
      <c r="M29">
        <v>0.76590118983499</v>
      </c>
      <c r="S29">
        <v>1.54723844517785</v>
      </c>
    </row>
    <row r="30" spans="1:19" x14ac:dyDescent="0.25">
      <c r="A30" t="s">
        <v>2131</v>
      </c>
      <c r="B30" t="s">
        <v>66</v>
      </c>
      <c r="C30" t="s">
        <v>42</v>
      </c>
      <c r="D30" t="b">
        <v>1</v>
      </c>
      <c r="E30">
        <v>2</v>
      </c>
      <c r="F30">
        <v>100</v>
      </c>
      <c r="G30">
        <v>0.5</v>
      </c>
      <c r="H30">
        <v>20</v>
      </c>
      <c r="I30">
        <v>1</v>
      </c>
      <c r="J30">
        <v>1</v>
      </c>
      <c r="K30">
        <v>0.83791134589979699</v>
      </c>
      <c r="L30">
        <v>0.70930945664172695</v>
      </c>
      <c r="M30">
        <v>0.76790873035303298</v>
      </c>
      <c r="S30">
        <v>1.5472208025415199</v>
      </c>
    </row>
    <row r="31" spans="1:19" x14ac:dyDescent="0.25">
      <c r="A31" t="s">
        <v>2134</v>
      </c>
      <c r="B31" t="s">
        <v>66</v>
      </c>
      <c r="C31" t="s">
        <v>42</v>
      </c>
      <c r="D31" t="b">
        <v>1</v>
      </c>
      <c r="E31">
        <v>4</v>
      </c>
      <c r="F31">
        <v>20</v>
      </c>
      <c r="G31">
        <v>0.2</v>
      </c>
      <c r="H31">
        <v>100</v>
      </c>
      <c r="I31">
        <v>1</v>
      </c>
      <c r="J31">
        <v>1</v>
      </c>
      <c r="K31">
        <v>0.83519885161518304</v>
      </c>
      <c r="L31">
        <v>0.71176784760548295</v>
      </c>
      <c r="M31">
        <v>0.76217989521617702</v>
      </c>
      <c r="S31">
        <v>1.5469666992206601</v>
      </c>
    </row>
    <row r="32" spans="1:19" x14ac:dyDescent="0.25">
      <c r="A32" t="s">
        <v>2135</v>
      </c>
      <c r="B32" t="s">
        <v>66</v>
      </c>
      <c r="C32" t="s">
        <v>42</v>
      </c>
      <c r="D32" t="b">
        <v>1</v>
      </c>
      <c r="E32">
        <v>1</v>
      </c>
      <c r="F32">
        <v>20</v>
      </c>
      <c r="G32">
        <v>0</v>
      </c>
      <c r="H32">
        <v>100</v>
      </c>
      <c r="I32">
        <v>1</v>
      </c>
      <c r="J32">
        <v>1</v>
      </c>
      <c r="K32">
        <v>0.83320208680375096</v>
      </c>
      <c r="L32">
        <v>0.71374045801526698</v>
      </c>
      <c r="M32">
        <v>0.76497086618028698</v>
      </c>
      <c r="S32">
        <v>1.5469425448190099</v>
      </c>
    </row>
    <row r="33" spans="1:19" x14ac:dyDescent="0.25">
      <c r="A33" t="s">
        <v>2136</v>
      </c>
      <c r="B33" t="s">
        <v>66</v>
      </c>
      <c r="C33" t="s">
        <v>42</v>
      </c>
      <c r="D33" t="b">
        <v>1</v>
      </c>
      <c r="E33">
        <v>1</v>
      </c>
      <c r="F33">
        <v>100</v>
      </c>
      <c r="G33">
        <v>0.5</v>
      </c>
      <c r="H33">
        <v>20</v>
      </c>
      <c r="I33">
        <v>1</v>
      </c>
      <c r="J33">
        <v>1</v>
      </c>
      <c r="K33">
        <v>0.83970298008391797</v>
      </c>
      <c r="L33">
        <v>0.70710959329400802</v>
      </c>
      <c r="M33">
        <v>0.76903491161925197</v>
      </c>
      <c r="S33">
        <v>1.5468125733779201</v>
      </c>
    </row>
    <row r="34" spans="1:19" x14ac:dyDescent="0.25">
      <c r="A34" t="s">
        <v>2137</v>
      </c>
      <c r="B34" t="s">
        <v>66</v>
      </c>
      <c r="C34" t="s">
        <v>42</v>
      </c>
      <c r="D34" t="b">
        <v>1</v>
      </c>
      <c r="E34">
        <v>4</v>
      </c>
      <c r="F34">
        <v>20</v>
      </c>
      <c r="G34">
        <v>0.5</v>
      </c>
      <c r="H34">
        <v>100</v>
      </c>
      <c r="I34">
        <v>1</v>
      </c>
      <c r="J34">
        <v>1</v>
      </c>
      <c r="K34">
        <v>0.83367769945176096</v>
      </c>
      <c r="L34">
        <v>0.71312880534373702</v>
      </c>
      <c r="M34">
        <v>0.76237575282769399</v>
      </c>
      <c r="S34">
        <v>1.54680650479549</v>
      </c>
    </row>
    <row r="35" spans="1:19" x14ac:dyDescent="0.25">
      <c r="A35" t="s">
        <v>2139</v>
      </c>
      <c r="B35" t="s">
        <v>66</v>
      </c>
      <c r="C35" t="s">
        <v>42</v>
      </c>
      <c r="D35" t="b">
        <v>1</v>
      </c>
      <c r="E35">
        <v>4</v>
      </c>
      <c r="F35">
        <v>200</v>
      </c>
      <c r="G35">
        <v>0.4</v>
      </c>
      <c r="H35">
        <v>100</v>
      </c>
      <c r="I35">
        <v>1</v>
      </c>
      <c r="J35">
        <v>1</v>
      </c>
      <c r="K35">
        <v>0.82701637607265399</v>
      </c>
      <c r="L35">
        <v>0.71967213114754103</v>
      </c>
      <c r="M35">
        <v>0.765558439014836</v>
      </c>
      <c r="S35">
        <v>1.5466885072201899</v>
      </c>
    </row>
    <row r="36" spans="1:19" x14ac:dyDescent="0.25">
      <c r="A36" t="s">
        <v>2140</v>
      </c>
      <c r="B36" t="s">
        <v>66</v>
      </c>
      <c r="C36" t="s">
        <v>42</v>
      </c>
      <c r="D36" t="b">
        <v>1</v>
      </c>
      <c r="E36">
        <v>3</v>
      </c>
      <c r="F36">
        <v>20</v>
      </c>
      <c r="G36">
        <v>0.3</v>
      </c>
      <c r="H36">
        <v>50</v>
      </c>
      <c r="I36">
        <v>1</v>
      </c>
      <c r="J36">
        <v>1</v>
      </c>
      <c r="K36">
        <v>0.83675847642290502</v>
      </c>
      <c r="L36">
        <v>0.70975565391378104</v>
      </c>
      <c r="M36">
        <v>0.76560740341771505</v>
      </c>
      <c r="S36">
        <v>1.5465141303366801</v>
      </c>
    </row>
    <row r="37" spans="1:19" x14ac:dyDescent="0.25">
      <c r="A37" t="s">
        <v>2142</v>
      </c>
      <c r="B37" t="s">
        <v>66</v>
      </c>
      <c r="C37" t="s">
        <v>42</v>
      </c>
      <c r="D37" t="b">
        <v>1</v>
      </c>
      <c r="E37">
        <v>3</v>
      </c>
      <c r="F37">
        <v>20</v>
      </c>
      <c r="G37">
        <v>0.4</v>
      </c>
      <c r="H37">
        <v>50</v>
      </c>
      <c r="I37">
        <v>1</v>
      </c>
      <c r="J37">
        <v>1</v>
      </c>
      <c r="K37">
        <v>0.83578709206507096</v>
      </c>
      <c r="L37">
        <v>0.71050733349362805</v>
      </c>
      <c r="M37">
        <v>0.76418743573422099</v>
      </c>
      <c r="S37">
        <v>1.5462944255586999</v>
      </c>
    </row>
    <row r="38" spans="1:19" x14ac:dyDescent="0.25">
      <c r="A38" t="s">
        <v>2143</v>
      </c>
      <c r="B38" t="s">
        <v>66</v>
      </c>
      <c r="C38" t="s">
        <v>42</v>
      </c>
      <c r="D38" t="b">
        <v>1</v>
      </c>
      <c r="E38">
        <v>3</v>
      </c>
      <c r="F38">
        <v>20</v>
      </c>
      <c r="G38">
        <v>0.4</v>
      </c>
      <c r="H38">
        <v>100</v>
      </c>
      <c r="I38">
        <v>1</v>
      </c>
      <c r="J38">
        <v>1</v>
      </c>
      <c r="K38">
        <v>0.83530593810973197</v>
      </c>
      <c r="L38">
        <v>0.71092026003459097</v>
      </c>
      <c r="M38">
        <v>0.76266953924496805</v>
      </c>
      <c r="S38">
        <v>1.5462261981443199</v>
      </c>
    </row>
    <row r="39" spans="1:19" x14ac:dyDescent="0.25">
      <c r="A39" t="s">
        <v>2144</v>
      </c>
      <c r="B39" t="s">
        <v>66</v>
      </c>
      <c r="C39" t="s">
        <v>42</v>
      </c>
      <c r="D39" t="b">
        <v>1</v>
      </c>
      <c r="E39">
        <v>4</v>
      </c>
      <c r="F39">
        <v>200</v>
      </c>
      <c r="G39">
        <v>0.5</v>
      </c>
      <c r="H39">
        <v>20</v>
      </c>
      <c r="I39">
        <v>1</v>
      </c>
      <c r="J39">
        <v>1</v>
      </c>
      <c r="K39">
        <v>0.83684899255818901</v>
      </c>
      <c r="L39">
        <v>0.70936984291913696</v>
      </c>
      <c r="M39">
        <v>0.76717426430984603</v>
      </c>
      <c r="S39">
        <v>1.5462188354773201</v>
      </c>
    </row>
    <row r="40" spans="1:19" x14ac:dyDescent="0.25">
      <c r="A40" t="s">
        <v>2145</v>
      </c>
      <c r="B40" t="s">
        <v>66</v>
      </c>
      <c r="C40" t="s">
        <v>42</v>
      </c>
      <c r="D40" t="b">
        <v>1</v>
      </c>
      <c r="E40">
        <v>4</v>
      </c>
      <c r="F40">
        <v>20</v>
      </c>
      <c r="G40">
        <v>0.4</v>
      </c>
      <c r="H40">
        <v>100</v>
      </c>
      <c r="I40">
        <v>1</v>
      </c>
      <c r="J40">
        <v>1</v>
      </c>
      <c r="K40">
        <v>0.83491172619514198</v>
      </c>
      <c r="L40">
        <v>0.71125748502994002</v>
      </c>
      <c r="M40">
        <v>0.76389364931694603</v>
      </c>
      <c r="S40">
        <v>1.54616921122508</v>
      </c>
    </row>
    <row r="41" spans="1:19" x14ac:dyDescent="0.25">
      <c r="A41" t="s">
        <v>2146</v>
      </c>
      <c r="B41" t="s">
        <v>66</v>
      </c>
      <c r="C41" t="s">
        <v>42</v>
      </c>
      <c r="D41" t="b">
        <v>1</v>
      </c>
      <c r="E41">
        <v>2</v>
      </c>
      <c r="F41">
        <v>50</v>
      </c>
      <c r="G41">
        <v>0.4</v>
      </c>
      <c r="H41">
        <v>50</v>
      </c>
      <c r="I41">
        <v>1</v>
      </c>
      <c r="J41">
        <v>1</v>
      </c>
      <c r="K41">
        <v>0.837763678337335</v>
      </c>
      <c r="L41">
        <v>0.70837132956410698</v>
      </c>
      <c r="M41">
        <v>0.76511775938892401</v>
      </c>
      <c r="S41">
        <v>1.54613500790144</v>
      </c>
    </row>
    <row r="42" spans="1:19" x14ac:dyDescent="0.25">
      <c r="A42" t="s">
        <v>2147</v>
      </c>
      <c r="B42" t="s">
        <v>66</v>
      </c>
      <c r="C42" t="s">
        <v>42</v>
      </c>
      <c r="D42" t="b">
        <v>1</v>
      </c>
      <c r="E42">
        <v>1</v>
      </c>
      <c r="F42">
        <v>200</v>
      </c>
      <c r="G42">
        <v>0.4</v>
      </c>
      <c r="H42">
        <v>20</v>
      </c>
      <c r="I42">
        <v>1</v>
      </c>
      <c r="J42">
        <v>1</v>
      </c>
      <c r="K42">
        <v>0.83790307289351096</v>
      </c>
      <c r="L42">
        <v>0.708136900753076</v>
      </c>
      <c r="M42">
        <v>0.76658669147529701</v>
      </c>
      <c r="S42">
        <v>1.54603997364658</v>
      </c>
    </row>
    <row r="43" spans="1:19" x14ac:dyDescent="0.25">
      <c r="A43" t="s">
        <v>2148</v>
      </c>
      <c r="B43" t="s">
        <v>66</v>
      </c>
      <c r="C43" t="s">
        <v>42</v>
      </c>
      <c r="D43" t="b">
        <v>1</v>
      </c>
      <c r="E43">
        <v>2</v>
      </c>
      <c r="F43">
        <v>50</v>
      </c>
      <c r="G43">
        <v>0.4</v>
      </c>
      <c r="H43">
        <v>20</v>
      </c>
      <c r="I43">
        <v>1</v>
      </c>
      <c r="J43">
        <v>1</v>
      </c>
      <c r="K43">
        <v>0.83819116244259595</v>
      </c>
      <c r="L43">
        <v>0.70780841093055802</v>
      </c>
      <c r="M43">
        <v>0.76492190177740704</v>
      </c>
      <c r="S43">
        <v>1.54599957337315</v>
      </c>
    </row>
    <row r="44" spans="1:19" x14ac:dyDescent="0.25">
      <c r="A44" t="s">
        <v>2149</v>
      </c>
      <c r="B44" t="s">
        <v>66</v>
      </c>
      <c r="C44" t="s">
        <v>42</v>
      </c>
      <c r="D44" t="b">
        <v>1</v>
      </c>
      <c r="E44">
        <v>3</v>
      </c>
      <c r="F44">
        <v>50</v>
      </c>
      <c r="G44">
        <v>0.5</v>
      </c>
      <c r="H44">
        <v>100</v>
      </c>
      <c r="I44">
        <v>1</v>
      </c>
      <c r="J44">
        <v>1</v>
      </c>
      <c r="K44">
        <v>0.83600922155344504</v>
      </c>
      <c r="L44">
        <v>0.70976699263551801</v>
      </c>
      <c r="M44">
        <v>0.76457915095725404</v>
      </c>
      <c r="S44">
        <v>1.5457762141889599</v>
      </c>
    </row>
    <row r="45" spans="1:19" x14ac:dyDescent="0.25">
      <c r="A45" t="s">
        <v>2151</v>
      </c>
      <c r="B45" t="s">
        <v>66</v>
      </c>
      <c r="C45" t="s">
        <v>42</v>
      </c>
      <c r="D45" t="b">
        <v>1</v>
      </c>
      <c r="E45">
        <v>4</v>
      </c>
      <c r="F45">
        <v>20</v>
      </c>
      <c r="G45">
        <v>0.1</v>
      </c>
      <c r="H45">
        <v>100</v>
      </c>
      <c r="I45">
        <v>1</v>
      </c>
      <c r="J45">
        <v>1</v>
      </c>
      <c r="K45">
        <v>0.83330045718220103</v>
      </c>
      <c r="L45">
        <v>0.71234984318598704</v>
      </c>
      <c r="M45">
        <v>0.76198403760466105</v>
      </c>
      <c r="S45">
        <v>1.5456503003681801</v>
      </c>
    </row>
    <row r="46" spans="1:19" x14ac:dyDescent="0.25">
      <c r="A46" t="s">
        <v>2152</v>
      </c>
      <c r="B46" t="s">
        <v>66</v>
      </c>
      <c r="C46" t="s">
        <v>42</v>
      </c>
      <c r="D46" t="b">
        <v>1</v>
      </c>
      <c r="E46">
        <v>3</v>
      </c>
      <c r="F46">
        <v>20</v>
      </c>
      <c r="G46">
        <v>0.1</v>
      </c>
      <c r="H46">
        <v>20</v>
      </c>
      <c r="I46">
        <v>1</v>
      </c>
      <c r="J46">
        <v>1</v>
      </c>
      <c r="K46">
        <v>0.83754699276951905</v>
      </c>
      <c r="L46">
        <v>0.70799706529713802</v>
      </c>
      <c r="M46">
        <v>0.76614601184938502</v>
      </c>
      <c r="S46">
        <v>1.54554405806665</v>
      </c>
    </row>
    <row r="47" spans="1:19" x14ac:dyDescent="0.25">
      <c r="A47" t="s">
        <v>2153</v>
      </c>
      <c r="B47" t="s">
        <v>66</v>
      </c>
      <c r="C47" t="s">
        <v>42</v>
      </c>
      <c r="D47" t="b">
        <v>1</v>
      </c>
      <c r="E47">
        <v>2</v>
      </c>
      <c r="F47">
        <v>20</v>
      </c>
      <c r="G47">
        <v>0.2</v>
      </c>
      <c r="H47">
        <v>100</v>
      </c>
      <c r="I47">
        <v>1</v>
      </c>
      <c r="J47">
        <v>1</v>
      </c>
      <c r="K47">
        <v>0.83607693457605303</v>
      </c>
      <c r="L47">
        <v>0.70917009436244804</v>
      </c>
      <c r="M47">
        <v>0.76457915095725404</v>
      </c>
      <c r="S47">
        <v>1.5452470289385001</v>
      </c>
    </row>
    <row r="48" spans="1:19" x14ac:dyDescent="0.25">
      <c r="A48" t="s">
        <v>2155</v>
      </c>
      <c r="B48" t="s">
        <v>66</v>
      </c>
      <c r="C48" t="s">
        <v>42</v>
      </c>
      <c r="D48" t="b">
        <v>1</v>
      </c>
      <c r="E48">
        <v>1</v>
      </c>
      <c r="F48">
        <v>20</v>
      </c>
      <c r="G48">
        <v>0.1</v>
      </c>
      <c r="H48">
        <v>20</v>
      </c>
      <c r="I48">
        <v>1</v>
      </c>
      <c r="J48">
        <v>1</v>
      </c>
      <c r="K48">
        <v>0.83934777157153495</v>
      </c>
      <c r="L48">
        <v>0.70588962363265495</v>
      </c>
      <c r="M48">
        <v>0.76697840669832995</v>
      </c>
      <c r="S48">
        <v>1.54523739520419</v>
      </c>
    </row>
    <row r="49" spans="1:19" x14ac:dyDescent="0.25">
      <c r="A49" t="s">
        <v>2156</v>
      </c>
      <c r="B49" t="s">
        <v>66</v>
      </c>
      <c r="C49" t="s">
        <v>42</v>
      </c>
      <c r="D49" t="b">
        <v>1</v>
      </c>
      <c r="E49">
        <v>3</v>
      </c>
      <c r="F49">
        <v>20</v>
      </c>
      <c r="G49">
        <v>0.3</v>
      </c>
      <c r="H49">
        <v>20</v>
      </c>
      <c r="I49">
        <v>1</v>
      </c>
      <c r="J49">
        <v>1</v>
      </c>
      <c r="K49">
        <v>0.836790083299775</v>
      </c>
      <c r="L49">
        <v>0.70839156589900898</v>
      </c>
      <c r="M49">
        <v>0.76501983058316603</v>
      </c>
      <c r="S49">
        <v>1.54518164919878</v>
      </c>
    </row>
    <row r="50" spans="1:19" x14ac:dyDescent="0.25">
      <c r="A50" t="s">
        <v>2158</v>
      </c>
      <c r="B50" t="s">
        <v>66</v>
      </c>
      <c r="C50" t="s">
        <v>42</v>
      </c>
      <c r="D50" t="b">
        <v>1</v>
      </c>
      <c r="E50">
        <v>2</v>
      </c>
      <c r="F50">
        <v>20</v>
      </c>
      <c r="G50">
        <v>0.5</v>
      </c>
      <c r="H50">
        <v>50</v>
      </c>
      <c r="I50">
        <v>1</v>
      </c>
      <c r="J50">
        <v>1</v>
      </c>
      <c r="K50">
        <v>0.83724939340214299</v>
      </c>
      <c r="L50">
        <v>0.70774091627172198</v>
      </c>
      <c r="M50">
        <v>0.76448122215149505</v>
      </c>
      <c r="S50">
        <v>1.54499030967386</v>
      </c>
    </row>
    <row r="51" spans="1:19" x14ac:dyDescent="0.25">
      <c r="A51" t="s">
        <v>2159</v>
      </c>
      <c r="B51" t="s">
        <v>66</v>
      </c>
      <c r="C51" t="s">
        <v>42</v>
      </c>
      <c r="D51" t="b">
        <v>1</v>
      </c>
      <c r="E51">
        <v>3</v>
      </c>
      <c r="F51">
        <v>20</v>
      </c>
      <c r="G51">
        <v>0.2</v>
      </c>
      <c r="H51">
        <v>20</v>
      </c>
      <c r="I51">
        <v>1</v>
      </c>
      <c r="J51">
        <v>1</v>
      </c>
      <c r="K51">
        <v>0.83773852333411403</v>
      </c>
      <c r="L51">
        <v>0.70711399534712804</v>
      </c>
      <c r="M51">
        <v>0.76575429662635197</v>
      </c>
      <c r="S51">
        <v>1.5448525186812401</v>
      </c>
    </row>
    <row r="52" spans="1:19" x14ac:dyDescent="0.25">
      <c r="A52" t="s">
        <v>2160</v>
      </c>
      <c r="B52" t="s">
        <v>66</v>
      </c>
      <c r="C52" t="s">
        <v>42</v>
      </c>
      <c r="D52" t="b">
        <v>1</v>
      </c>
      <c r="E52">
        <v>1</v>
      </c>
      <c r="F52">
        <v>50</v>
      </c>
      <c r="G52">
        <v>0.3</v>
      </c>
      <c r="H52">
        <v>20</v>
      </c>
      <c r="I52">
        <v>1</v>
      </c>
      <c r="J52">
        <v>1</v>
      </c>
      <c r="K52">
        <v>0.840227529584884</v>
      </c>
      <c r="L52">
        <v>0.70439546756319205</v>
      </c>
      <c r="M52">
        <v>0.76751701513000004</v>
      </c>
      <c r="S52">
        <v>1.5446229971480701</v>
      </c>
    </row>
    <row r="53" spans="1:19" x14ac:dyDescent="0.25">
      <c r="A53" t="s">
        <v>2164</v>
      </c>
      <c r="B53" t="s">
        <v>66</v>
      </c>
      <c r="C53" t="s">
        <v>42</v>
      </c>
      <c r="D53" t="b">
        <v>1</v>
      </c>
      <c r="E53">
        <v>2</v>
      </c>
      <c r="F53">
        <v>50</v>
      </c>
      <c r="G53">
        <v>0.3</v>
      </c>
      <c r="H53">
        <v>20</v>
      </c>
      <c r="I53">
        <v>1</v>
      </c>
      <c r="J53">
        <v>1</v>
      </c>
      <c r="K53">
        <v>0.83680414594965902</v>
      </c>
      <c r="L53">
        <v>0.70720116973315394</v>
      </c>
      <c r="M53">
        <v>0.76467707976301202</v>
      </c>
      <c r="S53">
        <v>1.54400531568281</v>
      </c>
    </row>
    <row r="54" spans="1:19" x14ac:dyDescent="0.25">
      <c r="A54" t="s">
        <v>2167</v>
      </c>
      <c r="B54" t="s">
        <v>66</v>
      </c>
      <c r="C54" t="s">
        <v>42</v>
      </c>
      <c r="D54" t="b">
        <v>1</v>
      </c>
      <c r="E54">
        <v>1</v>
      </c>
      <c r="F54">
        <v>200</v>
      </c>
      <c r="G54">
        <v>0.5</v>
      </c>
      <c r="H54">
        <v>20</v>
      </c>
      <c r="I54">
        <v>1</v>
      </c>
      <c r="J54">
        <v>1</v>
      </c>
      <c r="K54">
        <v>0.83904160703755704</v>
      </c>
      <c r="L54">
        <v>0.70479019680653499</v>
      </c>
      <c r="M54">
        <v>0.76643979826665998</v>
      </c>
      <c r="S54">
        <v>1.5438318038440899</v>
      </c>
    </row>
    <row r="55" spans="1:19" x14ac:dyDescent="0.25">
      <c r="A55" t="s">
        <v>2168</v>
      </c>
      <c r="B55" t="s">
        <v>66</v>
      </c>
      <c r="C55" t="s">
        <v>42</v>
      </c>
      <c r="D55" t="b">
        <v>1</v>
      </c>
      <c r="E55">
        <v>2</v>
      </c>
      <c r="F55">
        <v>20</v>
      </c>
      <c r="G55">
        <v>0.4</v>
      </c>
      <c r="H55">
        <v>50</v>
      </c>
      <c r="I55">
        <v>1</v>
      </c>
      <c r="J55">
        <v>1</v>
      </c>
      <c r="K55">
        <v>0.83731594265282505</v>
      </c>
      <c r="L55">
        <v>0.70645494919997498</v>
      </c>
      <c r="M55">
        <v>0.763746756108309</v>
      </c>
      <c r="S55">
        <v>1.5437708918527999</v>
      </c>
    </row>
    <row r="56" spans="1:19" x14ac:dyDescent="0.25">
      <c r="A56" t="s">
        <v>2169</v>
      </c>
      <c r="B56" t="s">
        <v>66</v>
      </c>
      <c r="C56" t="s">
        <v>42</v>
      </c>
      <c r="D56" t="b">
        <v>1</v>
      </c>
      <c r="E56">
        <v>2</v>
      </c>
      <c r="F56">
        <v>20</v>
      </c>
      <c r="G56">
        <v>0.2</v>
      </c>
      <c r="H56">
        <v>20</v>
      </c>
      <c r="I56">
        <v>1</v>
      </c>
      <c r="J56">
        <v>1</v>
      </c>
      <c r="K56">
        <v>0.83743981375753695</v>
      </c>
      <c r="L56">
        <v>0.70628810740900405</v>
      </c>
      <c r="M56">
        <v>0.76648876266953903</v>
      </c>
      <c r="S56">
        <v>1.54372792116654</v>
      </c>
    </row>
    <row r="57" spans="1:19" x14ac:dyDescent="0.25">
      <c r="A57" t="s">
        <v>2170</v>
      </c>
      <c r="B57" t="s">
        <v>66</v>
      </c>
      <c r="C57" t="s">
        <v>42</v>
      </c>
      <c r="D57" t="b">
        <v>1</v>
      </c>
      <c r="E57">
        <v>3</v>
      </c>
      <c r="F57">
        <v>50</v>
      </c>
      <c r="G57">
        <v>0.4</v>
      </c>
      <c r="H57">
        <v>100</v>
      </c>
      <c r="I57">
        <v>1</v>
      </c>
      <c r="J57">
        <v>1</v>
      </c>
      <c r="K57">
        <v>0.83396506346939403</v>
      </c>
      <c r="L57">
        <v>0.709739517535944</v>
      </c>
      <c r="M57">
        <v>0.763746756108309</v>
      </c>
      <c r="S57">
        <v>1.54370458100533</v>
      </c>
    </row>
    <row r="58" spans="1:19" x14ac:dyDescent="0.25">
      <c r="A58" t="s">
        <v>2171</v>
      </c>
      <c r="B58" t="s">
        <v>66</v>
      </c>
      <c r="C58" t="s">
        <v>42</v>
      </c>
      <c r="D58" t="b">
        <v>1</v>
      </c>
      <c r="E58">
        <v>1</v>
      </c>
      <c r="F58">
        <v>50</v>
      </c>
      <c r="G58">
        <v>0.4</v>
      </c>
      <c r="H58">
        <v>20</v>
      </c>
      <c r="I58">
        <v>1</v>
      </c>
      <c r="J58">
        <v>1</v>
      </c>
      <c r="K58">
        <v>0.84008260832939297</v>
      </c>
      <c r="L58">
        <v>0.70359972549753502</v>
      </c>
      <c r="M58">
        <v>0.767370121921363</v>
      </c>
      <c r="S58">
        <v>1.5436823338269201</v>
      </c>
    </row>
    <row r="59" spans="1:19" x14ac:dyDescent="0.25">
      <c r="A59" t="s">
        <v>2172</v>
      </c>
      <c r="B59" t="s">
        <v>66</v>
      </c>
      <c r="C59" t="s">
        <v>42</v>
      </c>
      <c r="D59" t="b">
        <v>1</v>
      </c>
      <c r="E59">
        <v>4</v>
      </c>
      <c r="F59">
        <v>100</v>
      </c>
      <c r="G59">
        <v>0.4</v>
      </c>
      <c r="H59">
        <v>20</v>
      </c>
      <c r="I59">
        <v>1</v>
      </c>
      <c r="J59">
        <v>1</v>
      </c>
      <c r="K59">
        <v>0.83806861092864604</v>
      </c>
      <c r="L59">
        <v>0.70559821649739896</v>
      </c>
      <c r="M59">
        <v>0.76722322871272497</v>
      </c>
      <c r="S59">
        <v>1.5436668274260399</v>
      </c>
    </row>
    <row r="60" spans="1:19" x14ac:dyDescent="0.25">
      <c r="A60" t="s">
        <v>2174</v>
      </c>
      <c r="B60" t="s">
        <v>66</v>
      </c>
      <c r="C60" t="s">
        <v>42</v>
      </c>
      <c r="D60" t="b">
        <v>1</v>
      </c>
      <c r="E60">
        <v>1</v>
      </c>
      <c r="F60">
        <v>50</v>
      </c>
      <c r="G60">
        <v>0.3</v>
      </c>
      <c r="H60">
        <v>50</v>
      </c>
      <c r="I60">
        <v>1</v>
      </c>
      <c r="J60">
        <v>1</v>
      </c>
      <c r="K60">
        <v>0.83856731398030904</v>
      </c>
      <c r="L60">
        <v>0.70480094404074201</v>
      </c>
      <c r="M60">
        <v>0.76727219311560402</v>
      </c>
      <c r="S60">
        <v>1.5433682580210499</v>
      </c>
    </row>
    <row r="61" spans="1:19" x14ac:dyDescent="0.25">
      <c r="A61" t="s">
        <v>2177</v>
      </c>
      <c r="B61" t="s">
        <v>66</v>
      </c>
      <c r="C61" t="s">
        <v>42</v>
      </c>
      <c r="D61" t="b">
        <v>1</v>
      </c>
      <c r="E61">
        <v>1</v>
      </c>
      <c r="F61">
        <v>50</v>
      </c>
      <c r="G61">
        <v>0.4</v>
      </c>
      <c r="H61">
        <v>50</v>
      </c>
      <c r="I61">
        <v>1</v>
      </c>
      <c r="J61">
        <v>1</v>
      </c>
      <c r="K61">
        <v>0.83969760433410001</v>
      </c>
      <c r="L61">
        <v>0.70357899987529604</v>
      </c>
      <c r="M61">
        <v>0.76722322871272497</v>
      </c>
      <c r="S61">
        <v>1.5432766042093899</v>
      </c>
    </row>
    <row r="62" spans="1:19" x14ac:dyDescent="0.25">
      <c r="A62" t="s">
        <v>2179</v>
      </c>
      <c r="B62" t="s">
        <v>66</v>
      </c>
      <c r="C62" t="s">
        <v>42</v>
      </c>
      <c r="D62" t="b">
        <v>1</v>
      </c>
      <c r="E62">
        <v>3</v>
      </c>
      <c r="F62">
        <v>20</v>
      </c>
      <c r="G62">
        <v>0</v>
      </c>
      <c r="H62">
        <v>20</v>
      </c>
      <c r="I62">
        <v>1</v>
      </c>
      <c r="J62">
        <v>1</v>
      </c>
      <c r="K62">
        <v>0.83739604814217605</v>
      </c>
      <c r="L62">
        <v>0.70583179864947798</v>
      </c>
      <c r="M62">
        <v>0.76536258140331903</v>
      </c>
      <c r="S62">
        <v>1.54322784679165</v>
      </c>
    </row>
    <row r="63" spans="1:19" x14ac:dyDescent="0.25">
      <c r="A63" t="s">
        <v>2180</v>
      </c>
      <c r="B63" t="s">
        <v>66</v>
      </c>
      <c r="C63" t="s">
        <v>42</v>
      </c>
      <c r="D63" t="b">
        <v>1</v>
      </c>
      <c r="E63">
        <v>3</v>
      </c>
      <c r="F63">
        <v>50</v>
      </c>
      <c r="G63">
        <v>0.3</v>
      </c>
      <c r="H63">
        <v>100</v>
      </c>
      <c r="I63">
        <v>1</v>
      </c>
      <c r="J63">
        <v>1</v>
      </c>
      <c r="K63">
        <v>0.83201041843687396</v>
      </c>
      <c r="L63">
        <v>0.71117734724292103</v>
      </c>
      <c r="M63">
        <v>0.76276746805072704</v>
      </c>
      <c r="S63">
        <v>1.5431877656797901</v>
      </c>
    </row>
    <row r="64" spans="1:19" x14ac:dyDescent="0.25">
      <c r="A64" t="s">
        <v>2181</v>
      </c>
      <c r="B64" t="s">
        <v>66</v>
      </c>
      <c r="C64" t="s">
        <v>42</v>
      </c>
      <c r="D64" t="b">
        <v>1</v>
      </c>
      <c r="E64">
        <v>4</v>
      </c>
      <c r="F64">
        <v>100</v>
      </c>
      <c r="G64">
        <v>0.5</v>
      </c>
      <c r="H64">
        <v>20</v>
      </c>
      <c r="I64">
        <v>1</v>
      </c>
      <c r="J64">
        <v>1</v>
      </c>
      <c r="K64">
        <v>0.83644888387455196</v>
      </c>
      <c r="L64">
        <v>0.70649031067363899</v>
      </c>
      <c r="M64">
        <v>0.76639083386378104</v>
      </c>
      <c r="S64">
        <v>1.5429391945481901</v>
      </c>
    </row>
    <row r="65" spans="1:19" x14ac:dyDescent="0.25">
      <c r="A65" t="s">
        <v>2183</v>
      </c>
      <c r="B65" t="s">
        <v>66</v>
      </c>
      <c r="C65" t="s">
        <v>42</v>
      </c>
      <c r="D65" t="b">
        <v>1</v>
      </c>
      <c r="E65">
        <v>1</v>
      </c>
      <c r="F65">
        <v>20</v>
      </c>
      <c r="G65">
        <v>0.3</v>
      </c>
      <c r="H65">
        <v>20</v>
      </c>
      <c r="I65">
        <v>1</v>
      </c>
      <c r="J65">
        <v>1</v>
      </c>
      <c r="K65">
        <v>0.83851659494942399</v>
      </c>
      <c r="L65">
        <v>0.70437049913086602</v>
      </c>
      <c r="M65">
        <v>0.76683151348969303</v>
      </c>
      <c r="S65">
        <v>1.5428870940802899</v>
      </c>
    </row>
    <row r="66" spans="1:19" x14ac:dyDescent="0.25">
      <c r="A66" t="s">
        <v>2184</v>
      </c>
      <c r="B66" t="s">
        <v>66</v>
      </c>
      <c r="C66" t="s">
        <v>42</v>
      </c>
      <c r="D66" t="b">
        <v>1</v>
      </c>
      <c r="E66">
        <v>3</v>
      </c>
      <c r="F66">
        <v>100</v>
      </c>
      <c r="G66">
        <v>0.5</v>
      </c>
      <c r="H66">
        <v>20</v>
      </c>
      <c r="I66">
        <v>1</v>
      </c>
      <c r="J66">
        <v>1</v>
      </c>
      <c r="K66">
        <v>0.83654499001055105</v>
      </c>
      <c r="L66">
        <v>0.70623618954087897</v>
      </c>
      <c r="M66">
        <v>0.76565636782059399</v>
      </c>
      <c r="S66">
        <v>1.5427811795514299</v>
      </c>
    </row>
    <row r="67" spans="1:19" x14ac:dyDescent="0.25">
      <c r="A67" t="s">
        <v>2185</v>
      </c>
      <c r="B67" t="s">
        <v>66</v>
      </c>
      <c r="C67" t="s">
        <v>42</v>
      </c>
      <c r="D67" t="b">
        <v>1</v>
      </c>
      <c r="E67">
        <v>1</v>
      </c>
      <c r="F67">
        <v>50</v>
      </c>
      <c r="G67">
        <v>0.5</v>
      </c>
      <c r="H67">
        <v>50</v>
      </c>
      <c r="I67">
        <v>1</v>
      </c>
      <c r="J67">
        <v>1</v>
      </c>
      <c r="K67">
        <v>0.83938453020864601</v>
      </c>
      <c r="L67">
        <v>0.703337917239654</v>
      </c>
      <c r="M67">
        <v>0.76761494393575802</v>
      </c>
      <c r="S67">
        <v>1.5427224474482999</v>
      </c>
    </row>
    <row r="68" spans="1:19" x14ac:dyDescent="0.25">
      <c r="A68" t="s">
        <v>2187</v>
      </c>
      <c r="B68" t="s">
        <v>66</v>
      </c>
      <c r="C68" t="s">
        <v>42</v>
      </c>
      <c r="D68" t="b">
        <v>1</v>
      </c>
      <c r="E68">
        <v>3</v>
      </c>
      <c r="F68">
        <v>50</v>
      </c>
      <c r="G68">
        <v>0.3</v>
      </c>
      <c r="H68">
        <v>50</v>
      </c>
      <c r="I68">
        <v>1</v>
      </c>
      <c r="J68">
        <v>1</v>
      </c>
      <c r="K68">
        <v>0.83651666993723905</v>
      </c>
      <c r="L68">
        <v>0.70615506618678703</v>
      </c>
      <c r="M68">
        <v>0.76413847133134205</v>
      </c>
      <c r="S68">
        <v>1.5426717361240201</v>
      </c>
    </row>
    <row r="69" spans="1:19" x14ac:dyDescent="0.25">
      <c r="A69" t="s">
        <v>2189</v>
      </c>
      <c r="B69" t="s">
        <v>66</v>
      </c>
      <c r="C69" t="s">
        <v>42</v>
      </c>
      <c r="D69" t="b">
        <v>1</v>
      </c>
      <c r="E69">
        <v>1</v>
      </c>
      <c r="F69">
        <v>20</v>
      </c>
      <c r="G69">
        <v>0.2</v>
      </c>
      <c r="H69">
        <v>50</v>
      </c>
      <c r="I69">
        <v>1</v>
      </c>
      <c r="J69">
        <v>1</v>
      </c>
      <c r="K69">
        <v>0.83960586112548896</v>
      </c>
      <c r="L69">
        <v>0.70300138138892299</v>
      </c>
      <c r="M69">
        <v>0.76839837438182401</v>
      </c>
      <c r="S69">
        <v>1.5426072425144099</v>
      </c>
    </row>
    <row r="70" spans="1:19" x14ac:dyDescent="0.25">
      <c r="A70" t="s">
        <v>2190</v>
      </c>
      <c r="B70" t="s">
        <v>66</v>
      </c>
      <c r="C70" t="s">
        <v>42</v>
      </c>
      <c r="D70" t="b">
        <v>1</v>
      </c>
      <c r="E70">
        <v>4</v>
      </c>
      <c r="F70">
        <v>20</v>
      </c>
      <c r="G70">
        <v>0.3</v>
      </c>
      <c r="H70">
        <v>50</v>
      </c>
      <c r="I70">
        <v>1</v>
      </c>
      <c r="J70">
        <v>1</v>
      </c>
      <c r="K70">
        <v>0.83573158160500205</v>
      </c>
      <c r="L70">
        <v>0.70669351394227797</v>
      </c>
      <c r="M70">
        <v>0.76462811536013298</v>
      </c>
      <c r="S70">
        <v>1.54242509554728</v>
      </c>
    </row>
    <row r="71" spans="1:19" x14ac:dyDescent="0.25">
      <c r="A71" t="s">
        <v>2192</v>
      </c>
      <c r="B71" t="s">
        <v>66</v>
      </c>
      <c r="C71" t="s">
        <v>42</v>
      </c>
      <c r="D71" t="b">
        <v>1</v>
      </c>
      <c r="E71">
        <v>3</v>
      </c>
      <c r="F71">
        <v>200</v>
      </c>
      <c r="G71">
        <v>0.3</v>
      </c>
      <c r="H71">
        <v>20</v>
      </c>
      <c r="I71">
        <v>1</v>
      </c>
      <c r="J71">
        <v>1</v>
      </c>
      <c r="K71">
        <v>0.83430577109141801</v>
      </c>
      <c r="L71">
        <v>0.70795709350948399</v>
      </c>
      <c r="M71">
        <v>0.76404054252558395</v>
      </c>
      <c r="S71">
        <v>1.5422628646009</v>
      </c>
    </row>
    <row r="72" spans="1:19" x14ac:dyDescent="0.25">
      <c r="A72" t="s">
        <v>2193</v>
      </c>
      <c r="B72" t="s">
        <v>66</v>
      </c>
      <c r="C72" t="s">
        <v>42</v>
      </c>
      <c r="D72" t="b">
        <v>1</v>
      </c>
      <c r="E72">
        <v>2</v>
      </c>
      <c r="F72">
        <v>20</v>
      </c>
      <c r="G72">
        <v>0</v>
      </c>
      <c r="H72">
        <v>20</v>
      </c>
      <c r="I72">
        <v>1</v>
      </c>
      <c r="J72">
        <v>1</v>
      </c>
      <c r="K72">
        <v>0.83707589886773204</v>
      </c>
      <c r="L72">
        <v>0.70518664531230701</v>
      </c>
      <c r="M72">
        <v>0.76565636782059399</v>
      </c>
      <c r="S72">
        <v>1.5422625441800399</v>
      </c>
    </row>
    <row r="73" spans="1:19" x14ac:dyDescent="0.25">
      <c r="A73" t="s">
        <v>2194</v>
      </c>
      <c r="B73" t="s">
        <v>66</v>
      </c>
      <c r="C73" t="s">
        <v>42</v>
      </c>
      <c r="D73" t="b">
        <v>1</v>
      </c>
      <c r="E73">
        <v>3</v>
      </c>
      <c r="F73">
        <v>100</v>
      </c>
      <c r="G73">
        <v>0.5</v>
      </c>
      <c r="H73">
        <v>50</v>
      </c>
      <c r="I73">
        <v>1</v>
      </c>
      <c r="J73">
        <v>1</v>
      </c>
      <c r="K73">
        <v>0.83365570951863099</v>
      </c>
      <c r="L73">
        <v>0.70843019699008902</v>
      </c>
      <c r="M73">
        <v>0.76663565587817595</v>
      </c>
      <c r="S73">
        <v>1.54208590650872</v>
      </c>
    </row>
    <row r="74" spans="1:19" x14ac:dyDescent="0.25">
      <c r="A74" t="s">
        <v>2195</v>
      </c>
      <c r="B74" t="s">
        <v>66</v>
      </c>
      <c r="C74" t="s">
        <v>42</v>
      </c>
      <c r="D74" t="b">
        <v>1</v>
      </c>
      <c r="E74">
        <v>3</v>
      </c>
      <c r="F74">
        <v>100</v>
      </c>
      <c r="G74">
        <v>0.3</v>
      </c>
      <c r="H74">
        <v>20</v>
      </c>
      <c r="I74">
        <v>1</v>
      </c>
      <c r="J74">
        <v>1</v>
      </c>
      <c r="K74">
        <v>0.83591423536532405</v>
      </c>
      <c r="L74">
        <v>0.70617042115572903</v>
      </c>
      <c r="M74">
        <v>0.76497086618028698</v>
      </c>
      <c r="S74">
        <v>1.54208465652105</v>
      </c>
    </row>
    <row r="75" spans="1:19" x14ac:dyDescent="0.25">
      <c r="A75" t="s">
        <v>2196</v>
      </c>
      <c r="B75" t="s">
        <v>66</v>
      </c>
      <c r="C75" t="s">
        <v>42</v>
      </c>
      <c r="D75" t="b">
        <v>1</v>
      </c>
      <c r="E75">
        <v>4</v>
      </c>
      <c r="F75">
        <v>50</v>
      </c>
      <c r="G75">
        <v>0.1</v>
      </c>
      <c r="H75">
        <v>20</v>
      </c>
      <c r="I75">
        <v>1</v>
      </c>
      <c r="J75">
        <v>1</v>
      </c>
      <c r="K75">
        <v>0.83433543997152404</v>
      </c>
      <c r="L75">
        <v>0.70774476376035</v>
      </c>
      <c r="M75">
        <v>0.76497086618028698</v>
      </c>
      <c r="S75">
        <v>1.5420802037318699</v>
      </c>
    </row>
    <row r="76" spans="1:19" x14ac:dyDescent="0.25">
      <c r="A76" t="s">
        <v>2197</v>
      </c>
      <c r="B76" t="s">
        <v>66</v>
      </c>
      <c r="C76" t="s">
        <v>42</v>
      </c>
      <c r="D76" t="b">
        <v>1</v>
      </c>
      <c r="E76">
        <v>4</v>
      </c>
      <c r="F76">
        <v>200</v>
      </c>
      <c r="G76">
        <v>0.2</v>
      </c>
      <c r="H76">
        <v>20</v>
      </c>
      <c r="I76">
        <v>1</v>
      </c>
      <c r="J76">
        <v>1</v>
      </c>
      <c r="K76">
        <v>0.83231102705550597</v>
      </c>
      <c r="L76">
        <v>0.70973928678453702</v>
      </c>
      <c r="M76">
        <v>0.76286539685648502</v>
      </c>
      <c r="S76">
        <v>1.5420503138400401</v>
      </c>
    </row>
    <row r="77" spans="1:19" x14ac:dyDescent="0.25">
      <c r="A77" t="s">
        <v>2198</v>
      </c>
      <c r="B77" t="s">
        <v>66</v>
      </c>
      <c r="C77" t="s">
        <v>42</v>
      </c>
      <c r="D77" t="b">
        <v>1</v>
      </c>
      <c r="E77">
        <v>1</v>
      </c>
      <c r="F77">
        <v>20</v>
      </c>
      <c r="G77">
        <v>0.4</v>
      </c>
      <c r="H77">
        <v>20</v>
      </c>
      <c r="I77">
        <v>1</v>
      </c>
      <c r="J77">
        <v>1</v>
      </c>
      <c r="K77">
        <v>0.83770907357424496</v>
      </c>
      <c r="L77">
        <v>0.70430740625968302</v>
      </c>
      <c r="M77">
        <v>0.76639083386378104</v>
      </c>
      <c r="S77">
        <v>1.54201647983392</v>
      </c>
    </row>
    <row r="78" spans="1:19" x14ac:dyDescent="0.25">
      <c r="A78" t="s">
        <v>2199</v>
      </c>
      <c r="B78" t="s">
        <v>66</v>
      </c>
      <c r="C78" t="s">
        <v>42</v>
      </c>
      <c r="D78" t="b">
        <v>1</v>
      </c>
      <c r="E78">
        <v>1</v>
      </c>
      <c r="F78">
        <v>100</v>
      </c>
      <c r="G78">
        <v>0.5</v>
      </c>
      <c r="H78">
        <v>100</v>
      </c>
      <c r="I78">
        <v>1</v>
      </c>
      <c r="J78">
        <v>1</v>
      </c>
      <c r="K78">
        <v>0.83561373874148004</v>
      </c>
      <c r="L78">
        <v>0.70632061068702201</v>
      </c>
      <c r="M78">
        <v>0.76453018655437499</v>
      </c>
      <c r="S78">
        <v>1.5419343494285001</v>
      </c>
    </row>
    <row r="79" spans="1:19" x14ac:dyDescent="0.25">
      <c r="A79" t="s">
        <v>2200</v>
      </c>
      <c r="B79" t="s">
        <v>66</v>
      </c>
      <c r="C79" t="s">
        <v>42</v>
      </c>
      <c r="D79" t="b">
        <v>1</v>
      </c>
      <c r="E79">
        <v>2</v>
      </c>
      <c r="F79">
        <v>20</v>
      </c>
      <c r="G79">
        <v>0.5</v>
      </c>
      <c r="H79">
        <v>20</v>
      </c>
      <c r="I79">
        <v>1</v>
      </c>
      <c r="J79">
        <v>1</v>
      </c>
      <c r="K79">
        <v>0.83698060104194105</v>
      </c>
      <c r="L79">
        <v>0.70492006444416899</v>
      </c>
      <c r="M79">
        <v>0.76683151348969303</v>
      </c>
      <c r="S79">
        <v>1.54190066548611</v>
      </c>
    </row>
    <row r="80" spans="1:19" x14ac:dyDescent="0.25">
      <c r="A80" t="s">
        <v>2201</v>
      </c>
      <c r="B80" t="s">
        <v>66</v>
      </c>
      <c r="C80" t="s">
        <v>42</v>
      </c>
      <c r="D80" t="b">
        <v>1</v>
      </c>
      <c r="E80">
        <v>4</v>
      </c>
      <c r="F80">
        <v>20</v>
      </c>
      <c r="G80">
        <v>0.2</v>
      </c>
      <c r="H80">
        <v>20</v>
      </c>
      <c r="I80">
        <v>1</v>
      </c>
      <c r="J80">
        <v>1</v>
      </c>
      <c r="K80">
        <v>0.83701743271913098</v>
      </c>
      <c r="L80">
        <v>0.70486859112451505</v>
      </c>
      <c r="M80">
        <v>0.765215688194682</v>
      </c>
      <c r="S80">
        <v>1.54188602384364</v>
      </c>
    </row>
    <row r="81" spans="1:19" x14ac:dyDescent="0.25">
      <c r="A81" t="s">
        <v>2202</v>
      </c>
      <c r="B81" t="s">
        <v>66</v>
      </c>
      <c r="C81" t="s">
        <v>42</v>
      </c>
      <c r="D81" t="b">
        <v>1</v>
      </c>
      <c r="E81">
        <v>4</v>
      </c>
      <c r="F81">
        <v>20</v>
      </c>
      <c r="G81">
        <v>0.1</v>
      </c>
      <c r="H81">
        <v>20</v>
      </c>
      <c r="I81">
        <v>1</v>
      </c>
      <c r="J81">
        <v>1</v>
      </c>
      <c r="K81">
        <v>0.83649642322732898</v>
      </c>
      <c r="L81">
        <v>0.705281928303511</v>
      </c>
      <c r="M81">
        <v>0.76531361700043998</v>
      </c>
      <c r="S81">
        <v>1.5417783515308401</v>
      </c>
    </row>
    <row r="82" spans="1:19" x14ac:dyDescent="0.25">
      <c r="A82" t="s">
        <v>2203</v>
      </c>
      <c r="B82" t="s">
        <v>66</v>
      </c>
      <c r="C82" t="s">
        <v>42</v>
      </c>
      <c r="D82" t="b">
        <v>1</v>
      </c>
      <c r="E82">
        <v>3</v>
      </c>
      <c r="F82">
        <v>50</v>
      </c>
      <c r="G82">
        <v>0.4</v>
      </c>
      <c r="H82">
        <v>20</v>
      </c>
      <c r="I82">
        <v>1</v>
      </c>
      <c r="J82">
        <v>1</v>
      </c>
      <c r="K82">
        <v>0.838043100463707</v>
      </c>
      <c r="L82">
        <v>0.70372678549171097</v>
      </c>
      <c r="M82">
        <v>0.76722322871272497</v>
      </c>
      <c r="S82">
        <v>1.5417698859554101</v>
      </c>
    </row>
    <row r="83" spans="1:19" x14ac:dyDescent="0.25">
      <c r="A83" t="s">
        <v>2205</v>
      </c>
      <c r="B83" t="s">
        <v>66</v>
      </c>
      <c r="C83" t="s">
        <v>42</v>
      </c>
      <c r="D83" t="b">
        <v>1</v>
      </c>
      <c r="E83">
        <v>1</v>
      </c>
      <c r="F83">
        <v>50</v>
      </c>
      <c r="G83">
        <v>0.2</v>
      </c>
      <c r="H83">
        <v>20</v>
      </c>
      <c r="I83">
        <v>1</v>
      </c>
      <c r="J83">
        <v>1</v>
      </c>
      <c r="K83">
        <v>0.83873514547392503</v>
      </c>
      <c r="L83">
        <v>0.70293459338472997</v>
      </c>
      <c r="M83">
        <v>0.76604808304362704</v>
      </c>
      <c r="S83">
        <v>1.54166973885865</v>
      </c>
    </row>
    <row r="84" spans="1:19" x14ac:dyDescent="0.25">
      <c r="A84" t="s">
        <v>2206</v>
      </c>
      <c r="B84" t="s">
        <v>66</v>
      </c>
      <c r="C84" t="s">
        <v>42</v>
      </c>
      <c r="D84" t="b">
        <v>1</v>
      </c>
      <c r="E84">
        <v>3</v>
      </c>
      <c r="F84">
        <v>20</v>
      </c>
      <c r="G84">
        <v>0.5</v>
      </c>
      <c r="H84">
        <v>50</v>
      </c>
      <c r="I84">
        <v>1</v>
      </c>
      <c r="J84">
        <v>1</v>
      </c>
      <c r="K84">
        <v>0.836400989060057</v>
      </c>
      <c r="L84">
        <v>0.70522227017695205</v>
      </c>
      <c r="M84">
        <v>0.76590118983499</v>
      </c>
      <c r="S84">
        <v>1.54162325923701</v>
      </c>
    </row>
    <row r="85" spans="1:19" x14ac:dyDescent="0.25">
      <c r="A85" t="s">
        <v>2208</v>
      </c>
      <c r="B85" t="s">
        <v>66</v>
      </c>
      <c r="C85" t="s">
        <v>42</v>
      </c>
      <c r="D85" t="b">
        <v>1</v>
      </c>
      <c r="E85">
        <v>1</v>
      </c>
      <c r="F85">
        <v>100</v>
      </c>
      <c r="G85">
        <v>0.4</v>
      </c>
      <c r="H85">
        <v>20</v>
      </c>
      <c r="I85">
        <v>1</v>
      </c>
      <c r="J85">
        <v>1</v>
      </c>
      <c r="K85">
        <v>0.838589839540685</v>
      </c>
      <c r="L85">
        <v>0.702853598014888</v>
      </c>
      <c r="M85">
        <v>0.76546051020907802</v>
      </c>
      <c r="S85">
        <v>1.5414434375555699</v>
      </c>
    </row>
    <row r="86" spans="1:19" x14ac:dyDescent="0.25">
      <c r="A86" t="s">
        <v>2209</v>
      </c>
      <c r="B86" t="s">
        <v>66</v>
      </c>
      <c r="C86" t="s">
        <v>42</v>
      </c>
      <c r="D86" t="b">
        <v>1</v>
      </c>
      <c r="E86">
        <v>1</v>
      </c>
      <c r="F86">
        <v>50</v>
      </c>
      <c r="G86">
        <v>0.5</v>
      </c>
      <c r="H86">
        <v>20</v>
      </c>
      <c r="I86">
        <v>1</v>
      </c>
      <c r="J86">
        <v>1</v>
      </c>
      <c r="K86">
        <v>0.83887724738236502</v>
      </c>
      <c r="L86">
        <v>0.70253045923149005</v>
      </c>
      <c r="M86">
        <v>0.76688047789257197</v>
      </c>
      <c r="S86">
        <v>1.5414077066138501</v>
      </c>
    </row>
    <row r="87" spans="1:19" x14ac:dyDescent="0.25">
      <c r="A87" t="s">
        <v>2210</v>
      </c>
      <c r="B87" t="s">
        <v>66</v>
      </c>
      <c r="C87" t="s">
        <v>42</v>
      </c>
      <c r="D87" t="b">
        <v>1</v>
      </c>
      <c r="E87">
        <v>2</v>
      </c>
      <c r="F87">
        <v>50</v>
      </c>
      <c r="G87">
        <v>0.2</v>
      </c>
      <c r="H87">
        <v>20</v>
      </c>
      <c r="I87">
        <v>1</v>
      </c>
      <c r="J87">
        <v>1</v>
      </c>
      <c r="K87">
        <v>0.83613767957512097</v>
      </c>
      <c r="L87">
        <v>0.705256072936425</v>
      </c>
      <c r="M87">
        <v>0.76413847133134205</v>
      </c>
      <c r="S87">
        <v>1.54139375251154</v>
      </c>
    </row>
    <row r="88" spans="1:19" x14ac:dyDescent="0.25">
      <c r="A88" t="s">
        <v>2211</v>
      </c>
      <c r="B88" t="s">
        <v>66</v>
      </c>
      <c r="C88" t="s">
        <v>42</v>
      </c>
      <c r="D88" t="b">
        <v>1</v>
      </c>
      <c r="E88">
        <v>1</v>
      </c>
      <c r="F88">
        <v>100</v>
      </c>
      <c r="G88">
        <v>0.4</v>
      </c>
      <c r="H88">
        <v>100</v>
      </c>
      <c r="I88">
        <v>1</v>
      </c>
      <c r="J88">
        <v>1</v>
      </c>
      <c r="K88">
        <v>0.83189690928470805</v>
      </c>
      <c r="L88">
        <v>0.70948379351740698</v>
      </c>
      <c r="M88">
        <v>0.76301229006512195</v>
      </c>
      <c r="S88">
        <v>1.54138070280211</v>
      </c>
    </row>
    <row r="89" spans="1:19" x14ac:dyDescent="0.25">
      <c r="A89" t="s">
        <v>2212</v>
      </c>
      <c r="B89" t="s">
        <v>66</v>
      </c>
      <c r="C89" t="s">
        <v>42</v>
      </c>
      <c r="D89" t="b">
        <v>1</v>
      </c>
      <c r="E89">
        <v>1</v>
      </c>
      <c r="F89">
        <v>50</v>
      </c>
      <c r="G89">
        <v>0.2</v>
      </c>
      <c r="H89">
        <v>100</v>
      </c>
      <c r="I89">
        <v>1</v>
      </c>
      <c r="J89">
        <v>1</v>
      </c>
      <c r="K89">
        <v>0.83123919311163796</v>
      </c>
      <c r="L89">
        <v>0.71002515271289901</v>
      </c>
      <c r="M89">
        <v>0.76291436125936396</v>
      </c>
      <c r="S89">
        <v>1.5412643458245301</v>
      </c>
    </row>
    <row r="90" spans="1:19" x14ac:dyDescent="0.25">
      <c r="A90" t="s">
        <v>2214</v>
      </c>
      <c r="B90" t="s">
        <v>66</v>
      </c>
      <c r="C90" t="s">
        <v>42</v>
      </c>
      <c r="D90" t="b">
        <v>1</v>
      </c>
      <c r="E90">
        <v>1</v>
      </c>
      <c r="F90">
        <v>100</v>
      </c>
      <c r="G90">
        <v>0.5</v>
      </c>
      <c r="H90">
        <v>50</v>
      </c>
      <c r="I90">
        <v>1</v>
      </c>
      <c r="J90">
        <v>1</v>
      </c>
      <c r="K90">
        <v>0.838155499406671</v>
      </c>
      <c r="L90">
        <v>0.70282782782782705</v>
      </c>
      <c r="M90">
        <v>0.76741908632424205</v>
      </c>
      <c r="S90">
        <v>1.5409833272344899</v>
      </c>
    </row>
    <row r="91" spans="1:19" x14ac:dyDescent="0.25">
      <c r="A91" t="s">
        <v>2218</v>
      </c>
      <c r="B91" t="s">
        <v>66</v>
      </c>
      <c r="C91" t="s">
        <v>42</v>
      </c>
      <c r="D91" t="b">
        <v>1</v>
      </c>
      <c r="E91">
        <v>4</v>
      </c>
      <c r="F91">
        <v>50</v>
      </c>
      <c r="G91">
        <v>0.2</v>
      </c>
      <c r="H91">
        <v>20</v>
      </c>
      <c r="I91">
        <v>1</v>
      </c>
      <c r="J91">
        <v>1</v>
      </c>
      <c r="K91">
        <v>0.83665561651426401</v>
      </c>
      <c r="L91">
        <v>0.70412217531661203</v>
      </c>
      <c r="M91">
        <v>0.76663565587817595</v>
      </c>
      <c r="S91">
        <v>1.54077779183087</v>
      </c>
    </row>
    <row r="92" spans="1:19" x14ac:dyDescent="0.25">
      <c r="A92" t="s">
        <v>2220</v>
      </c>
      <c r="B92" t="s">
        <v>66</v>
      </c>
      <c r="C92" t="s">
        <v>42</v>
      </c>
      <c r="D92" t="b">
        <v>1</v>
      </c>
      <c r="E92">
        <v>4</v>
      </c>
      <c r="F92">
        <v>200</v>
      </c>
      <c r="G92">
        <v>0.3</v>
      </c>
      <c r="H92">
        <v>20</v>
      </c>
      <c r="I92">
        <v>1</v>
      </c>
      <c r="J92">
        <v>1</v>
      </c>
      <c r="K92">
        <v>0.83565425163865403</v>
      </c>
      <c r="L92">
        <v>0.70499540300337105</v>
      </c>
      <c r="M92">
        <v>0.76433432894285802</v>
      </c>
      <c r="S92">
        <v>1.5406496546420201</v>
      </c>
    </row>
    <row r="93" spans="1:19" x14ac:dyDescent="0.25">
      <c r="A93" t="s">
        <v>2221</v>
      </c>
      <c r="B93" t="s">
        <v>66</v>
      </c>
      <c r="C93" t="s">
        <v>42</v>
      </c>
      <c r="D93" t="b">
        <v>1</v>
      </c>
      <c r="E93">
        <v>2</v>
      </c>
      <c r="F93">
        <v>50</v>
      </c>
      <c r="G93">
        <v>0.4</v>
      </c>
      <c r="H93">
        <v>100</v>
      </c>
      <c r="I93">
        <v>1</v>
      </c>
      <c r="J93">
        <v>1</v>
      </c>
      <c r="K93">
        <v>0.83492519478571703</v>
      </c>
      <c r="L93">
        <v>0.70549610894941595</v>
      </c>
      <c r="M93">
        <v>0.76281643245360597</v>
      </c>
      <c r="S93">
        <v>1.54042130373513</v>
      </c>
    </row>
    <row r="94" spans="1:19" x14ac:dyDescent="0.25">
      <c r="A94" t="s">
        <v>2222</v>
      </c>
      <c r="B94" t="s">
        <v>66</v>
      </c>
      <c r="C94" t="s">
        <v>42</v>
      </c>
      <c r="D94" t="b">
        <v>1</v>
      </c>
      <c r="E94">
        <v>3</v>
      </c>
      <c r="F94">
        <v>200</v>
      </c>
      <c r="G94">
        <v>0.5</v>
      </c>
      <c r="H94">
        <v>50</v>
      </c>
      <c r="I94">
        <v>1</v>
      </c>
      <c r="J94">
        <v>1</v>
      </c>
      <c r="K94">
        <v>0.83243088582520897</v>
      </c>
      <c r="L94">
        <v>0.70774455697737804</v>
      </c>
      <c r="M94">
        <v>0.76404054252558395</v>
      </c>
      <c r="S94">
        <v>1.54017544280258</v>
      </c>
    </row>
    <row r="95" spans="1:19" x14ac:dyDescent="0.25">
      <c r="A95" t="s">
        <v>2223</v>
      </c>
      <c r="B95" t="s">
        <v>66</v>
      </c>
      <c r="C95" t="s">
        <v>42</v>
      </c>
      <c r="D95" t="b">
        <v>1</v>
      </c>
      <c r="E95">
        <v>4</v>
      </c>
      <c r="F95">
        <v>50</v>
      </c>
      <c r="G95">
        <v>0.5</v>
      </c>
      <c r="H95">
        <v>20</v>
      </c>
      <c r="I95">
        <v>1</v>
      </c>
      <c r="J95">
        <v>1</v>
      </c>
      <c r="K95">
        <v>0.83614096150933903</v>
      </c>
      <c r="L95">
        <v>0.70401378970696804</v>
      </c>
      <c r="M95">
        <v>0.76457915095725404</v>
      </c>
      <c r="S95">
        <v>1.5401547512163001</v>
      </c>
    </row>
    <row r="96" spans="1:19" x14ac:dyDescent="0.25">
      <c r="A96" t="s">
        <v>2225</v>
      </c>
      <c r="B96" t="s">
        <v>66</v>
      </c>
      <c r="C96" t="s">
        <v>42</v>
      </c>
      <c r="D96" t="b">
        <v>1</v>
      </c>
      <c r="E96">
        <v>2</v>
      </c>
      <c r="F96">
        <v>50</v>
      </c>
      <c r="G96">
        <v>0.1</v>
      </c>
      <c r="H96">
        <v>20</v>
      </c>
      <c r="I96">
        <v>1</v>
      </c>
      <c r="J96">
        <v>1</v>
      </c>
      <c r="K96">
        <v>0.83415225545329397</v>
      </c>
      <c r="L96">
        <v>0.70586080586080502</v>
      </c>
      <c r="M96">
        <v>0.764089506928463</v>
      </c>
      <c r="S96">
        <v>1.5400130613140901</v>
      </c>
    </row>
    <row r="97" spans="1:19" x14ac:dyDescent="0.25">
      <c r="A97" t="s">
        <v>2226</v>
      </c>
      <c r="B97" t="s">
        <v>66</v>
      </c>
      <c r="C97" t="s">
        <v>42</v>
      </c>
      <c r="D97" t="b">
        <v>1</v>
      </c>
      <c r="E97">
        <v>3</v>
      </c>
      <c r="F97">
        <v>20</v>
      </c>
      <c r="G97">
        <v>0</v>
      </c>
      <c r="H97">
        <v>100</v>
      </c>
      <c r="I97">
        <v>1</v>
      </c>
      <c r="J97">
        <v>1</v>
      </c>
      <c r="K97">
        <v>0.82707689708214605</v>
      </c>
      <c r="L97">
        <v>0.71291837583972395</v>
      </c>
      <c r="M97">
        <v>0.76355089849679203</v>
      </c>
      <c r="S97">
        <v>1.53999527292187</v>
      </c>
    </row>
    <row r="98" spans="1:19" x14ac:dyDescent="0.25">
      <c r="A98" t="s">
        <v>2227</v>
      </c>
      <c r="B98" t="s">
        <v>66</v>
      </c>
      <c r="C98" t="s">
        <v>42</v>
      </c>
      <c r="D98" t="b">
        <v>1</v>
      </c>
      <c r="E98">
        <v>4</v>
      </c>
      <c r="F98">
        <v>20</v>
      </c>
      <c r="G98">
        <v>0</v>
      </c>
      <c r="H98">
        <v>20</v>
      </c>
      <c r="I98">
        <v>1</v>
      </c>
      <c r="J98">
        <v>1</v>
      </c>
      <c r="K98">
        <v>0.83707357132388005</v>
      </c>
      <c r="L98">
        <v>0.70289989488653903</v>
      </c>
      <c r="M98">
        <v>0.76472604416589096</v>
      </c>
      <c r="S98">
        <v>1.5399734662104101</v>
      </c>
    </row>
    <row r="99" spans="1:19" x14ac:dyDescent="0.25">
      <c r="A99" t="s">
        <v>2228</v>
      </c>
      <c r="B99" t="s">
        <v>66</v>
      </c>
      <c r="C99" t="s">
        <v>42</v>
      </c>
      <c r="D99" t="b">
        <v>1</v>
      </c>
      <c r="E99">
        <v>2</v>
      </c>
      <c r="F99">
        <v>20</v>
      </c>
      <c r="G99">
        <v>0.1</v>
      </c>
      <c r="H99">
        <v>20</v>
      </c>
      <c r="I99">
        <v>1</v>
      </c>
      <c r="J99">
        <v>1</v>
      </c>
      <c r="K99">
        <v>0.83717546710347801</v>
      </c>
      <c r="L99">
        <v>0.70277984611566102</v>
      </c>
      <c r="M99">
        <v>0.76546051020907802</v>
      </c>
      <c r="S99">
        <v>1.5399553132191399</v>
      </c>
    </row>
    <row r="100" spans="1:19" x14ac:dyDescent="0.25">
      <c r="A100" t="s">
        <v>2231</v>
      </c>
      <c r="B100" t="s">
        <v>66</v>
      </c>
      <c r="C100" t="s">
        <v>42</v>
      </c>
      <c r="D100" t="b">
        <v>1</v>
      </c>
      <c r="E100">
        <v>2</v>
      </c>
      <c r="F100">
        <v>20</v>
      </c>
      <c r="G100">
        <v>0.1</v>
      </c>
      <c r="H100">
        <v>100</v>
      </c>
      <c r="I100">
        <v>1</v>
      </c>
      <c r="J100">
        <v>1</v>
      </c>
      <c r="K100">
        <v>0.83366843310039995</v>
      </c>
      <c r="L100">
        <v>0.70624139788163398</v>
      </c>
      <c r="M100">
        <v>0.75963374626646396</v>
      </c>
      <c r="S100">
        <v>1.53990983098203</v>
      </c>
    </row>
    <row r="101" spans="1:19" x14ac:dyDescent="0.25">
      <c r="A101" t="s">
        <v>2232</v>
      </c>
      <c r="B101" t="s">
        <v>66</v>
      </c>
      <c r="C101" t="s">
        <v>42</v>
      </c>
      <c r="D101" t="b">
        <v>1</v>
      </c>
      <c r="E101">
        <v>4</v>
      </c>
      <c r="F101">
        <v>100</v>
      </c>
      <c r="G101">
        <v>0.2</v>
      </c>
      <c r="H101">
        <v>20</v>
      </c>
      <c r="I101">
        <v>1</v>
      </c>
      <c r="J101">
        <v>1</v>
      </c>
      <c r="K101">
        <v>0.836134831012038</v>
      </c>
      <c r="L101">
        <v>0.70372647890788298</v>
      </c>
      <c r="M101">
        <v>0.764089506928463</v>
      </c>
      <c r="S101">
        <v>1.5398613099199201</v>
      </c>
    </row>
    <row r="102" spans="1:19" x14ac:dyDescent="0.25">
      <c r="A102" t="s">
        <v>2233</v>
      </c>
      <c r="B102" t="s">
        <v>66</v>
      </c>
      <c r="C102" t="s">
        <v>42</v>
      </c>
      <c r="D102" t="b">
        <v>1</v>
      </c>
      <c r="E102">
        <v>2</v>
      </c>
      <c r="F102">
        <v>20</v>
      </c>
      <c r="G102">
        <v>0.2</v>
      </c>
      <c r="H102">
        <v>50</v>
      </c>
      <c r="I102">
        <v>1</v>
      </c>
      <c r="J102">
        <v>1</v>
      </c>
      <c r="K102">
        <v>0.836396431359124</v>
      </c>
      <c r="L102">
        <v>0.70341854019094496</v>
      </c>
      <c r="M102">
        <v>0.76423640013710004</v>
      </c>
      <c r="S102">
        <v>1.53981497155007</v>
      </c>
    </row>
    <row r="103" spans="1:19" x14ac:dyDescent="0.25">
      <c r="A103" t="s">
        <v>2234</v>
      </c>
      <c r="B103" t="s">
        <v>66</v>
      </c>
      <c r="C103" t="s">
        <v>42</v>
      </c>
      <c r="D103" t="b">
        <v>1</v>
      </c>
      <c r="E103">
        <v>3</v>
      </c>
      <c r="F103">
        <v>50</v>
      </c>
      <c r="G103">
        <v>0.3</v>
      </c>
      <c r="H103">
        <v>20</v>
      </c>
      <c r="I103">
        <v>1</v>
      </c>
      <c r="J103">
        <v>1</v>
      </c>
      <c r="K103">
        <v>0.83793895991901302</v>
      </c>
      <c r="L103">
        <v>0.70185414091470899</v>
      </c>
      <c r="M103">
        <v>0.76379572051118805</v>
      </c>
      <c r="S103">
        <v>1.53979310083372</v>
      </c>
    </row>
    <row r="104" spans="1:19" x14ac:dyDescent="0.25">
      <c r="A104" t="s">
        <v>2235</v>
      </c>
      <c r="B104" t="s">
        <v>66</v>
      </c>
      <c r="C104" t="s">
        <v>42</v>
      </c>
      <c r="D104" t="b">
        <v>1</v>
      </c>
      <c r="E104">
        <v>1</v>
      </c>
      <c r="F104">
        <v>20</v>
      </c>
      <c r="G104">
        <v>0</v>
      </c>
      <c r="H104">
        <v>50</v>
      </c>
      <c r="I104">
        <v>1</v>
      </c>
      <c r="J104">
        <v>1</v>
      </c>
      <c r="K104">
        <v>0.834069165059379</v>
      </c>
      <c r="L104">
        <v>0.70565062169149295</v>
      </c>
      <c r="M104">
        <v>0.76585222543210996</v>
      </c>
      <c r="S104">
        <v>1.5397197867508701</v>
      </c>
    </row>
    <row r="105" spans="1:19" x14ac:dyDescent="0.25">
      <c r="A105" t="s">
        <v>2236</v>
      </c>
      <c r="B105" t="s">
        <v>66</v>
      </c>
      <c r="C105" t="s">
        <v>42</v>
      </c>
      <c r="D105" t="b">
        <v>1</v>
      </c>
      <c r="E105">
        <v>4</v>
      </c>
      <c r="F105">
        <v>50</v>
      </c>
      <c r="G105">
        <v>0.2</v>
      </c>
      <c r="H105">
        <v>50</v>
      </c>
      <c r="I105">
        <v>1</v>
      </c>
      <c r="J105">
        <v>1</v>
      </c>
      <c r="K105">
        <v>0.83210289691561401</v>
      </c>
      <c r="L105">
        <v>0.70760481577832901</v>
      </c>
      <c r="M105">
        <v>0.76335504088527595</v>
      </c>
      <c r="S105">
        <v>1.53970771269394</v>
      </c>
    </row>
    <row r="106" spans="1:19" x14ac:dyDescent="0.25">
      <c r="A106" t="s">
        <v>2237</v>
      </c>
      <c r="B106" t="s">
        <v>66</v>
      </c>
      <c r="C106" t="s">
        <v>42</v>
      </c>
      <c r="D106" t="b">
        <v>1</v>
      </c>
      <c r="E106">
        <v>2</v>
      </c>
      <c r="F106">
        <v>20</v>
      </c>
      <c r="G106">
        <v>0.4</v>
      </c>
      <c r="H106">
        <v>20</v>
      </c>
      <c r="I106">
        <v>1</v>
      </c>
      <c r="J106">
        <v>1</v>
      </c>
      <c r="K106">
        <v>0.83749132162127504</v>
      </c>
      <c r="L106">
        <v>0.70213027952222595</v>
      </c>
      <c r="M106">
        <v>0.76311021887088004</v>
      </c>
      <c r="S106">
        <v>1.5396216011435</v>
      </c>
    </row>
    <row r="107" spans="1:19" x14ac:dyDescent="0.25">
      <c r="A107" t="s">
        <v>2238</v>
      </c>
      <c r="B107" t="s">
        <v>66</v>
      </c>
      <c r="C107" t="s">
        <v>42</v>
      </c>
      <c r="D107" t="b">
        <v>1</v>
      </c>
      <c r="E107">
        <v>3</v>
      </c>
      <c r="F107">
        <v>100</v>
      </c>
      <c r="G107">
        <v>0.2</v>
      </c>
      <c r="H107">
        <v>20</v>
      </c>
      <c r="I107">
        <v>1</v>
      </c>
      <c r="J107">
        <v>1</v>
      </c>
      <c r="K107">
        <v>0.83430098453157198</v>
      </c>
      <c r="L107">
        <v>0.70523684691824595</v>
      </c>
      <c r="M107">
        <v>0.76325711207951796</v>
      </c>
      <c r="S107">
        <v>1.53953783144981</v>
      </c>
    </row>
    <row r="108" spans="1:19" x14ac:dyDescent="0.25">
      <c r="A108" t="s">
        <v>2239</v>
      </c>
      <c r="B108" t="s">
        <v>66</v>
      </c>
      <c r="C108" t="s">
        <v>42</v>
      </c>
      <c r="D108" t="b">
        <v>1</v>
      </c>
      <c r="E108">
        <v>2</v>
      </c>
      <c r="F108">
        <v>20</v>
      </c>
      <c r="G108">
        <v>0.1</v>
      </c>
      <c r="H108">
        <v>50</v>
      </c>
      <c r="I108">
        <v>1</v>
      </c>
      <c r="J108">
        <v>1</v>
      </c>
      <c r="K108">
        <v>0.83581551926383302</v>
      </c>
      <c r="L108">
        <v>0.703446581065306</v>
      </c>
      <c r="M108">
        <v>0.76364882730255101</v>
      </c>
      <c r="S108">
        <v>1.53926210032914</v>
      </c>
    </row>
    <row r="109" spans="1:19" x14ac:dyDescent="0.25">
      <c r="A109" t="s">
        <v>1467</v>
      </c>
      <c r="B109" t="s">
        <v>66</v>
      </c>
      <c r="C109" t="s">
        <v>42</v>
      </c>
      <c r="D109" t="b">
        <v>1</v>
      </c>
      <c r="E109">
        <v>3</v>
      </c>
      <c r="F109">
        <v>100</v>
      </c>
      <c r="G109">
        <v>0.3</v>
      </c>
      <c r="H109">
        <v>50</v>
      </c>
      <c r="I109">
        <v>1</v>
      </c>
      <c r="J109">
        <v>1</v>
      </c>
      <c r="K109">
        <v>0.83101119120091005</v>
      </c>
      <c r="L109">
        <v>0.70815138282387102</v>
      </c>
      <c r="M109">
        <v>0.76438329334573696</v>
      </c>
      <c r="S109">
        <v>1.5391625740247801</v>
      </c>
    </row>
    <row r="110" spans="1:19" x14ac:dyDescent="0.25">
      <c r="A110" t="s">
        <v>2241</v>
      </c>
      <c r="B110" t="s">
        <v>66</v>
      </c>
      <c r="C110" t="s">
        <v>42</v>
      </c>
      <c r="D110" t="b">
        <v>1</v>
      </c>
      <c r="E110">
        <v>3</v>
      </c>
      <c r="F110">
        <v>50</v>
      </c>
      <c r="G110">
        <v>0.5</v>
      </c>
      <c r="H110">
        <v>20</v>
      </c>
      <c r="I110">
        <v>1</v>
      </c>
      <c r="J110">
        <v>1</v>
      </c>
      <c r="K110">
        <v>0.83855723931874004</v>
      </c>
      <c r="L110">
        <v>0.70056921248514403</v>
      </c>
      <c r="M110">
        <v>0.76560740341771505</v>
      </c>
      <c r="S110">
        <v>1.5391264518038801</v>
      </c>
    </row>
    <row r="111" spans="1:19" x14ac:dyDescent="0.25">
      <c r="A111" t="s">
        <v>2243</v>
      </c>
      <c r="B111" t="s">
        <v>66</v>
      </c>
      <c r="C111" t="s">
        <v>42</v>
      </c>
      <c r="D111" t="b">
        <v>1</v>
      </c>
      <c r="E111">
        <v>1</v>
      </c>
      <c r="F111">
        <v>20</v>
      </c>
      <c r="G111">
        <v>0.5</v>
      </c>
      <c r="H111">
        <v>20</v>
      </c>
      <c r="I111">
        <v>1</v>
      </c>
      <c r="J111">
        <v>1</v>
      </c>
      <c r="K111">
        <v>0.83716134602153103</v>
      </c>
      <c r="L111">
        <v>0.70188584988135305</v>
      </c>
      <c r="M111">
        <v>0.76624394065514301</v>
      </c>
      <c r="S111">
        <v>1.53904719590288</v>
      </c>
    </row>
    <row r="112" spans="1:19" x14ac:dyDescent="0.25">
      <c r="A112" t="s">
        <v>2245</v>
      </c>
      <c r="B112" t="s">
        <v>66</v>
      </c>
      <c r="C112" t="s">
        <v>42</v>
      </c>
      <c r="D112" t="b">
        <v>1</v>
      </c>
      <c r="E112">
        <v>4</v>
      </c>
      <c r="F112">
        <v>20</v>
      </c>
      <c r="G112">
        <v>0</v>
      </c>
      <c r="H112">
        <v>50</v>
      </c>
      <c r="I112">
        <v>1</v>
      </c>
      <c r="J112">
        <v>1</v>
      </c>
      <c r="K112">
        <v>0.83436827392172097</v>
      </c>
      <c r="L112">
        <v>0.70443107892475698</v>
      </c>
      <c r="M112">
        <v>0.76418743573422099</v>
      </c>
      <c r="S112">
        <v>1.5387993528464701</v>
      </c>
    </row>
    <row r="113" spans="1:19" x14ac:dyDescent="0.25">
      <c r="A113" t="s">
        <v>2246</v>
      </c>
      <c r="B113" t="s">
        <v>66</v>
      </c>
      <c r="C113" t="s">
        <v>42</v>
      </c>
      <c r="D113" t="b">
        <v>1</v>
      </c>
      <c r="E113">
        <v>3</v>
      </c>
      <c r="F113">
        <v>50</v>
      </c>
      <c r="G113">
        <v>0.2</v>
      </c>
      <c r="H113">
        <v>20</v>
      </c>
      <c r="I113">
        <v>1</v>
      </c>
      <c r="J113">
        <v>1</v>
      </c>
      <c r="K113">
        <v>0.83577644282154795</v>
      </c>
      <c r="L113">
        <v>0.70301681503461899</v>
      </c>
      <c r="M113">
        <v>0.76477500856877001</v>
      </c>
      <c r="S113">
        <v>1.5387932578561601</v>
      </c>
    </row>
    <row r="114" spans="1:19" x14ac:dyDescent="0.25">
      <c r="A114" t="s">
        <v>2248</v>
      </c>
      <c r="B114" t="s">
        <v>66</v>
      </c>
      <c r="C114" t="s">
        <v>42</v>
      </c>
      <c r="D114" t="b">
        <v>1</v>
      </c>
      <c r="E114">
        <v>4</v>
      </c>
      <c r="F114">
        <v>50</v>
      </c>
      <c r="G114">
        <v>0.4</v>
      </c>
      <c r="H114">
        <v>50</v>
      </c>
      <c r="I114">
        <v>1</v>
      </c>
      <c r="J114">
        <v>1</v>
      </c>
      <c r="K114">
        <v>0.83616820545881998</v>
      </c>
      <c r="L114">
        <v>0.70247472554735402</v>
      </c>
      <c r="M114">
        <v>0.76511775938892401</v>
      </c>
      <c r="S114">
        <v>1.53864293100617</v>
      </c>
    </row>
    <row r="115" spans="1:19" x14ac:dyDescent="0.25">
      <c r="A115" t="s">
        <v>2249</v>
      </c>
      <c r="B115" t="s">
        <v>66</v>
      </c>
      <c r="C115" t="s">
        <v>42</v>
      </c>
      <c r="D115" t="b">
        <v>1</v>
      </c>
      <c r="E115">
        <v>2</v>
      </c>
      <c r="F115">
        <v>20</v>
      </c>
      <c r="G115">
        <v>0.3</v>
      </c>
      <c r="H115">
        <v>20</v>
      </c>
      <c r="I115">
        <v>1</v>
      </c>
      <c r="J115">
        <v>1</v>
      </c>
      <c r="K115">
        <v>0.83737099052572705</v>
      </c>
      <c r="L115">
        <v>0.70121197130843405</v>
      </c>
      <c r="M115">
        <v>0.763404005288155</v>
      </c>
      <c r="S115">
        <v>1.53858296183416</v>
      </c>
    </row>
    <row r="116" spans="1:19" x14ac:dyDescent="0.25">
      <c r="A116" t="s">
        <v>2250</v>
      </c>
      <c r="B116" t="s">
        <v>66</v>
      </c>
      <c r="C116" t="s">
        <v>42</v>
      </c>
      <c r="D116" t="b">
        <v>1</v>
      </c>
      <c r="E116">
        <v>3</v>
      </c>
      <c r="F116">
        <v>100</v>
      </c>
      <c r="G116">
        <v>0.4</v>
      </c>
      <c r="H116">
        <v>100</v>
      </c>
      <c r="I116">
        <v>1</v>
      </c>
      <c r="J116">
        <v>1</v>
      </c>
      <c r="K116">
        <v>0.827018469888253</v>
      </c>
      <c r="L116">
        <v>0.71155092183542401</v>
      </c>
      <c r="M116">
        <v>0.76022131910101298</v>
      </c>
      <c r="S116">
        <v>1.53856939172367</v>
      </c>
    </row>
    <row r="117" spans="1:19" x14ac:dyDescent="0.25">
      <c r="A117" t="s">
        <v>2251</v>
      </c>
      <c r="B117" t="s">
        <v>66</v>
      </c>
      <c r="C117" t="s">
        <v>42</v>
      </c>
      <c r="D117" t="b">
        <v>1</v>
      </c>
      <c r="E117">
        <v>2</v>
      </c>
      <c r="F117">
        <v>200</v>
      </c>
      <c r="G117">
        <v>0.5</v>
      </c>
      <c r="H117">
        <v>20</v>
      </c>
      <c r="I117">
        <v>1</v>
      </c>
      <c r="J117">
        <v>1</v>
      </c>
      <c r="K117">
        <v>0.836394736829291</v>
      </c>
      <c r="L117">
        <v>0.70209580838323304</v>
      </c>
      <c r="M117">
        <v>0.76614601184938502</v>
      </c>
      <c r="S117">
        <v>1.5384905452125199</v>
      </c>
    </row>
    <row r="118" spans="1:19" x14ac:dyDescent="0.25">
      <c r="A118" t="s">
        <v>2253</v>
      </c>
      <c r="B118" t="s">
        <v>66</v>
      </c>
      <c r="C118" t="s">
        <v>42</v>
      </c>
      <c r="D118" t="b">
        <v>1</v>
      </c>
      <c r="E118">
        <v>4</v>
      </c>
      <c r="F118">
        <v>20</v>
      </c>
      <c r="G118">
        <v>0</v>
      </c>
      <c r="H118">
        <v>100</v>
      </c>
      <c r="I118">
        <v>1</v>
      </c>
      <c r="J118">
        <v>1</v>
      </c>
      <c r="K118">
        <v>0.82945946446040097</v>
      </c>
      <c r="L118">
        <v>0.70889535920137803</v>
      </c>
      <c r="M118">
        <v>0.760123390295255</v>
      </c>
      <c r="S118">
        <v>1.5383548236617799</v>
      </c>
    </row>
    <row r="119" spans="1:19" x14ac:dyDescent="0.25">
      <c r="A119" t="s">
        <v>2254</v>
      </c>
      <c r="B119" t="s">
        <v>66</v>
      </c>
      <c r="C119" t="s">
        <v>42</v>
      </c>
      <c r="D119" t="b">
        <v>1</v>
      </c>
      <c r="E119">
        <v>4</v>
      </c>
      <c r="F119">
        <v>50</v>
      </c>
      <c r="G119">
        <v>0.4</v>
      </c>
      <c r="H119">
        <v>20</v>
      </c>
      <c r="I119">
        <v>1</v>
      </c>
      <c r="J119">
        <v>1</v>
      </c>
      <c r="K119">
        <v>0.83813976170430704</v>
      </c>
      <c r="L119">
        <v>0.70011917455936701</v>
      </c>
      <c r="M119">
        <v>0.76590118983499</v>
      </c>
      <c r="S119">
        <v>1.5382589362636701</v>
      </c>
    </row>
    <row r="120" spans="1:19" x14ac:dyDescent="0.25">
      <c r="A120" t="s">
        <v>2255</v>
      </c>
      <c r="B120" t="s">
        <v>66</v>
      </c>
      <c r="C120" t="s">
        <v>42</v>
      </c>
      <c r="D120" t="b">
        <v>1</v>
      </c>
      <c r="E120">
        <v>3</v>
      </c>
      <c r="F120">
        <v>100</v>
      </c>
      <c r="G120">
        <v>0.4</v>
      </c>
      <c r="H120">
        <v>50</v>
      </c>
      <c r="I120">
        <v>1</v>
      </c>
      <c r="J120">
        <v>1</v>
      </c>
      <c r="K120">
        <v>0.83232932116063596</v>
      </c>
      <c r="L120">
        <v>0.70583919290736696</v>
      </c>
      <c r="M120">
        <v>0.76443225774861601</v>
      </c>
      <c r="S120">
        <v>1.5381685140679999</v>
      </c>
    </row>
    <row r="121" spans="1:19" x14ac:dyDescent="0.25">
      <c r="A121" t="s">
        <v>2256</v>
      </c>
      <c r="B121" t="s">
        <v>66</v>
      </c>
      <c r="C121" t="s">
        <v>42</v>
      </c>
      <c r="D121" t="b">
        <v>1</v>
      </c>
      <c r="E121">
        <v>4</v>
      </c>
      <c r="F121">
        <v>50</v>
      </c>
      <c r="G121">
        <v>0.5</v>
      </c>
      <c r="H121">
        <v>100</v>
      </c>
      <c r="I121">
        <v>1</v>
      </c>
      <c r="J121">
        <v>1</v>
      </c>
      <c r="K121">
        <v>0.835647161881648</v>
      </c>
      <c r="L121">
        <v>0.70245303039760298</v>
      </c>
      <c r="M121">
        <v>0.76658669147529701</v>
      </c>
      <c r="S121">
        <v>1.5381001922792501</v>
      </c>
    </row>
    <row r="122" spans="1:19" x14ac:dyDescent="0.25">
      <c r="A122" t="s">
        <v>2257</v>
      </c>
      <c r="B122" t="s">
        <v>66</v>
      </c>
      <c r="C122" t="s">
        <v>42</v>
      </c>
      <c r="D122" t="b">
        <v>1</v>
      </c>
      <c r="E122">
        <v>3</v>
      </c>
      <c r="F122">
        <v>50</v>
      </c>
      <c r="G122">
        <v>0.1</v>
      </c>
      <c r="H122">
        <v>20</v>
      </c>
      <c r="I122">
        <v>1</v>
      </c>
      <c r="J122">
        <v>1</v>
      </c>
      <c r="K122">
        <v>0.83421417883230298</v>
      </c>
      <c r="L122">
        <v>0.70376031794558203</v>
      </c>
      <c r="M122">
        <v>0.76276746805072704</v>
      </c>
      <c r="S122">
        <v>1.5379744967778799</v>
      </c>
    </row>
    <row r="123" spans="1:19" x14ac:dyDescent="0.25">
      <c r="A123" t="s">
        <v>2258</v>
      </c>
      <c r="B123" t="s">
        <v>66</v>
      </c>
      <c r="C123" t="s">
        <v>42</v>
      </c>
      <c r="D123" t="b">
        <v>1</v>
      </c>
      <c r="E123">
        <v>1</v>
      </c>
      <c r="F123">
        <v>20</v>
      </c>
      <c r="G123">
        <v>0.5</v>
      </c>
      <c r="H123">
        <v>100</v>
      </c>
      <c r="I123">
        <v>1</v>
      </c>
      <c r="J123">
        <v>1</v>
      </c>
      <c r="K123">
        <v>0.83768661618461004</v>
      </c>
      <c r="L123">
        <v>0.70009980039920106</v>
      </c>
      <c r="M123">
        <v>0.76457915095725404</v>
      </c>
      <c r="S123">
        <v>1.53778641658381</v>
      </c>
    </row>
    <row r="124" spans="1:19" x14ac:dyDescent="0.25">
      <c r="A124" t="s">
        <v>2260</v>
      </c>
      <c r="B124" t="s">
        <v>66</v>
      </c>
      <c r="C124" t="s">
        <v>42</v>
      </c>
      <c r="D124" t="b">
        <v>1</v>
      </c>
      <c r="E124">
        <v>4</v>
      </c>
      <c r="F124">
        <v>50</v>
      </c>
      <c r="G124">
        <v>0.3</v>
      </c>
      <c r="H124">
        <v>20</v>
      </c>
      <c r="I124">
        <v>1</v>
      </c>
      <c r="J124">
        <v>1</v>
      </c>
      <c r="K124">
        <v>0.83671604013698397</v>
      </c>
      <c r="L124">
        <v>0.70097703652996401</v>
      </c>
      <c r="M124">
        <v>0.76472604416589096</v>
      </c>
      <c r="S124">
        <v>1.5376930766669401</v>
      </c>
    </row>
    <row r="125" spans="1:19" x14ac:dyDescent="0.25">
      <c r="A125" t="s">
        <v>2261</v>
      </c>
      <c r="B125" t="s">
        <v>66</v>
      </c>
      <c r="C125" t="s">
        <v>42</v>
      </c>
      <c r="D125" t="b">
        <v>1</v>
      </c>
      <c r="E125">
        <v>3</v>
      </c>
      <c r="F125">
        <v>200</v>
      </c>
      <c r="G125">
        <v>0.4</v>
      </c>
      <c r="H125">
        <v>20</v>
      </c>
      <c r="I125">
        <v>1</v>
      </c>
      <c r="J125">
        <v>1</v>
      </c>
      <c r="K125">
        <v>0.83553187542089302</v>
      </c>
      <c r="L125">
        <v>0.70214219186588001</v>
      </c>
      <c r="M125">
        <v>0.76511775938892401</v>
      </c>
      <c r="S125">
        <v>1.5376740672867699</v>
      </c>
    </row>
    <row r="126" spans="1:19" x14ac:dyDescent="0.25">
      <c r="A126" t="s">
        <v>2262</v>
      </c>
      <c r="B126" t="s">
        <v>66</v>
      </c>
      <c r="C126" t="s">
        <v>42</v>
      </c>
      <c r="D126" t="b">
        <v>1</v>
      </c>
      <c r="E126">
        <v>1</v>
      </c>
      <c r="F126">
        <v>100</v>
      </c>
      <c r="G126">
        <v>0.3</v>
      </c>
      <c r="H126">
        <v>20</v>
      </c>
      <c r="I126">
        <v>1</v>
      </c>
      <c r="J126">
        <v>1</v>
      </c>
      <c r="K126">
        <v>0.83750197573413798</v>
      </c>
      <c r="L126">
        <v>0.70000624336642303</v>
      </c>
      <c r="M126">
        <v>0.76472604416589096</v>
      </c>
      <c r="S126">
        <v>1.53750821910056</v>
      </c>
    </row>
    <row r="127" spans="1:19" x14ac:dyDescent="0.25">
      <c r="A127" t="s">
        <v>2263</v>
      </c>
      <c r="B127" t="s">
        <v>66</v>
      </c>
      <c r="C127" t="s">
        <v>42</v>
      </c>
      <c r="D127" t="b">
        <v>1</v>
      </c>
      <c r="E127">
        <v>1</v>
      </c>
      <c r="F127">
        <v>20</v>
      </c>
      <c r="G127">
        <v>0</v>
      </c>
      <c r="H127">
        <v>20</v>
      </c>
      <c r="I127">
        <v>1</v>
      </c>
      <c r="J127">
        <v>1</v>
      </c>
      <c r="K127">
        <v>0.83789847136853202</v>
      </c>
      <c r="L127">
        <v>0.69951666562048798</v>
      </c>
      <c r="M127">
        <v>0.76560740341771505</v>
      </c>
      <c r="S127">
        <v>1.5374151369890201</v>
      </c>
    </row>
    <row r="128" spans="1:19" x14ac:dyDescent="0.25">
      <c r="A128" t="s">
        <v>2264</v>
      </c>
      <c r="B128" t="s">
        <v>66</v>
      </c>
      <c r="C128" t="s">
        <v>42</v>
      </c>
      <c r="D128" t="b">
        <v>1</v>
      </c>
      <c r="E128">
        <v>2</v>
      </c>
      <c r="F128">
        <v>100</v>
      </c>
      <c r="G128">
        <v>0.5</v>
      </c>
      <c r="H128">
        <v>50</v>
      </c>
      <c r="I128">
        <v>1</v>
      </c>
      <c r="J128">
        <v>1</v>
      </c>
      <c r="K128">
        <v>0.83474979147057404</v>
      </c>
      <c r="L128">
        <v>0.70238315167190102</v>
      </c>
      <c r="M128">
        <v>0.76335504088527595</v>
      </c>
      <c r="S128">
        <v>1.5371329431424701</v>
      </c>
    </row>
    <row r="129" spans="1:19" x14ac:dyDescent="0.25">
      <c r="A129" t="s">
        <v>2266</v>
      </c>
      <c r="B129" t="s">
        <v>66</v>
      </c>
      <c r="C129" t="s">
        <v>42</v>
      </c>
      <c r="D129" t="b">
        <v>1</v>
      </c>
      <c r="E129">
        <v>1</v>
      </c>
      <c r="F129">
        <v>20</v>
      </c>
      <c r="G129">
        <v>0.1</v>
      </c>
      <c r="H129">
        <v>50</v>
      </c>
      <c r="I129">
        <v>1</v>
      </c>
      <c r="J129">
        <v>1</v>
      </c>
      <c r="K129">
        <v>0.83774095313407604</v>
      </c>
      <c r="L129">
        <v>0.69916573278545602</v>
      </c>
      <c r="M129">
        <v>0.763404005288155</v>
      </c>
      <c r="S129">
        <v>1.5369066859195299</v>
      </c>
    </row>
    <row r="130" spans="1:19" x14ac:dyDescent="0.25">
      <c r="A130" t="s">
        <v>2267</v>
      </c>
      <c r="B130" t="s">
        <v>66</v>
      </c>
      <c r="C130" t="s">
        <v>42</v>
      </c>
      <c r="D130" t="b">
        <v>1</v>
      </c>
      <c r="E130">
        <v>3</v>
      </c>
      <c r="F130">
        <v>50</v>
      </c>
      <c r="G130">
        <v>0.2</v>
      </c>
      <c r="H130">
        <v>50</v>
      </c>
      <c r="I130">
        <v>1</v>
      </c>
      <c r="J130">
        <v>1</v>
      </c>
      <c r="K130">
        <v>0.83073857640990401</v>
      </c>
      <c r="L130">
        <v>0.70606190098284505</v>
      </c>
      <c r="M130">
        <v>0.76423640013710004</v>
      </c>
      <c r="S130">
        <v>1.5368004773927499</v>
      </c>
    </row>
    <row r="131" spans="1:19" x14ac:dyDescent="0.25">
      <c r="A131" t="s">
        <v>2268</v>
      </c>
      <c r="B131" t="s">
        <v>66</v>
      </c>
      <c r="C131" t="s">
        <v>42</v>
      </c>
      <c r="D131" t="b">
        <v>1</v>
      </c>
      <c r="E131">
        <v>2</v>
      </c>
      <c r="F131">
        <v>20</v>
      </c>
      <c r="G131">
        <v>0</v>
      </c>
      <c r="H131">
        <v>100</v>
      </c>
      <c r="I131">
        <v>1</v>
      </c>
      <c r="J131">
        <v>1</v>
      </c>
      <c r="K131">
        <v>0.82758561149397603</v>
      </c>
      <c r="L131">
        <v>0.70914818997800599</v>
      </c>
      <c r="M131">
        <v>0.76041717671252995</v>
      </c>
      <c r="S131">
        <v>1.53673380147198</v>
      </c>
    </row>
    <row r="132" spans="1:19" x14ac:dyDescent="0.25">
      <c r="A132" t="s">
        <v>2269</v>
      </c>
      <c r="B132" t="s">
        <v>66</v>
      </c>
      <c r="C132" t="s">
        <v>42</v>
      </c>
      <c r="D132" t="b">
        <v>1</v>
      </c>
      <c r="E132">
        <v>4</v>
      </c>
      <c r="F132">
        <v>50</v>
      </c>
      <c r="G132">
        <v>0.3</v>
      </c>
      <c r="H132">
        <v>50</v>
      </c>
      <c r="I132">
        <v>1</v>
      </c>
      <c r="J132">
        <v>1</v>
      </c>
      <c r="K132">
        <v>0.83410844601388601</v>
      </c>
      <c r="L132">
        <v>0.70246716582791202</v>
      </c>
      <c r="M132">
        <v>0.76262057484208901</v>
      </c>
      <c r="S132">
        <v>1.5365756118417899</v>
      </c>
    </row>
    <row r="133" spans="1:19" x14ac:dyDescent="0.25">
      <c r="A133" t="s">
        <v>2272</v>
      </c>
      <c r="B133" t="s">
        <v>66</v>
      </c>
      <c r="C133" t="s">
        <v>42</v>
      </c>
      <c r="D133" t="b">
        <v>1</v>
      </c>
      <c r="E133">
        <v>4</v>
      </c>
      <c r="F133">
        <v>20</v>
      </c>
      <c r="G133">
        <v>0.3</v>
      </c>
      <c r="H133">
        <v>20</v>
      </c>
      <c r="I133">
        <v>1</v>
      </c>
      <c r="J133">
        <v>1</v>
      </c>
      <c r="K133">
        <v>0.83652653034790903</v>
      </c>
      <c r="L133">
        <v>0.69991251093613205</v>
      </c>
      <c r="M133">
        <v>0.76487293737452799</v>
      </c>
      <c r="S133">
        <v>1.5364390412840401</v>
      </c>
    </row>
    <row r="134" spans="1:19" x14ac:dyDescent="0.25">
      <c r="A134" t="s">
        <v>2277</v>
      </c>
      <c r="B134" t="s">
        <v>66</v>
      </c>
      <c r="C134" t="s">
        <v>42</v>
      </c>
      <c r="D134" t="b">
        <v>1</v>
      </c>
      <c r="E134">
        <v>3</v>
      </c>
      <c r="F134">
        <v>50</v>
      </c>
      <c r="G134">
        <v>0.4</v>
      </c>
      <c r="H134">
        <v>50</v>
      </c>
      <c r="I134">
        <v>1</v>
      </c>
      <c r="J134">
        <v>1</v>
      </c>
      <c r="K134">
        <v>0.83400671579179997</v>
      </c>
      <c r="L134">
        <v>0.70208051212606104</v>
      </c>
      <c r="M134">
        <v>0.76301229006512195</v>
      </c>
      <c r="S134">
        <v>1.5360872279178599</v>
      </c>
    </row>
    <row r="135" spans="1:19" x14ac:dyDescent="0.25">
      <c r="A135" t="s">
        <v>2278</v>
      </c>
      <c r="B135" t="s">
        <v>66</v>
      </c>
      <c r="C135" t="s">
        <v>42</v>
      </c>
      <c r="D135" t="b">
        <v>1</v>
      </c>
      <c r="E135">
        <v>4</v>
      </c>
      <c r="F135">
        <v>100</v>
      </c>
      <c r="G135">
        <v>0.4</v>
      </c>
      <c r="H135">
        <v>50</v>
      </c>
      <c r="I135">
        <v>1</v>
      </c>
      <c r="J135">
        <v>1</v>
      </c>
      <c r="K135">
        <v>0.83393587178447104</v>
      </c>
      <c r="L135">
        <v>0.70173488917700799</v>
      </c>
      <c r="M135">
        <v>0.76345296969103404</v>
      </c>
      <c r="S135">
        <v>1.5356707609614699</v>
      </c>
    </row>
    <row r="136" spans="1:19" x14ac:dyDescent="0.25">
      <c r="A136" t="s">
        <v>2279</v>
      </c>
      <c r="B136" t="s">
        <v>66</v>
      </c>
      <c r="C136" t="s">
        <v>42</v>
      </c>
      <c r="D136" t="b">
        <v>1</v>
      </c>
      <c r="E136">
        <v>2</v>
      </c>
      <c r="F136">
        <v>100</v>
      </c>
      <c r="G136">
        <v>0.3</v>
      </c>
      <c r="H136">
        <v>20</v>
      </c>
      <c r="I136">
        <v>1</v>
      </c>
      <c r="J136">
        <v>1</v>
      </c>
      <c r="K136">
        <v>0.83365061132111395</v>
      </c>
      <c r="L136">
        <v>0.70184990410196102</v>
      </c>
      <c r="M136">
        <v>0.76404054252558395</v>
      </c>
      <c r="S136">
        <v>1.5355005154230701</v>
      </c>
    </row>
    <row r="137" spans="1:19" x14ac:dyDescent="0.25">
      <c r="A137" t="s">
        <v>2280</v>
      </c>
      <c r="B137" t="s">
        <v>66</v>
      </c>
      <c r="C137" t="s">
        <v>42</v>
      </c>
      <c r="D137" t="b">
        <v>1</v>
      </c>
      <c r="E137">
        <v>1</v>
      </c>
      <c r="F137">
        <v>50</v>
      </c>
      <c r="G137">
        <v>0.2</v>
      </c>
      <c r="H137">
        <v>50</v>
      </c>
      <c r="I137">
        <v>1</v>
      </c>
      <c r="J137">
        <v>1</v>
      </c>
      <c r="K137">
        <v>0.83469815213469301</v>
      </c>
      <c r="L137">
        <v>0.70074441687344902</v>
      </c>
      <c r="M137">
        <v>0.76379572051118805</v>
      </c>
      <c r="S137">
        <v>1.5354425690081399</v>
      </c>
    </row>
    <row r="138" spans="1:19" x14ac:dyDescent="0.25">
      <c r="A138" t="s">
        <v>2281</v>
      </c>
      <c r="B138" t="s">
        <v>66</v>
      </c>
      <c r="C138" t="s">
        <v>42</v>
      </c>
      <c r="D138" t="b">
        <v>1</v>
      </c>
      <c r="E138">
        <v>2</v>
      </c>
      <c r="F138">
        <v>50</v>
      </c>
      <c r="G138">
        <v>0</v>
      </c>
      <c r="H138">
        <v>20</v>
      </c>
      <c r="I138">
        <v>1</v>
      </c>
      <c r="J138">
        <v>1</v>
      </c>
      <c r="K138">
        <v>0.83089924023709705</v>
      </c>
      <c r="L138">
        <v>0.70449978688424697</v>
      </c>
      <c r="M138">
        <v>0.76237575282769399</v>
      </c>
      <c r="S138">
        <v>1.53539902712134</v>
      </c>
    </row>
    <row r="139" spans="1:19" x14ac:dyDescent="0.25">
      <c r="A139" t="s">
        <v>2282</v>
      </c>
      <c r="B139" t="s">
        <v>66</v>
      </c>
      <c r="C139" t="s">
        <v>42</v>
      </c>
      <c r="D139" t="b">
        <v>1</v>
      </c>
      <c r="E139">
        <v>1</v>
      </c>
      <c r="F139">
        <v>50</v>
      </c>
      <c r="G139">
        <v>0.1</v>
      </c>
      <c r="H139">
        <v>20</v>
      </c>
      <c r="I139">
        <v>1</v>
      </c>
      <c r="J139">
        <v>1</v>
      </c>
      <c r="K139">
        <v>0.837629284591903</v>
      </c>
      <c r="L139">
        <v>0.69769769769769696</v>
      </c>
      <c r="M139">
        <v>0.763404005288155</v>
      </c>
      <c r="S139">
        <v>1.5353269822896001</v>
      </c>
    </row>
    <row r="140" spans="1:19" x14ac:dyDescent="0.25">
      <c r="A140" t="s">
        <v>2283</v>
      </c>
      <c r="B140" t="s">
        <v>66</v>
      </c>
      <c r="C140" t="s">
        <v>42</v>
      </c>
      <c r="D140" t="b">
        <v>1</v>
      </c>
      <c r="E140">
        <v>1</v>
      </c>
      <c r="F140">
        <v>100</v>
      </c>
      <c r="G140">
        <v>0.4</v>
      </c>
      <c r="H140">
        <v>50</v>
      </c>
      <c r="I140">
        <v>1</v>
      </c>
      <c r="J140">
        <v>1</v>
      </c>
      <c r="K140">
        <v>0.83441743963359105</v>
      </c>
      <c r="L140">
        <v>0.70085788884744404</v>
      </c>
      <c r="M140">
        <v>0.76438329334573696</v>
      </c>
      <c r="S140">
        <v>1.5352753284810301</v>
      </c>
    </row>
    <row r="141" spans="1:19" x14ac:dyDescent="0.25">
      <c r="A141" t="s">
        <v>2285</v>
      </c>
      <c r="B141" t="s">
        <v>66</v>
      </c>
      <c r="C141" t="s">
        <v>42</v>
      </c>
      <c r="D141" t="b">
        <v>1</v>
      </c>
      <c r="E141">
        <v>2</v>
      </c>
      <c r="F141">
        <v>100</v>
      </c>
      <c r="G141">
        <v>0.5</v>
      </c>
      <c r="H141">
        <v>100</v>
      </c>
      <c r="I141">
        <v>1</v>
      </c>
      <c r="J141">
        <v>1</v>
      </c>
      <c r="K141">
        <v>0.82900688865332095</v>
      </c>
      <c r="L141">
        <v>0.70624546114742104</v>
      </c>
      <c r="M141">
        <v>0.76232678842481505</v>
      </c>
      <c r="S141">
        <v>1.53525234980074</v>
      </c>
    </row>
    <row r="142" spans="1:19" x14ac:dyDescent="0.25">
      <c r="A142" t="s">
        <v>2286</v>
      </c>
      <c r="B142" t="s">
        <v>66</v>
      </c>
      <c r="C142" t="s">
        <v>42</v>
      </c>
      <c r="D142" t="b">
        <v>1</v>
      </c>
      <c r="E142">
        <v>4</v>
      </c>
      <c r="F142">
        <v>100</v>
      </c>
      <c r="G142">
        <v>0.5</v>
      </c>
      <c r="H142">
        <v>100</v>
      </c>
      <c r="I142">
        <v>1</v>
      </c>
      <c r="J142">
        <v>1</v>
      </c>
      <c r="K142">
        <v>0.83192129006309201</v>
      </c>
      <c r="L142">
        <v>0.70321826349147698</v>
      </c>
      <c r="M142">
        <v>0.76384468491406698</v>
      </c>
      <c r="S142">
        <v>1.53513955355456</v>
      </c>
    </row>
    <row r="143" spans="1:19" x14ac:dyDescent="0.25">
      <c r="A143" t="s">
        <v>2288</v>
      </c>
      <c r="B143" t="s">
        <v>66</v>
      </c>
      <c r="C143" t="s">
        <v>42</v>
      </c>
      <c r="D143" t="b">
        <v>1</v>
      </c>
      <c r="E143">
        <v>3</v>
      </c>
      <c r="F143">
        <v>200</v>
      </c>
      <c r="G143">
        <v>0.5</v>
      </c>
      <c r="H143">
        <v>20</v>
      </c>
      <c r="I143">
        <v>1</v>
      </c>
      <c r="J143">
        <v>1</v>
      </c>
      <c r="K143">
        <v>0.83765706416863095</v>
      </c>
      <c r="L143">
        <v>0.69732862903225801</v>
      </c>
      <c r="M143">
        <v>0.76477500856877001</v>
      </c>
      <c r="S143">
        <v>1.5349856932008801</v>
      </c>
    </row>
    <row r="144" spans="1:19" x14ac:dyDescent="0.25">
      <c r="A144" t="s">
        <v>2290</v>
      </c>
      <c r="B144" t="s">
        <v>66</v>
      </c>
      <c r="C144" t="s">
        <v>42</v>
      </c>
      <c r="D144" t="b">
        <v>1</v>
      </c>
      <c r="E144">
        <v>4</v>
      </c>
      <c r="F144">
        <v>100</v>
      </c>
      <c r="G144">
        <v>0.4</v>
      </c>
      <c r="H144">
        <v>100</v>
      </c>
      <c r="I144">
        <v>1</v>
      </c>
      <c r="J144">
        <v>1</v>
      </c>
      <c r="K144">
        <v>0.82979744525280796</v>
      </c>
      <c r="L144">
        <v>0.70511571254567595</v>
      </c>
      <c r="M144">
        <v>0.76291436125936396</v>
      </c>
      <c r="S144">
        <v>1.53491315779848</v>
      </c>
    </row>
    <row r="145" spans="1:19" x14ac:dyDescent="0.25">
      <c r="A145" t="s">
        <v>2291</v>
      </c>
      <c r="B145" t="s">
        <v>66</v>
      </c>
      <c r="C145" t="s">
        <v>42</v>
      </c>
      <c r="D145" t="b">
        <v>1</v>
      </c>
      <c r="E145">
        <v>3</v>
      </c>
      <c r="F145">
        <v>200</v>
      </c>
      <c r="G145">
        <v>0.4</v>
      </c>
      <c r="H145">
        <v>50</v>
      </c>
      <c r="I145">
        <v>1</v>
      </c>
      <c r="J145">
        <v>1</v>
      </c>
      <c r="K145">
        <v>0.82667625764060104</v>
      </c>
      <c r="L145">
        <v>0.70809108527131703</v>
      </c>
      <c r="M145">
        <v>0.76399157812270402</v>
      </c>
      <c r="S145">
        <v>1.53476734291191</v>
      </c>
    </row>
    <row r="146" spans="1:19" x14ac:dyDescent="0.25">
      <c r="A146" t="s">
        <v>2292</v>
      </c>
      <c r="B146" t="s">
        <v>66</v>
      </c>
      <c r="C146" t="s">
        <v>42</v>
      </c>
      <c r="D146" t="b">
        <v>1</v>
      </c>
      <c r="E146">
        <v>4</v>
      </c>
      <c r="F146">
        <v>50</v>
      </c>
      <c r="G146">
        <v>0.3</v>
      </c>
      <c r="H146">
        <v>100</v>
      </c>
      <c r="I146">
        <v>1</v>
      </c>
      <c r="J146">
        <v>1</v>
      </c>
      <c r="K146">
        <v>0.83237440149741904</v>
      </c>
      <c r="L146">
        <v>0.70229941291585096</v>
      </c>
      <c r="M146">
        <v>0.76164128678450704</v>
      </c>
      <c r="S146">
        <v>1.5346738144132701</v>
      </c>
    </row>
    <row r="147" spans="1:19" x14ac:dyDescent="0.25">
      <c r="A147" t="s">
        <v>2293</v>
      </c>
      <c r="B147" t="s">
        <v>66</v>
      </c>
      <c r="C147" t="s">
        <v>42</v>
      </c>
      <c r="D147" t="b">
        <v>1</v>
      </c>
      <c r="E147">
        <v>4</v>
      </c>
      <c r="F147">
        <v>20</v>
      </c>
      <c r="G147">
        <v>0.5</v>
      </c>
      <c r="H147">
        <v>50</v>
      </c>
      <c r="I147">
        <v>1</v>
      </c>
      <c r="J147">
        <v>1</v>
      </c>
      <c r="K147">
        <v>0.83280717370440205</v>
      </c>
      <c r="L147">
        <v>0.70185536709325802</v>
      </c>
      <c r="M147">
        <v>0.761592322381628</v>
      </c>
      <c r="S147">
        <v>1.53466254079766</v>
      </c>
    </row>
    <row r="148" spans="1:19" x14ac:dyDescent="0.25">
      <c r="A148" t="s">
        <v>2294</v>
      </c>
      <c r="B148" t="s">
        <v>66</v>
      </c>
      <c r="C148" t="s">
        <v>42</v>
      </c>
      <c r="D148" t="b">
        <v>1</v>
      </c>
      <c r="E148">
        <v>4</v>
      </c>
      <c r="F148">
        <v>50</v>
      </c>
      <c r="G148">
        <v>0.5</v>
      </c>
      <c r="H148">
        <v>50</v>
      </c>
      <c r="I148">
        <v>1</v>
      </c>
      <c r="J148">
        <v>1</v>
      </c>
      <c r="K148">
        <v>0.83633342698694502</v>
      </c>
      <c r="L148">
        <v>0.69832296966270901</v>
      </c>
      <c r="M148">
        <v>0.76482397297164895</v>
      </c>
      <c r="S148">
        <v>1.53465639664965</v>
      </c>
    </row>
    <row r="149" spans="1:19" x14ac:dyDescent="0.25">
      <c r="A149" t="s">
        <v>2295</v>
      </c>
      <c r="B149" t="s">
        <v>66</v>
      </c>
      <c r="C149" t="s">
        <v>42</v>
      </c>
      <c r="D149" t="b">
        <v>1</v>
      </c>
      <c r="E149">
        <v>1</v>
      </c>
      <c r="F149">
        <v>20</v>
      </c>
      <c r="G149">
        <v>0.4</v>
      </c>
      <c r="H149">
        <v>50</v>
      </c>
      <c r="I149">
        <v>1</v>
      </c>
      <c r="J149">
        <v>1</v>
      </c>
      <c r="K149">
        <v>0.83861828621680101</v>
      </c>
      <c r="L149">
        <v>0.69580109095522003</v>
      </c>
      <c r="M149">
        <v>0.76516672379180295</v>
      </c>
      <c r="S149">
        <v>1.53441937717202</v>
      </c>
    </row>
    <row r="150" spans="1:19" x14ac:dyDescent="0.25">
      <c r="A150" t="s">
        <v>2297</v>
      </c>
      <c r="B150" t="s">
        <v>66</v>
      </c>
      <c r="C150" t="s">
        <v>42</v>
      </c>
      <c r="D150" t="b">
        <v>1</v>
      </c>
      <c r="E150">
        <v>2</v>
      </c>
      <c r="F150">
        <v>200</v>
      </c>
      <c r="G150">
        <v>0.3</v>
      </c>
      <c r="H150">
        <v>20</v>
      </c>
      <c r="I150">
        <v>1</v>
      </c>
      <c r="J150">
        <v>1</v>
      </c>
      <c r="K150">
        <v>0.83398665411675799</v>
      </c>
      <c r="L150">
        <v>0.70022427111886298</v>
      </c>
      <c r="M150">
        <v>0.76438329334573696</v>
      </c>
      <c r="S150">
        <v>1.53421092523562</v>
      </c>
    </row>
    <row r="151" spans="1:19" x14ac:dyDescent="0.25">
      <c r="A151" t="s">
        <v>2298</v>
      </c>
      <c r="B151" t="s">
        <v>66</v>
      </c>
      <c r="C151" t="s">
        <v>42</v>
      </c>
      <c r="D151" t="b">
        <v>1</v>
      </c>
      <c r="E151">
        <v>2</v>
      </c>
      <c r="F151">
        <v>100</v>
      </c>
      <c r="G151">
        <v>0.2</v>
      </c>
      <c r="H151">
        <v>20</v>
      </c>
      <c r="I151">
        <v>1</v>
      </c>
      <c r="J151">
        <v>1</v>
      </c>
      <c r="K151">
        <v>0.83311377160951605</v>
      </c>
      <c r="L151">
        <v>0.70109198593374</v>
      </c>
      <c r="M151">
        <v>0.76276746805072704</v>
      </c>
      <c r="S151">
        <v>1.5342057575432499</v>
      </c>
    </row>
    <row r="152" spans="1:19" x14ac:dyDescent="0.25">
      <c r="A152" t="s">
        <v>2299</v>
      </c>
      <c r="B152" t="s">
        <v>66</v>
      </c>
      <c r="C152" t="s">
        <v>42</v>
      </c>
      <c r="D152" t="b">
        <v>1</v>
      </c>
      <c r="E152">
        <v>1</v>
      </c>
      <c r="F152">
        <v>100</v>
      </c>
      <c r="G152">
        <v>0.2</v>
      </c>
      <c r="H152">
        <v>20</v>
      </c>
      <c r="I152">
        <v>1</v>
      </c>
      <c r="J152">
        <v>1</v>
      </c>
      <c r="K152">
        <v>0.83564860807521302</v>
      </c>
      <c r="L152">
        <v>0.69847399563998702</v>
      </c>
      <c r="M152">
        <v>0.76296332566224301</v>
      </c>
      <c r="S152">
        <v>1.5341226037152</v>
      </c>
    </row>
    <row r="153" spans="1:19" x14ac:dyDescent="0.25">
      <c r="A153" t="s">
        <v>2300</v>
      </c>
      <c r="B153" t="s">
        <v>66</v>
      </c>
      <c r="C153" t="s">
        <v>42</v>
      </c>
      <c r="D153" t="b">
        <v>1</v>
      </c>
      <c r="E153">
        <v>1</v>
      </c>
      <c r="F153">
        <v>200</v>
      </c>
      <c r="G153">
        <v>0.5</v>
      </c>
      <c r="H153">
        <v>100</v>
      </c>
      <c r="I153">
        <v>1</v>
      </c>
      <c r="J153">
        <v>1</v>
      </c>
      <c r="K153">
        <v>0.82789283754376897</v>
      </c>
      <c r="L153">
        <v>0.70622824912996496</v>
      </c>
      <c r="M153">
        <v>0.76027028350389203</v>
      </c>
      <c r="S153">
        <v>1.53412108667373</v>
      </c>
    </row>
    <row r="154" spans="1:19" x14ac:dyDescent="0.25">
      <c r="A154" t="s">
        <v>2301</v>
      </c>
      <c r="B154" t="s">
        <v>66</v>
      </c>
      <c r="C154" t="s">
        <v>42</v>
      </c>
      <c r="D154" t="b">
        <v>1</v>
      </c>
      <c r="E154">
        <v>3</v>
      </c>
      <c r="F154">
        <v>50</v>
      </c>
      <c r="G154">
        <v>0</v>
      </c>
      <c r="H154">
        <v>20</v>
      </c>
      <c r="I154">
        <v>1</v>
      </c>
      <c r="J154">
        <v>1</v>
      </c>
      <c r="K154">
        <v>0.83061167170724304</v>
      </c>
      <c r="L154">
        <v>0.70331695331695299</v>
      </c>
      <c r="M154">
        <v>0.76350193409391298</v>
      </c>
      <c r="S154">
        <v>1.5339286250241899</v>
      </c>
    </row>
    <row r="155" spans="1:19" x14ac:dyDescent="0.25">
      <c r="A155" t="s">
        <v>2302</v>
      </c>
      <c r="B155" t="s">
        <v>66</v>
      </c>
      <c r="C155" t="s">
        <v>42</v>
      </c>
      <c r="D155" t="b">
        <v>1</v>
      </c>
      <c r="E155">
        <v>1</v>
      </c>
      <c r="F155">
        <v>20</v>
      </c>
      <c r="G155">
        <v>0.3</v>
      </c>
      <c r="H155">
        <v>50</v>
      </c>
      <c r="I155">
        <v>1</v>
      </c>
      <c r="J155">
        <v>1</v>
      </c>
      <c r="K155">
        <v>0.83839518286070702</v>
      </c>
      <c r="L155">
        <v>0.69513897702754102</v>
      </c>
      <c r="M155">
        <v>0.76477500856877001</v>
      </c>
      <c r="S155">
        <v>1.5335341598882399</v>
      </c>
    </row>
    <row r="156" spans="1:19" x14ac:dyDescent="0.25">
      <c r="A156" t="s">
        <v>2303</v>
      </c>
      <c r="B156" t="s">
        <v>66</v>
      </c>
      <c r="C156" t="s">
        <v>42</v>
      </c>
      <c r="D156" t="b">
        <v>1</v>
      </c>
      <c r="E156">
        <v>3</v>
      </c>
      <c r="F156">
        <v>20</v>
      </c>
      <c r="G156">
        <v>0.4</v>
      </c>
      <c r="H156">
        <v>20</v>
      </c>
      <c r="I156">
        <v>1</v>
      </c>
      <c r="J156">
        <v>1</v>
      </c>
      <c r="K156">
        <v>0.83555430359449701</v>
      </c>
      <c r="L156">
        <v>0.69797490371474702</v>
      </c>
      <c r="M156">
        <v>0.761935073201782</v>
      </c>
      <c r="S156">
        <v>1.5335292073092399</v>
      </c>
    </row>
    <row r="157" spans="1:19" x14ac:dyDescent="0.25">
      <c r="A157" t="s">
        <v>2305</v>
      </c>
      <c r="B157" t="s">
        <v>66</v>
      </c>
      <c r="C157" t="s">
        <v>42</v>
      </c>
      <c r="D157" t="b">
        <v>1</v>
      </c>
      <c r="E157">
        <v>2</v>
      </c>
      <c r="F157">
        <v>200</v>
      </c>
      <c r="G157">
        <v>0.5</v>
      </c>
      <c r="H157">
        <v>100</v>
      </c>
      <c r="I157">
        <v>1</v>
      </c>
      <c r="J157">
        <v>1</v>
      </c>
      <c r="K157">
        <v>0.82417500013390599</v>
      </c>
      <c r="L157">
        <v>0.70921391366820297</v>
      </c>
      <c r="M157">
        <v>0.76217989521617702</v>
      </c>
      <c r="S157">
        <v>1.53338891380211</v>
      </c>
    </row>
    <row r="158" spans="1:19" x14ac:dyDescent="0.25">
      <c r="A158" t="s">
        <v>2306</v>
      </c>
      <c r="B158" t="s">
        <v>66</v>
      </c>
      <c r="C158" t="s">
        <v>42</v>
      </c>
      <c r="D158" t="b">
        <v>1</v>
      </c>
      <c r="E158">
        <v>3</v>
      </c>
      <c r="F158">
        <v>50</v>
      </c>
      <c r="G158">
        <v>0.5</v>
      </c>
      <c r="H158">
        <v>50</v>
      </c>
      <c r="I158">
        <v>1</v>
      </c>
      <c r="J158">
        <v>1</v>
      </c>
      <c r="K158">
        <v>0.83678362168744902</v>
      </c>
      <c r="L158">
        <v>0.69643302569219201</v>
      </c>
      <c r="M158">
        <v>0.76164128678450704</v>
      </c>
      <c r="S158">
        <v>1.53321664737964</v>
      </c>
    </row>
    <row r="159" spans="1:19" x14ac:dyDescent="0.25">
      <c r="A159" t="s">
        <v>2307</v>
      </c>
      <c r="B159" t="s">
        <v>66</v>
      </c>
      <c r="C159" t="s">
        <v>42</v>
      </c>
      <c r="D159" t="b">
        <v>1</v>
      </c>
      <c r="E159">
        <v>2</v>
      </c>
      <c r="F159">
        <v>50</v>
      </c>
      <c r="G159">
        <v>0.3</v>
      </c>
      <c r="H159">
        <v>100</v>
      </c>
      <c r="I159">
        <v>1</v>
      </c>
      <c r="J159">
        <v>1</v>
      </c>
      <c r="K159">
        <v>0.83023136175436396</v>
      </c>
      <c r="L159">
        <v>0.70263671875</v>
      </c>
      <c r="M159">
        <v>0.76144542917299096</v>
      </c>
      <c r="S159">
        <v>1.53286808050436</v>
      </c>
    </row>
    <row r="160" spans="1:19" x14ac:dyDescent="0.25">
      <c r="A160" t="s">
        <v>2308</v>
      </c>
      <c r="B160" t="s">
        <v>66</v>
      </c>
      <c r="C160" t="s">
        <v>42</v>
      </c>
      <c r="D160" t="b">
        <v>1</v>
      </c>
      <c r="E160">
        <v>3</v>
      </c>
      <c r="F160">
        <v>20</v>
      </c>
      <c r="G160">
        <v>0.1</v>
      </c>
      <c r="H160">
        <v>50</v>
      </c>
      <c r="I160">
        <v>1</v>
      </c>
      <c r="J160">
        <v>1</v>
      </c>
      <c r="K160">
        <v>0.83391146179005604</v>
      </c>
      <c r="L160">
        <v>0.69888660819804604</v>
      </c>
      <c r="M160">
        <v>0.76296332566224301</v>
      </c>
      <c r="S160">
        <v>1.5327980699881001</v>
      </c>
    </row>
    <row r="161" spans="1:19" x14ac:dyDescent="0.25">
      <c r="A161" t="s">
        <v>2310</v>
      </c>
      <c r="B161" t="s">
        <v>66</v>
      </c>
      <c r="C161" t="s">
        <v>42</v>
      </c>
      <c r="D161" t="b">
        <v>1</v>
      </c>
      <c r="E161">
        <v>3</v>
      </c>
      <c r="F161">
        <v>100</v>
      </c>
      <c r="G161">
        <v>0.1</v>
      </c>
      <c r="H161">
        <v>20</v>
      </c>
      <c r="I161">
        <v>1</v>
      </c>
      <c r="J161">
        <v>1</v>
      </c>
      <c r="K161">
        <v>0.83056410313843498</v>
      </c>
      <c r="L161">
        <v>0.70212375298365803</v>
      </c>
      <c r="M161">
        <v>0.76169025118738598</v>
      </c>
      <c r="S161">
        <v>1.53268785612209</v>
      </c>
    </row>
    <row r="162" spans="1:19" x14ac:dyDescent="0.25">
      <c r="A162" t="s">
        <v>2312</v>
      </c>
      <c r="B162" t="s">
        <v>66</v>
      </c>
      <c r="C162" t="s">
        <v>42</v>
      </c>
      <c r="D162" t="b">
        <v>1</v>
      </c>
      <c r="E162">
        <v>1</v>
      </c>
      <c r="F162">
        <v>50</v>
      </c>
      <c r="G162">
        <v>0.1</v>
      </c>
      <c r="H162">
        <v>100</v>
      </c>
      <c r="I162">
        <v>1</v>
      </c>
      <c r="J162">
        <v>1</v>
      </c>
      <c r="K162">
        <v>0.82693638257808999</v>
      </c>
      <c r="L162">
        <v>0.70564371793341996</v>
      </c>
      <c r="M162">
        <v>0.75840963619448598</v>
      </c>
      <c r="S162">
        <v>1.5325801005115101</v>
      </c>
    </row>
    <row r="163" spans="1:19" x14ac:dyDescent="0.25">
      <c r="A163" t="s">
        <v>2313</v>
      </c>
      <c r="B163" t="s">
        <v>66</v>
      </c>
      <c r="C163" t="s">
        <v>42</v>
      </c>
      <c r="D163" t="b">
        <v>1</v>
      </c>
      <c r="E163">
        <v>1</v>
      </c>
      <c r="F163">
        <v>20</v>
      </c>
      <c r="G163">
        <v>0.5</v>
      </c>
      <c r="H163">
        <v>50</v>
      </c>
      <c r="I163">
        <v>1</v>
      </c>
      <c r="J163">
        <v>1</v>
      </c>
      <c r="K163">
        <v>0.837413490113051</v>
      </c>
      <c r="L163">
        <v>0.69495718363463299</v>
      </c>
      <c r="M163">
        <v>0.76453018655437499</v>
      </c>
      <c r="S163">
        <v>1.5323706737476801</v>
      </c>
    </row>
    <row r="164" spans="1:19" x14ac:dyDescent="0.25">
      <c r="A164" t="s">
        <v>2314</v>
      </c>
      <c r="B164" t="s">
        <v>66</v>
      </c>
      <c r="C164" t="s">
        <v>42</v>
      </c>
      <c r="D164" t="b">
        <v>1</v>
      </c>
      <c r="E164">
        <v>2</v>
      </c>
      <c r="F164">
        <v>100</v>
      </c>
      <c r="G164">
        <v>0.1</v>
      </c>
      <c r="H164">
        <v>20</v>
      </c>
      <c r="I164">
        <v>1</v>
      </c>
      <c r="J164">
        <v>1</v>
      </c>
      <c r="K164">
        <v>0.83149105478151997</v>
      </c>
      <c r="L164">
        <v>0.70066299027201095</v>
      </c>
      <c r="M164">
        <v>0.76345296969103404</v>
      </c>
      <c r="S164">
        <v>1.53215404505353</v>
      </c>
    </row>
    <row r="165" spans="1:19" x14ac:dyDescent="0.25">
      <c r="A165" t="s">
        <v>2315</v>
      </c>
      <c r="B165" t="s">
        <v>66</v>
      </c>
      <c r="C165" t="s">
        <v>42</v>
      </c>
      <c r="D165" t="b">
        <v>1</v>
      </c>
      <c r="E165">
        <v>1</v>
      </c>
      <c r="F165">
        <v>50</v>
      </c>
      <c r="G165">
        <v>0</v>
      </c>
      <c r="H165">
        <v>20</v>
      </c>
      <c r="I165">
        <v>1</v>
      </c>
      <c r="J165">
        <v>1</v>
      </c>
      <c r="K165">
        <v>0.83348400690082602</v>
      </c>
      <c r="L165">
        <v>0.69858067729083595</v>
      </c>
      <c r="M165">
        <v>0.76291436125936396</v>
      </c>
      <c r="S165">
        <v>1.5320646841916601</v>
      </c>
    </row>
    <row r="166" spans="1:19" x14ac:dyDescent="0.25">
      <c r="A166" t="s">
        <v>2317</v>
      </c>
      <c r="B166" t="s">
        <v>66</v>
      </c>
      <c r="C166" t="s">
        <v>42</v>
      </c>
      <c r="D166" t="b">
        <v>1</v>
      </c>
      <c r="E166">
        <v>1</v>
      </c>
      <c r="F166">
        <v>100</v>
      </c>
      <c r="G166">
        <v>0.2</v>
      </c>
      <c r="H166">
        <v>50</v>
      </c>
      <c r="I166">
        <v>1</v>
      </c>
      <c r="J166">
        <v>1</v>
      </c>
      <c r="K166">
        <v>0.82768603186397804</v>
      </c>
      <c r="L166">
        <v>0.70434888536971596</v>
      </c>
      <c r="M166">
        <v>0.76232678842481505</v>
      </c>
      <c r="S166">
        <v>1.53203491723369</v>
      </c>
    </row>
    <row r="167" spans="1:19" x14ac:dyDescent="0.25">
      <c r="A167" t="s">
        <v>2319</v>
      </c>
      <c r="B167" t="s">
        <v>66</v>
      </c>
      <c r="C167" t="s">
        <v>42</v>
      </c>
      <c r="D167" t="b">
        <v>1</v>
      </c>
      <c r="E167">
        <v>2</v>
      </c>
      <c r="F167">
        <v>20</v>
      </c>
      <c r="G167">
        <v>0</v>
      </c>
      <c r="H167">
        <v>50</v>
      </c>
      <c r="I167">
        <v>1</v>
      </c>
      <c r="J167">
        <v>1</v>
      </c>
      <c r="K167">
        <v>0.83126270227841204</v>
      </c>
      <c r="L167">
        <v>0.70061804697156904</v>
      </c>
      <c r="M167">
        <v>0.76281643245360597</v>
      </c>
      <c r="S167">
        <v>1.53188074924998</v>
      </c>
    </row>
    <row r="168" spans="1:19" x14ac:dyDescent="0.25">
      <c r="A168" t="s">
        <v>2320</v>
      </c>
      <c r="B168" t="s">
        <v>66</v>
      </c>
      <c r="C168" t="s">
        <v>42</v>
      </c>
      <c r="D168" t="b">
        <v>1</v>
      </c>
      <c r="E168">
        <v>2</v>
      </c>
      <c r="F168">
        <v>200</v>
      </c>
      <c r="G168">
        <v>0.4</v>
      </c>
      <c r="H168">
        <v>20</v>
      </c>
      <c r="I168">
        <v>1</v>
      </c>
      <c r="J168">
        <v>1</v>
      </c>
      <c r="K168">
        <v>0.83623228108549197</v>
      </c>
      <c r="L168">
        <v>0.695630304935554</v>
      </c>
      <c r="M168">
        <v>0.76296332566224301</v>
      </c>
      <c r="S168">
        <v>1.53186258602104</v>
      </c>
    </row>
    <row r="169" spans="1:19" x14ac:dyDescent="0.25">
      <c r="A169" t="s">
        <v>2322</v>
      </c>
      <c r="B169" t="s">
        <v>66</v>
      </c>
      <c r="C169" t="s">
        <v>42</v>
      </c>
      <c r="D169" t="b">
        <v>1</v>
      </c>
      <c r="E169">
        <v>4</v>
      </c>
      <c r="F169">
        <v>50</v>
      </c>
      <c r="G169">
        <v>0.2</v>
      </c>
      <c r="H169">
        <v>100</v>
      </c>
      <c r="I169">
        <v>1</v>
      </c>
      <c r="J169">
        <v>1</v>
      </c>
      <c r="K169">
        <v>0.83012077907469894</v>
      </c>
      <c r="L169">
        <v>0.70167707185702</v>
      </c>
      <c r="M169">
        <v>0.76134750036723298</v>
      </c>
      <c r="S169">
        <v>1.5317978509317101</v>
      </c>
    </row>
    <row r="170" spans="1:19" x14ac:dyDescent="0.25">
      <c r="A170" t="s">
        <v>2323</v>
      </c>
      <c r="B170" t="s">
        <v>66</v>
      </c>
      <c r="C170" t="s">
        <v>42</v>
      </c>
      <c r="D170" t="b">
        <v>1</v>
      </c>
      <c r="E170">
        <v>1</v>
      </c>
      <c r="F170">
        <v>200</v>
      </c>
      <c r="G170">
        <v>0.3</v>
      </c>
      <c r="H170">
        <v>20</v>
      </c>
      <c r="I170">
        <v>1</v>
      </c>
      <c r="J170">
        <v>1</v>
      </c>
      <c r="K170">
        <v>0.83323588001365301</v>
      </c>
      <c r="L170">
        <v>0.698561016632405</v>
      </c>
      <c r="M170">
        <v>0.76306125446800099</v>
      </c>
      <c r="S170">
        <v>1.53179689664605</v>
      </c>
    </row>
    <row r="171" spans="1:19" x14ac:dyDescent="0.25">
      <c r="A171" t="s">
        <v>2324</v>
      </c>
      <c r="B171" t="s">
        <v>66</v>
      </c>
      <c r="C171" t="s">
        <v>42</v>
      </c>
      <c r="D171" t="b">
        <v>1</v>
      </c>
      <c r="E171">
        <v>2</v>
      </c>
      <c r="F171">
        <v>50</v>
      </c>
      <c r="G171">
        <v>0.3</v>
      </c>
      <c r="H171">
        <v>50</v>
      </c>
      <c r="I171">
        <v>1</v>
      </c>
      <c r="J171">
        <v>1</v>
      </c>
      <c r="K171">
        <v>0.83217532832732799</v>
      </c>
      <c r="L171">
        <v>0.69961695292227799</v>
      </c>
      <c r="M171">
        <v>0.761935073201782</v>
      </c>
      <c r="S171">
        <v>1.5317922812496001</v>
      </c>
    </row>
    <row r="172" spans="1:19" x14ac:dyDescent="0.25">
      <c r="A172" t="s">
        <v>2325</v>
      </c>
      <c r="B172" t="s">
        <v>66</v>
      </c>
      <c r="C172" t="s">
        <v>42</v>
      </c>
      <c r="D172" t="b">
        <v>1</v>
      </c>
      <c r="E172">
        <v>4</v>
      </c>
      <c r="F172">
        <v>100</v>
      </c>
      <c r="G172">
        <v>0.3</v>
      </c>
      <c r="H172">
        <v>50</v>
      </c>
      <c r="I172">
        <v>1</v>
      </c>
      <c r="J172">
        <v>1</v>
      </c>
      <c r="K172">
        <v>0.83234532667662198</v>
      </c>
      <c r="L172">
        <v>0.69939867336184902</v>
      </c>
      <c r="M172">
        <v>0.76257161043920996</v>
      </c>
      <c r="S172">
        <v>1.5317440000384701</v>
      </c>
    </row>
    <row r="173" spans="1:19" x14ac:dyDescent="0.25">
      <c r="A173" t="s">
        <v>2327</v>
      </c>
      <c r="B173" t="s">
        <v>66</v>
      </c>
      <c r="C173" t="s">
        <v>42</v>
      </c>
      <c r="D173" t="b">
        <v>1</v>
      </c>
      <c r="E173">
        <v>1</v>
      </c>
      <c r="F173">
        <v>200</v>
      </c>
      <c r="G173">
        <v>0.5</v>
      </c>
      <c r="H173">
        <v>50</v>
      </c>
      <c r="I173">
        <v>1</v>
      </c>
      <c r="J173">
        <v>1</v>
      </c>
      <c r="K173">
        <v>0.83346888273512698</v>
      </c>
      <c r="L173">
        <v>0.69821673525377204</v>
      </c>
      <c r="M173">
        <v>0.76301229006512195</v>
      </c>
      <c r="S173">
        <v>1.53168561798889</v>
      </c>
    </row>
    <row r="174" spans="1:19" x14ac:dyDescent="0.25">
      <c r="A174" t="s">
        <v>2328</v>
      </c>
      <c r="B174" t="s">
        <v>66</v>
      </c>
      <c r="C174" t="s">
        <v>42</v>
      </c>
      <c r="D174" t="b">
        <v>1</v>
      </c>
      <c r="E174">
        <v>4</v>
      </c>
      <c r="F174">
        <v>100</v>
      </c>
      <c r="G174">
        <v>0.3</v>
      </c>
      <c r="H174">
        <v>100</v>
      </c>
      <c r="I174">
        <v>1</v>
      </c>
      <c r="J174">
        <v>1</v>
      </c>
      <c r="K174">
        <v>0.82635241740749499</v>
      </c>
      <c r="L174">
        <v>0.70517638501636504</v>
      </c>
      <c r="M174">
        <v>0.76183714439602401</v>
      </c>
      <c r="S174">
        <v>1.53152880242386</v>
      </c>
    </row>
    <row r="175" spans="1:19" x14ac:dyDescent="0.25">
      <c r="A175" t="s">
        <v>2329</v>
      </c>
      <c r="B175" t="s">
        <v>66</v>
      </c>
      <c r="C175" t="s">
        <v>42</v>
      </c>
      <c r="D175" t="b">
        <v>1</v>
      </c>
      <c r="E175">
        <v>3</v>
      </c>
      <c r="F175">
        <v>20</v>
      </c>
      <c r="G175">
        <v>0</v>
      </c>
      <c r="H175">
        <v>50</v>
      </c>
      <c r="I175">
        <v>1</v>
      </c>
      <c r="J175">
        <v>1</v>
      </c>
      <c r="K175">
        <v>0.83272624529682704</v>
      </c>
      <c r="L175">
        <v>0.69860279441117701</v>
      </c>
      <c r="M175">
        <v>0.763404005288155</v>
      </c>
      <c r="S175">
        <v>1.5313290397079999</v>
      </c>
    </row>
    <row r="176" spans="1:19" x14ac:dyDescent="0.25">
      <c r="A176" t="s">
        <v>2330</v>
      </c>
      <c r="B176" t="s">
        <v>66</v>
      </c>
      <c r="C176" t="s">
        <v>42</v>
      </c>
      <c r="D176" t="b">
        <v>1</v>
      </c>
      <c r="E176">
        <v>1</v>
      </c>
      <c r="F176">
        <v>100</v>
      </c>
      <c r="G176">
        <v>0.3</v>
      </c>
      <c r="H176">
        <v>50</v>
      </c>
      <c r="I176">
        <v>1</v>
      </c>
      <c r="J176">
        <v>1</v>
      </c>
      <c r="K176">
        <v>0.83164311448740202</v>
      </c>
      <c r="L176">
        <v>0.69966670781384999</v>
      </c>
      <c r="M176">
        <v>0.76173921559026503</v>
      </c>
      <c r="S176">
        <v>1.53130982230125</v>
      </c>
    </row>
    <row r="177" spans="1:19" x14ac:dyDescent="0.25">
      <c r="A177" t="s">
        <v>2331</v>
      </c>
      <c r="B177" t="s">
        <v>66</v>
      </c>
      <c r="C177" t="s">
        <v>42</v>
      </c>
      <c r="D177" t="b">
        <v>1</v>
      </c>
      <c r="E177">
        <v>2</v>
      </c>
      <c r="F177">
        <v>100</v>
      </c>
      <c r="G177">
        <v>0.4</v>
      </c>
      <c r="H177">
        <v>20</v>
      </c>
      <c r="I177">
        <v>1</v>
      </c>
      <c r="J177">
        <v>1</v>
      </c>
      <c r="K177">
        <v>0.83661782070803103</v>
      </c>
      <c r="L177">
        <v>0.69468635617821495</v>
      </c>
      <c r="M177">
        <v>0.76311021887088004</v>
      </c>
      <c r="S177">
        <v>1.5313041768862401</v>
      </c>
    </row>
    <row r="178" spans="1:19" x14ac:dyDescent="0.25">
      <c r="A178" t="s">
        <v>2332</v>
      </c>
      <c r="B178" t="s">
        <v>66</v>
      </c>
      <c r="C178" t="s">
        <v>42</v>
      </c>
      <c r="D178" t="b">
        <v>1</v>
      </c>
      <c r="E178">
        <v>3</v>
      </c>
      <c r="F178">
        <v>200</v>
      </c>
      <c r="G178">
        <v>0.2</v>
      </c>
      <c r="H178">
        <v>20</v>
      </c>
      <c r="I178">
        <v>1</v>
      </c>
      <c r="J178">
        <v>1</v>
      </c>
      <c r="K178">
        <v>0.828197794481773</v>
      </c>
      <c r="L178">
        <v>0.70300455235204795</v>
      </c>
      <c r="M178">
        <v>0.76041717671252995</v>
      </c>
      <c r="S178">
        <v>1.5312023468338201</v>
      </c>
    </row>
    <row r="179" spans="1:19" x14ac:dyDescent="0.25">
      <c r="A179" t="s">
        <v>2333</v>
      </c>
      <c r="B179" t="s">
        <v>66</v>
      </c>
      <c r="C179" t="s">
        <v>42</v>
      </c>
      <c r="D179" t="b">
        <v>1</v>
      </c>
      <c r="E179">
        <v>1</v>
      </c>
      <c r="F179">
        <v>200</v>
      </c>
      <c r="G179">
        <v>0.4</v>
      </c>
      <c r="H179">
        <v>50</v>
      </c>
      <c r="I179">
        <v>1</v>
      </c>
      <c r="J179">
        <v>1</v>
      </c>
      <c r="K179">
        <v>0.83002565167575804</v>
      </c>
      <c r="L179">
        <v>0.70114800641896002</v>
      </c>
      <c r="M179">
        <v>0.76291436125936396</v>
      </c>
      <c r="S179">
        <v>1.53117365809471</v>
      </c>
    </row>
    <row r="180" spans="1:19" x14ac:dyDescent="0.25">
      <c r="A180" t="s">
        <v>2334</v>
      </c>
      <c r="B180" t="s">
        <v>66</v>
      </c>
      <c r="C180" t="s">
        <v>42</v>
      </c>
      <c r="D180" t="b">
        <v>1</v>
      </c>
      <c r="E180">
        <v>4</v>
      </c>
      <c r="F180">
        <v>100</v>
      </c>
      <c r="G180">
        <v>0.2</v>
      </c>
      <c r="H180">
        <v>50</v>
      </c>
      <c r="I180">
        <v>1</v>
      </c>
      <c r="J180">
        <v>1</v>
      </c>
      <c r="K180">
        <v>0.82826482092763798</v>
      </c>
      <c r="L180">
        <v>0.70285784074254998</v>
      </c>
      <c r="M180">
        <v>0.76173921559026503</v>
      </c>
      <c r="S180">
        <v>1.5311226616701801</v>
      </c>
    </row>
    <row r="181" spans="1:19" x14ac:dyDescent="0.25">
      <c r="A181" t="s">
        <v>2335</v>
      </c>
      <c r="B181" t="s">
        <v>66</v>
      </c>
      <c r="C181" t="s">
        <v>42</v>
      </c>
      <c r="D181" t="b">
        <v>1</v>
      </c>
      <c r="E181">
        <v>3</v>
      </c>
      <c r="F181">
        <v>50</v>
      </c>
      <c r="G181">
        <v>0.1</v>
      </c>
      <c r="H181">
        <v>100</v>
      </c>
      <c r="I181">
        <v>1</v>
      </c>
      <c r="J181">
        <v>1</v>
      </c>
      <c r="K181">
        <v>0.82517597546242805</v>
      </c>
      <c r="L181">
        <v>0.70580529919618895</v>
      </c>
      <c r="M181">
        <v>0.75806688537433198</v>
      </c>
      <c r="S181">
        <v>1.53098127465861</v>
      </c>
    </row>
    <row r="182" spans="1:19" x14ac:dyDescent="0.25">
      <c r="A182" t="s">
        <v>2336</v>
      </c>
      <c r="B182" t="s">
        <v>66</v>
      </c>
      <c r="C182" t="s">
        <v>42</v>
      </c>
      <c r="D182" t="b">
        <v>1</v>
      </c>
      <c r="E182">
        <v>4</v>
      </c>
      <c r="F182">
        <v>100</v>
      </c>
      <c r="G182">
        <v>0.1</v>
      </c>
      <c r="H182">
        <v>20</v>
      </c>
      <c r="I182">
        <v>1</v>
      </c>
      <c r="J182">
        <v>1</v>
      </c>
      <c r="K182">
        <v>0.83028135038445805</v>
      </c>
      <c r="L182">
        <v>0.70063380715032897</v>
      </c>
      <c r="M182">
        <v>0.76178817999314496</v>
      </c>
      <c r="S182">
        <v>1.5309151575347799</v>
      </c>
    </row>
    <row r="183" spans="1:19" x14ac:dyDescent="0.25">
      <c r="A183" t="s">
        <v>2337</v>
      </c>
      <c r="B183" t="s">
        <v>66</v>
      </c>
      <c r="C183" t="s">
        <v>42</v>
      </c>
      <c r="D183" t="b">
        <v>1</v>
      </c>
      <c r="E183">
        <v>3</v>
      </c>
      <c r="F183">
        <v>20</v>
      </c>
      <c r="G183">
        <v>0.5</v>
      </c>
      <c r="H183">
        <v>20</v>
      </c>
      <c r="I183">
        <v>1</v>
      </c>
      <c r="J183">
        <v>1</v>
      </c>
      <c r="K183">
        <v>0.83615680633715195</v>
      </c>
      <c r="L183">
        <v>0.69469166193271403</v>
      </c>
      <c r="M183">
        <v>0.76315918327375998</v>
      </c>
      <c r="S183">
        <v>1.53084846826986</v>
      </c>
    </row>
    <row r="184" spans="1:19" x14ac:dyDescent="0.25">
      <c r="A184" t="s">
        <v>2339</v>
      </c>
      <c r="B184" t="s">
        <v>66</v>
      </c>
      <c r="C184" t="s">
        <v>42</v>
      </c>
      <c r="D184" t="b">
        <v>1</v>
      </c>
      <c r="E184">
        <v>1</v>
      </c>
      <c r="F184">
        <v>100</v>
      </c>
      <c r="G184">
        <v>0.3</v>
      </c>
      <c r="H184">
        <v>100</v>
      </c>
      <c r="I184">
        <v>1</v>
      </c>
      <c r="J184">
        <v>1</v>
      </c>
      <c r="K184">
        <v>0.82738484866339101</v>
      </c>
      <c r="L184">
        <v>0.70317936412717397</v>
      </c>
      <c r="M184">
        <v>0.75772413455417897</v>
      </c>
      <c r="S184">
        <v>1.5305642127905601</v>
      </c>
    </row>
    <row r="185" spans="1:19" x14ac:dyDescent="0.25">
      <c r="A185" t="s">
        <v>2341</v>
      </c>
      <c r="B185" t="s">
        <v>66</v>
      </c>
      <c r="C185" t="s">
        <v>42</v>
      </c>
      <c r="D185" t="b">
        <v>1</v>
      </c>
      <c r="E185">
        <v>1</v>
      </c>
      <c r="F185">
        <v>50</v>
      </c>
      <c r="G185">
        <v>0.1</v>
      </c>
      <c r="H185">
        <v>50</v>
      </c>
      <c r="I185">
        <v>1</v>
      </c>
      <c r="J185">
        <v>1</v>
      </c>
      <c r="K185">
        <v>0.83152227211130103</v>
      </c>
      <c r="L185">
        <v>0.69899314349249397</v>
      </c>
      <c r="M185">
        <v>0.76139646477011202</v>
      </c>
      <c r="S185">
        <v>1.5305154156037899</v>
      </c>
    </row>
    <row r="186" spans="1:19" x14ac:dyDescent="0.25">
      <c r="A186" t="s">
        <v>2343</v>
      </c>
      <c r="B186" t="s">
        <v>66</v>
      </c>
      <c r="C186" t="s">
        <v>42</v>
      </c>
      <c r="D186" t="b">
        <v>1</v>
      </c>
      <c r="E186">
        <v>1</v>
      </c>
      <c r="F186">
        <v>100</v>
      </c>
      <c r="G186">
        <v>0.1</v>
      </c>
      <c r="H186">
        <v>20</v>
      </c>
      <c r="I186">
        <v>1</v>
      </c>
      <c r="J186">
        <v>1</v>
      </c>
      <c r="K186">
        <v>0.833910385666225</v>
      </c>
      <c r="L186">
        <v>0.69619859391526095</v>
      </c>
      <c r="M186">
        <v>0.76090682074132099</v>
      </c>
      <c r="S186">
        <v>1.53010897958148</v>
      </c>
    </row>
    <row r="187" spans="1:19" x14ac:dyDescent="0.25">
      <c r="A187" t="s">
        <v>2345</v>
      </c>
      <c r="B187" t="s">
        <v>66</v>
      </c>
      <c r="C187" t="s">
        <v>42</v>
      </c>
      <c r="D187" t="b">
        <v>1</v>
      </c>
      <c r="E187">
        <v>3</v>
      </c>
      <c r="F187">
        <v>50</v>
      </c>
      <c r="G187">
        <v>0.2</v>
      </c>
      <c r="H187">
        <v>100</v>
      </c>
      <c r="I187">
        <v>1</v>
      </c>
      <c r="J187">
        <v>1</v>
      </c>
      <c r="K187">
        <v>0.82787723131354696</v>
      </c>
      <c r="L187">
        <v>0.70201008076759497</v>
      </c>
      <c r="M187">
        <v>0.75973167507222195</v>
      </c>
      <c r="S187">
        <v>1.52988731208114</v>
      </c>
    </row>
    <row r="188" spans="1:19" x14ac:dyDescent="0.25">
      <c r="A188" t="s">
        <v>2347</v>
      </c>
      <c r="B188" t="s">
        <v>66</v>
      </c>
      <c r="C188" t="s">
        <v>42</v>
      </c>
      <c r="D188" t="b">
        <v>1</v>
      </c>
      <c r="E188">
        <v>4</v>
      </c>
      <c r="F188">
        <v>50</v>
      </c>
      <c r="G188">
        <v>0</v>
      </c>
      <c r="H188">
        <v>20</v>
      </c>
      <c r="I188">
        <v>1</v>
      </c>
      <c r="J188">
        <v>1</v>
      </c>
      <c r="K188">
        <v>0.82871011707350795</v>
      </c>
      <c r="L188">
        <v>0.70097888321122903</v>
      </c>
      <c r="M188">
        <v>0.76217989521617702</v>
      </c>
      <c r="S188">
        <v>1.5296890002847301</v>
      </c>
    </row>
    <row r="189" spans="1:19" x14ac:dyDescent="0.25">
      <c r="A189" t="s">
        <v>2348</v>
      </c>
      <c r="B189" t="s">
        <v>66</v>
      </c>
      <c r="C189" t="s">
        <v>42</v>
      </c>
      <c r="D189" t="b">
        <v>1</v>
      </c>
      <c r="E189">
        <v>3</v>
      </c>
      <c r="F189">
        <v>100</v>
      </c>
      <c r="G189">
        <v>0.3</v>
      </c>
      <c r="H189">
        <v>100</v>
      </c>
      <c r="I189">
        <v>1</v>
      </c>
      <c r="J189">
        <v>1</v>
      </c>
      <c r="K189">
        <v>0.82651714713242197</v>
      </c>
      <c r="L189">
        <v>0.70296188395241499</v>
      </c>
      <c r="M189">
        <v>0.76036821230965002</v>
      </c>
      <c r="S189">
        <v>1.5294790310848301</v>
      </c>
    </row>
    <row r="190" spans="1:19" x14ac:dyDescent="0.25">
      <c r="A190" t="s">
        <v>2350</v>
      </c>
      <c r="B190" t="s">
        <v>66</v>
      </c>
      <c r="C190" t="s">
        <v>42</v>
      </c>
      <c r="D190" t="b">
        <v>1</v>
      </c>
      <c r="E190">
        <v>4</v>
      </c>
      <c r="F190">
        <v>200</v>
      </c>
      <c r="G190">
        <v>0.2</v>
      </c>
      <c r="H190">
        <v>50</v>
      </c>
      <c r="I190">
        <v>1</v>
      </c>
      <c r="J190">
        <v>1</v>
      </c>
      <c r="K190">
        <v>0.822347123462567</v>
      </c>
      <c r="L190">
        <v>0.70632593213238304</v>
      </c>
      <c r="M190">
        <v>0.75973167507222195</v>
      </c>
      <c r="S190">
        <v>1.5286730555949499</v>
      </c>
    </row>
    <row r="191" spans="1:19" x14ac:dyDescent="0.25">
      <c r="A191" t="s">
        <v>2352</v>
      </c>
      <c r="B191" t="s">
        <v>66</v>
      </c>
      <c r="C191" t="s">
        <v>42</v>
      </c>
      <c r="D191" t="b">
        <v>1</v>
      </c>
      <c r="E191">
        <v>4</v>
      </c>
      <c r="F191">
        <v>200</v>
      </c>
      <c r="G191">
        <v>0.4</v>
      </c>
      <c r="H191">
        <v>50</v>
      </c>
      <c r="I191">
        <v>1</v>
      </c>
      <c r="J191">
        <v>1</v>
      </c>
      <c r="K191">
        <v>0.83280630696213098</v>
      </c>
      <c r="L191">
        <v>0.695592026661636</v>
      </c>
      <c r="M191">
        <v>0.76296332566224301</v>
      </c>
      <c r="S191">
        <v>1.5283983336237601</v>
      </c>
    </row>
    <row r="192" spans="1:19" x14ac:dyDescent="0.25">
      <c r="A192" t="s">
        <v>2353</v>
      </c>
      <c r="B192" t="s">
        <v>66</v>
      </c>
      <c r="C192" t="s">
        <v>42</v>
      </c>
      <c r="D192" t="b">
        <v>1</v>
      </c>
      <c r="E192">
        <v>4</v>
      </c>
      <c r="F192">
        <v>200</v>
      </c>
      <c r="G192">
        <v>0.1</v>
      </c>
      <c r="H192">
        <v>20</v>
      </c>
      <c r="I192">
        <v>1</v>
      </c>
      <c r="J192">
        <v>1</v>
      </c>
      <c r="K192">
        <v>0.82510359274410106</v>
      </c>
      <c r="L192">
        <v>0.703267659778952</v>
      </c>
      <c r="M192">
        <v>0.75811584977721103</v>
      </c>
      <c r="S192">
        <v>1.52837125252305</v>
      </c>
    </row>
    <row r="193" spans="1:19" x14ac:dyDescent="0.25">
      <c r="A193" t="s">
        <v>2354</v>
      </c>
      <c r="B193" t="s">
        <v>66</v>
      </c>
      <c r="C193" t="s">
        <v>42</v>
      </c>
      <c r="D193" t="b">
        <v>1</v>
      </c>
      <c r="E193">
        <v>2</v>
      </c>
      <c r="F193">
        <v>50</v>
      </c>
      <c r="G193">
        <v>0.2</v>
      </c>
      <c r="H193">
        <v>50</v>
      </c>
      <c r="I193">
        <v>1</v>
      </c>
      <c r="J193">
        <v>1</v>
      </c>
      <c r="K193">
        <v>0.83009251256410999</v>
      </c>
      <c r="L193">
        <v>0.69821019384405703</v>
      </c>
      <c r="M193">
        <v>0.76139646477011202</v>
      </c>
      <c r="S193">
        <v>1.52830270640816</v>
      </c>
    </row>
    <row r="194" spans="1:19" x14ac:dyDescent="0.25">
      <c r="A194" t="s">
        <v>2356</v>
      </c>
      <c r="B194" t="s">
        <v>66</v>
      </c>
      <c r="C194" t="s">
        <v>42</v>
      </c>
      <c r="D194" t="b">
        <v>1</v>
      </c>
      <c r="E194">
        <v>2</v>
      </c>
      <c r="F194">
        <v>200</v>
      </c>
      <c r="G194">
        <v>0.5</v>
      </c>
      <c r="H194">
        <v>50</v>
      </c>
      <c r="I194">
        <v>1</v>
      </c>
      <c r="J194">
        <v>1</v>
      </c>
      <c r="K194">
        <v>0.83048889620371702</v>
      </c>
      <c r="L194">
        <v>0.69769187464815097</v>
      </c>
      <c r="M194">
        <v>0.76335504088527595</v>
      </c>
      <c r="S194">
        <v>1.52818077085186</v>
      </c>
    </row>
    <row r="195" spans="1:19" x14ac:dyDescent="0.25">
      <c r="A195" t="s">
        <v>2357</v>
      </c>
      <c r="B195" t="s">
        <v>66</v>
      </c>
      <c r="C195" t="s">
        <v>42</v>
      </c>
      <c r="D195" t="b">
        <v>1</v>
      </c>
      <c r="E195">
        <v>4</v>
      </c>
      <c r="F195">
        <v>20</v>
      </c>
      <c r="G195">
        <v>0.5</v>
      </c>
      <c r="H195">
        <v>20</v>
      </c>
      <c r="I195">
        <v>1</v>
      </c>
      <c r="J195">
        <v>1</v>
      </c>
      <c r="K195">
        <v>0.834752289441277</v>
      </c>
      <c r="L195">
        <v>0.69329977980497004</v>
      </c>
      <c r="M195">
        <v>0.76129853596435304</v>
      </c>
      <c r="S195">
        <v>1.52805206924624</v>
      </c>
    </row>
    <row r="196" spans="1:19" x14ac:dyDescent="0.25">
      <c r="A196" t="s">
        <v>2358</v>
      </c>
      <c r="B196" t="s">
        <v>66</v>
      </c>
      <c r="C196" t="s">
        <v>42</v>
      </c>
      <c r="D196" t="b">
        <v>1</v>
      </c>
      <c r="E196">
        <v>4</v>
      </c>
      <c r="F196">
        <v>50</v>
      </c>
      <c r="G196">
        <v>0.1</v>
      </c>
      <c r="H196">
        <v>50</v>
      </c>
      <c r="I196">
        <v>1</v>
      </c>
      <c r="J196">
        <v>1</v>
      </c>
      <c r="K196">
        <v>0.82576914855232098</v>
      </c>
      <c r="L196">
        <v>0.70189045079980605</v>
      </c>
      <c r="M196">
        <v>0.75909513783479399</v>
      </c>
      <c r="S196">
        <v>1.52765959935212</v>
      </c>
    </row>
    <row r="197" spans="1:19" x14ac:dyDescent="0.25">
      <c r="A197" t="s">
        <v>2360</v>
      </c>
      <c r="B197" t="s">
        <v>66</v>
      </c>
      <c r="C197" t="s">
        <v>42</v>
      </c>
      <c r="D197" t="b">
        <v>1</v>
      </c>
      <c r="E197">
        <v>2</v>
      </c>
      <c r="F197">
        <v>100</v>
      </c>
      <c r="G197">
        <v>0.4</v>
      </c>
      <c r="H197">
        <v>100</v>
      </c>
      <c r="I197">
        <v>1</v>
      </c>
      <c r="J197">
        <v>1</v>
      </c>
      <c r="K197">
        <v>0.82739748946640301</v>
      </c>
      <c r="L197">
        <v>0.69993898718730896</v>
      </c>
      <c r="M197">
        <v>0.75919306664055197</v>
      </c>
      <c r="S197">
        <v>1.5273364766537101</v>
      </c>
    </row>
    <row r="198" spans="1:19" x14ac:dyDescent="0.25">
      <c r="A198" t="s">
        <v>2362</v>
      </c>
      <c r="B198" t="s">
        <v>66</v>
      </c>
      <c r="C198" t="s">
        <v>42</v>
      </c>
      <c r="D198" t="b">
        <v>1</v>
      </c>
      <c r="E198">
        <v>1</v>
      </c>
      <c r="F198">
        <v>50</v>
      </c>
      <c r="G198">
        <v>0</v>
      </c>
      <c r="H198">
        <v>100</v>
      </c>
      <c r="I198">
        <v>1</v>
      </c>
      <c r="J198">
        <v>1</v>
      </c>
      <c r="K198">
        <v>0.82059840762889003</v>
      </c>
      <c r="L198">
        <v>0.70637849235635197</v>
      </c>
      <c r="M198">
        <v>0.75454144836703696</v>
      </c>
      <c r="S198">
        <v>1.52697689998524</v>
      </c>
    </row>
    <row r="199" spans="1:19" x14ac:dyDescent="0.25">
      <c r="A199" t="s">
        <v>2363</v>
      </c>
      <c r="B199" t="s">
        <v>66</v>
      </c>
      <c r="C199" t="s">
        <v>42</v>
      </c>
      <c r="D199" t="b">
        <v>1</v>
      </c>
      <c r="E199">
        <v>2</v>
      </c>
      <c r="F199">
        <v>100</v>
      </c>
      <c r="G199">
        <v>0.3</v>
      </c>
      <c r="H199">
        <v>100</v>
      </c>
      <c r="I199">
        <v>1</v>
      </c>
      <c r="J199">
        <v>1</v>
      </c>
      <c r="K199">
        <v>0.82603612464922505</v>
      </c>
      <c r="L199">
        <v>0.70080137028200895</v>
      </c>
      <c r="M199">
        <v>0.76051510551828805</v>
      </c>
      <c r="S199">
        <v>1.52683749493123</v>
      </c>
    </row>
    <row r="200" spans="1:19" x14ac:dyDescent="0.25">
      <c r="A200" t="s">
        <v>2364</v>
      </c>
      <c r="B200" t="s">
        <v>66</v>
      </c>
      <c r="C200" t="s">
        <v>42</v>
      </c>
      <c r="D200" t="b">
        <v>1</v>
      </c>
      <c r="E200">
        <v>3</v>
      </c>
      <c r="F200">
        <v>200</v>
      </c>
      <c r="G200">
        <v>0.4</v>
      </c>
      <c r="H200">
        <v>100</v>
      </c>
      <c r="I200">
        <v>1</v>
      </c>
      <c r="J200">
        <v>1</v>
      </c>
      <c r="K200">
        <v>0.81887360024775102</v>
      </c>
      <c r="L200">
        <v>0.70773091169793201</v>
      </c>
      <c r="M200">
        <v>0.760466141115409</v>
      </c>
      <c r="S200">
        <v>1.5266045119456799</v>
      </c>
    </row>
    <row r="201" spans="1:19" x14ac:dyDescent="0.25">
      <c r="A201" t="s">
        <v>2366</v>
      </c>
      <c r="B201" t="s">
        <v>66</v>
      </c>
      <c r="C201" t="s">
        <v>42</v>
      </c>
      <c r="D201" t="b">
        <v>1</v>
      </c>
      <c r="E201">
        <v>1</v>
      </c>
      <c r="F201">
        <v>100</v>
      </c>
      <c r="G201">
        <v>0.2</v>
      </c>
      <c r="H201">
        <v>100</v>
      </c>
      <c r="I201">
        <v>1</v>
      </c>
      <c r="J201">
        <v>1</v>
      </c>
      <c r="K201">
        <v>0.82222768345598296</v>
      </c>
      <c r="L201">
        <v>0.70396104281726901</v>
      </c>
      <c r="M201">
        <v>0.75591245164765197</v>
      </c>
      <c r="S201">
        <v>1.5261887262732501</v>
      </c>
    </row>
    <row r="202" spans="1:19" x14ac:dyDescent="0.25">
      <c r="A202" t="s">
        <v>2369</v>
      </c>
      <c r="B202" t="s">
        <v>66</v>
      </c>
      <c r="C202" t="s">
        <v>42</v>
      </c>
      <c r="D202" t="b">
        <v>1</v>
      </c>
      <c r="E202">
        <v>4</v>
      </c>
      <c r="F202">
        <v>50</v>
      </c>
      <c r="G202">
        <v>0.1</v>
      </c>
      <c r="H202">
        <v>100</v>
      </c>
      <c r="I202">
        <v>1</v>
      </c>
      <c r="J202">
        <v>1</v>
      </c>
      <c r="K202">
        <v>0.82248559771374796</v>
      </c>
      <c r="L202">
        <v>0.70307655616503695</v>
      </c>
      <c r="M202">
        <v>0.75615727366204699</v>
      </c>
      <c r="S202">
        <v>1.52556215387878</v>
      </c>
    </row>
    <row r="203" spans="1:19" x14ac:dyDescent="0.25">
      <c r="A203" t="s">
        <v>2370</v>
      </c>
      <c r="B203" t="s">
        <v>66</v>
      </c>
      <c r="C203" t="s">
        <v>42</v>
      </c>
      <c r="D203" t="b">
        <v>1</v>
      </c>
      <c r="E203">
        <v>3</v>
      </c>
      <c r="F203">
        <v>50</v>
      </c>
      <c r="G203">
        <v>0.1</v>
      </c>
      <c r="H203">
        <v>50</v>
      </c>
      <c r="I203">
        <v>1</v>
      </c>
      <c r="J203">
        <v>1</v>
      </c>
      <c r="K203">
        <v>0.827201147995269</v>
      </c>
      <c r="L203">
        <v>0.69828431372549005</v>
      </c>
      <c r="M203">
        <v>0.75889928022327702</v>
      </c>
      <c r="S203">
        <v>1.5254854617207501</v>
      </c>
    </row>
    <row r="204" spans="1:19" x14ac:dyDescent="0.25">
      <c r="A204" t="s">
        <v>2372</v>
      </c>
      <c r="B204" t="s">
        <v>66</v>
      </c>
      <c r="C204" t="s">
        <v>42</v>
      </c>
      <c r="D204" t="b">
        <v>1</v>
      </c>
      <c r="E204">
        <v>1</v>
      </c>
      <c r="F204">
        <v>200</v>
      </c>
      <c r="G204">
        <v>0.1</v>
      </c>
      <c r="H204">
        <v>20</v>
      </c>
      <c r="I204">
        <v>1</v>
      </c>
      <c r="J204">
        <v>1</v>
      </c>
      <c r="K204">
        <v>0.82748054090560896</v>
      </c>
      <c r="L204">
        <v>0.69769155206286804</v>
      </c>
      <c r="M204">
        <v>0.75889928022327702</v>
      </c>
      <c r="S204">
        <v>1.52517209296847</v>
      </c>
    </row>
    <row r="205" spans="1:19" x14ac:dyDescent="0.25">
      <c r="A205" t="s">
        <v>2373</v>
      </c>
      <c r="B205" t="s">
        <v>66</v>
      </c>
      <c r="C205" t="s">
        <v>42</v>
      </c>
      <c r="D205" t="b">
        <v>1</v>
      </c>
      <c r="E205">
        <v>3</v>
      </c>
      <c r="F205">
        <v>200</v>
      </c>
      <c r="G205">
        <v>0.1</v>
      </c>
      <c r="H205">
        <v>20</v>
      </c>
      <c r="I205">
        <v>1</v>
      </c>
      <c r="J205">
        <v>1</v>
      </c>
      <c r="K205">
        <v>0.82260465304258101</v>
      </c>
      <c r="L205">
        <v>0.70256503547389404</v>
      </c>
      <c r="M205">
        <v>0.75982960387798004</v>
      </c>
      <c r="S205">
        <v>1.5251696885164701</v>
      </c>
    </row>
    <row r="206" spans="1:19" x14ac:dyDescent="0.25">
      <c r="A206" t="s">
        <v>2374</v>
      </c>
      <c r="B206" t="s">
        <v>66</v>
      </c>
      <c r="C206" t="s">
        <v>42</v>
      </c>
      <c r="D206" t="b">
        <v>1</v>
      </c>
      <c r="E206">
        <v>2</v>
      </c>
      <c r="F206">
        <v>50</v>
      </c>
      <c r="G206">
        <v>0.2</v>
      </c>
      <c r="H206">
        <v>100</v>
      </c>
      <c r="I206">
        <v>1</v>
      </c>
      <c r="J206">
        <v>1</v>
      </c>
      <c r="K206">
        <v>0.82742436821548904</v>
      </c>
      <c r="L206">
        <v>0.69772014994162102</v>
      </c>
      <c r="M206">
        <v>0.75914410223767304</v>
      </c>
      <c r="S206">
        <v>1.5251445181571099</v>
      </c>
    </row>
    <row r="207" spans="1:19" x14ac:dyDescent="0.25">
      <c r="A207" t="s">
        <v>2375</v>
      </c>
      <c r="B207" t="s">
        <v>66</v>
      </c>
      <c r="C207" t="s">
        <v>42</v>
      </c>
      <c r="D207" t="b">
        <v>1</v>
      </c>
      <c r="E207">
        <v>4</v>
      </c>
      <c r="F207">
        <v>100</v>
      </c>
      <c r="G207">
        <v>0</v>
      </c>
      <c r="H207">
        <v>20</v>
      </c>
      <c r="I207">
        <v>1</v>
      </c>
      <c r="J207">
        <v>1</v>
      </c>
      <c r="K207">
        <v>0.82150698725742699</v>
      </c>
      <c r="L207">
        <v>0.70361909342310902</v>
      </c>
      <c r="M207">
        <v>0.75860549380600295</v>
      </c>
      <c r="S207">
        <v>1.52512608068053</v>
      </c>
    </row>
    <row r="208" spans="1:19" x14ac:dyDescent="0.25">
      <c r="A208" t="s">
        <v>2376</v>
      </c>
      <c r="B208" t="s">
        <v>66</v>
      </c>
      <c r="C208" t="s">
        <v>42</v>
      </c>
      <c r="D208" t="b">
        <v>1</v>
      </c>
      <c r="E208">
        <v>4</v>
      </c>
      <c r="F208">
        <v>100</v>
      </c>
      <c r="G208">
        <v>0.3</v>
      </c>
      <c r="H208">
        <v>20</v>
      </c>
      <c r="I208">
        <v>1</v>
      </c>
      <c r="J208">
        <v>1</v>
      </c>
      <c r="K208">
        <v>0.836040365843147</v>
      </c>
      <c r="L208">
        <v>0.68885319627369002</v>
      </c>
      <c r="M208">
        <v>0.76286539685648502</v>
      </c>
      <c r="S208">
        <v>1.52489356211683</v>
      </c>
    </row>
    <row r="209" spans="1:19" x14ac:dyDescent="0.25">
      <c r="A209" t="s">
        <v>2377</v>
      </c>
      <c r="B209" t="s">
        <v>66</v>
      </c>
      <c r="C209" t="s">
        <v>42</v>
      </c>
      <c r="D209" t="b">
        <v>1</v>
      </c>
      <c r="E209">
        <v>2</v>
      </c>
      <c r="F209">
        <v>50</v>
      </c>
      <c r="G209">
        <v>0.1</v>
      </c>
      <c r="H209">
        <v>50</v>
      </c>
      <c r="I209">
        <v>1</v>
      </c>
      <c r="J209">
        <v>1</v>
      </c>
      <c r="K209">
        <v>0.82662781746018199</v>
      </c>
      <c r="L209">
        <v>0.69813878959694298</v>
      </c>
      <c r="M209">
        <v>0.76017235469813405</v>
      </c>
      <c r="S209">
        <v>1.52476660705712</v>
      </c>
    </row>
    <row r="210" spans="1:19" x14ac:dyDescent="0.25">
      <c r="A210" t="s">
        <v>2378</v>
      </c>
      <c r="B210" t="s">
        <v>66</v>
      </c>
      <c r="C210" t="s">
        <v>42</v>
      </c>
      <c r="D210" t="b">
        <v>1</v>
      </c>
      <c r="E210">
        <v>1</v>
      </c>
      <c r="F210">
        <v>50</v>
      </c>
      <c r="G210">
        <v>0</v>
      </c>
      <c r="H210">
        <v>50</v>
      </c>
      <c r="I210">
        <v>1</v>
      </c>
      <c r="J210">
        <v>1</v>
      </c>
      <c r="K210">
        <v>0.82497271953047802</v>
      </c>
      <c r="L210">
        <v>0.699653094759905</v>
      </c>
      <c r="M210">
        <v>0.75836067179160704</v>
      </c>
      <c r="S210">
        <v>1.5246258142903799</v>
      </c>
    </row>
    <row r="211" spans="1:19" x14ac:dyDescent="0.25">
      <c r="A211" t="s">
        <v>2379</v>
      </c>
      <c r="B211" t="s">
        <v>66</v>
      </c>
      <c r="C211" t="s">
        <v>42</v>
      </c>
      <c r="D211" t="b">
        <v>1</v>
      </c>
      <c r="E211">
        <v>1</v>
      </c>
      <c r="F211">
        <v>100</v>
      </c>
      <c r="G211">
        <v>0.1</v>
      </c>
      <c r="H211">
        <v>50</v>
      </c>
      <c r="I211">
        <v>1</v>
      </c>
      <c r="J211">
        <v>1</v>
      </c>
      <c r="K211">
        <v>0.82342782934136804</v>
      </c>
      <c r="L211">
        <v>0.70104091019123604</v>
      </c>
      <c r="M211">
        <v>0.75811584977721103</v>
      </c>
      <c r="S211">
        <v>1.5244687395326</v>
      </c>
    </row>
    <row r="212" spans="1:19" x14ac:dyDescent="0.25">
      <c r="A212" t="s">
        <v>2380</v>
      </c>
      <c r="B212" t="s">
        <v>66</v>
      </c>
      <c r="C212" t="s">
        <v>42</v>
      </c>
      <c r="D212" t="b">
        <v>1</v>
      </c>
      <c r="E212">
        <v>2</v>
      </c>
      <c r="F212">
        <v>50</v>
      </c>
      <c r="G212">
        <v>0.1</v>
      </c>
      <c r="H212">
        <v>100</v>
      </c>
      <c r="I212">
        <v>1</v>
      </c>
      <c r="J212">
        <v>1</v>
      </c>
      <c r="K212">
        <v>0.822003138775663</v>
      </c>
      <c r="L212">
        <v>0.70243902439024297</v>
      </c>
      <c r="M212">
        <v>0.75806688537433198</v>
      </c>
      <c r="S212">
        <v>1.5244421631659</v>
      </c>
    </row>
    <row r="213" spans="1:19" x14ac:dyDescent="0.25">
      <c r="A213" t="s">
        <v>2381</v>
      </c>
      <c r="B213" t="s">
        <v>66</v>
      </c>
      <c r="C213" t="s">
        <v>42</v>
      </c>
      <c r="D213" t="b">
        <v>1</v>
      </c>
      <c r="E213">
        <v>1</v>
      </c>
      <c r="F213">
        <v>200</v>
      </c>
      <c r="G213">
        <v>0.4</v>
      </c>
      <c r="H213">
        <v>100</v>
      </c>
      <c r="I213">
        <v>1</v>
      </c>
      <c r="J213">
        <v>1</v>
      </c>
      <c r="K213">
        <v>0.82145439353118099</v>
      </c>
      <c r="L213">
        <v>0.70283645141822504</v>
      </c>
      <c r="M213">
        <v>0.75889928022327702</v>
      </c>
      <c r="S213">
        <v>1.5242908449493999</v>
      </c>
    </row>
    <row r="214" spans="1:19" x14ac:dyDescent="0.25">
      <c r="A214" t="s">
        <v>2382</v>
      </c>
      <c r="B214" t="s">
        <v>66</v>
      </c>
      <c r="C214" t="s">
        <v>42</v>
      </c>
      <c r="D214" t="b">
        <v>1</v>
      </c>
      <c r="E214">
        <v>4</v>
      </c>
      <c r="F214">
        <v>100</v>
      </c>
      <c r="G214">
        <v>0.5</v>
      </c>
      <c r="H214">
        <v>50</v>
      </c>
      <c r="I214">
        <v>1</v>
      </c>
      <c r="J214">
        <v>1</v>
      </c>
      <c r="K214">
        <v>0.83522412835186999</v>
      </c>
      <c r="L214">
        <v>0.68895721240071695</v>
      </c>
      <c r="M214">
        <v>0.76222885961905695</v>
      </c>
      <c r="S214">
        <v>1.5241813407525799</v>
      </c>
    </row>
    <row r="215" spans="1:19" x14ac:dyDescent="0.25">
      <c r="A215" t="s">
        <v>2384</v>
      </c>
      <c r="B215" t="s">
        <v>66</v>
      </c>
      <c r="C215" t="s">
        <v>42</v>
      </c>
      <c r="D215" t="b">
        <v>1</v>
      </c>
      <c r="E215">
        <v>3</v>
      </c>
      <c r="F215">
        <v>200</v>
      </c>
      <c r="G215">
        <v>0.5</v>
      </c>
      <c r="H215">
        <v>100</v>
      </c>
      <c r="I215">
        <v>1</v>
      </c>
      <c r="J215">
        <v>1</v>
      </c>
      <c r="K215">
        <v>0.82839252420182996</v>
      </c>
      <c r="L215">
        <v>0.69566310496543005</v>
      </c>
      <c r="M215">
        <v>0.76291436125936396</v>
      </c>
      <c r="S215">
        <v>1.52405562916726</v>
      </c>
    </row>
    <row r="216" spans="1:19" x14ac:dyDescent="0.25">
      <c r="A216" t="s">
        <v>2385</v>
      </c>
      <c r="B216" t="s">
        <v>66</v>
      </c>
      <c r="C216" t="s">
        <v>42</v>
      </c>
      <c r="D216" t="b">
        <v>1</v>
      </c>
      <c r="E216">
        <v>2</v>
      </c>
      <c r="F216">
        <v>200</v>
      </c>
      <c r="G216">
        <v>0.2</v>
      </c>
      <c r="H216">
        <v>20</v>
      </c>
      <c r="I216">
        <v>1</v>
      </c>
      <c r="J216">
        <v>1</v>
      </c>
      <c r="K216">
        <v>0.82917936062662501</v>
      </c>
      <c r="L216">
        <v>0.69478690781650898</v>
      </c>
      <c r="M216">
        <v>0.76120060715859506</v>
      </c>
      <c r="S216">
        <v>1.5239662684431301</v>
      </c>
    </row>
    <row r="217" spans="1:19" x14ac:dyDescent="0.25">
      <c r="A217" t="s">
        <v>2387</v>
      </c>
      <c r="B217" t="s">
        <v>66</v>
      </c>
      <c r="C217" t="s">
        <v>42</v>
      </c>
      <c r="D217" t="b">
        <v>1</v>
      </c>
      <c r="E217">
        <v>1</v>
      </c>
      <c r="F217">
        <v>200</v>
      </c>
      <c r="G217">
        <v>0.2</v>
      </c>
      <c r="H217">
        <v>20</v>
      </c>
      <c r="I217">
        <v>1</v>
      </c>
      <c r="J217">
        <v>1</v>
      </c>
      <c r="K217">
        <v>0.83105918827151604</v>
      </c>
      <c r="L217">
        <v>0.69285847705622305</v>
      </c>
      <c r="M217">
        <v>0.75845860059736503</v>
      </c>
      <c r="S217">
        <v>1.52391766532773</v>
      </c>
    </row>
    <row r="218" spans="1:19" x14ac:dyDescent="0.25">
      <c r="A218" t="s">
        <v>2388</v>
      </c>
      <c r="B218" t="s">
        <v>66</v>
      </c>
      <c r="C218" t="s">
        <v>42</v>
      </c>
      <c r="D218" t="b">
        <v>1</v>
      </c>
      <c r="E218">
        <v>2</v>
      </c>
      <c r="F218">
        <v>200</v>
      </c>
      <c r="G218">
        <v>0.1</v>
      </c>
      <c r="H218">
        <v>20</v>
      </c>
      <c r="I218">
        <v>1</v>
      </c>
      <c r="J218">
        <v>1</v>
      </c>
      <c r="K218">
        <v>0.82234168928068596</v>
      </c>
      <c r="L218">
        <v>0.70112496199452701</v>
      </c>
      <c r="M218">
        <v>0.75933995984918901</v>
      </c>
      <c r="S218">
        <v>1.52346665127521</v>
      </c>
    </row>
    <row r="219" spans="1:19" x14ac:dyDescent="0.25">
      <c r="A219" t="s">
        <v>2392</v>
      </c>
      <c r="B219" t="s">
        <v>66</v>
      </c>
      <c r="C219" t="s">
        <v>42</v>
      </c>
      <c r="D219" t="b">
        <v>1</v>
      </c>
      <c r="E219">
        <v>3</v>
      </c>
      <c r="F219">
        <v>100</v>
      </c>
      <c r="G219">
        <v>0.2</v>
      </c>
      <c r="H219">
        <v>50</v>
      </c>
      <c r="I219">
        <v>1</v>
      </c>
      <c r="J219">
        <v>1</v>
      </c>
      <c r="K219">
        <v>0.82460621902187603</v>
      </c>
      <c r="L219">
        <v>0.69776302851523997</v>
      </c>
      <c r="M219">
        <v>0.75919306664055197</v>
      </c>
      <c r="S219">
        <v>1.52236924753711</v>
      </c>
    </row>
    <row r="220" spans="1:19" x14ac:dyDescent="0.25">
      <c r="A220" t="s">
        <v>2393</v>
      </c>
      <c r="B220" t="s">
        <v>66</v>
      </c>
      <c r="C220" t="s">
        <v>42</v>
      </c>
      <c r="D220" t="b">
        <v>1</v>
      </c>
      <c r="E220">
        <v>4</v>
      </c>
      <c r="F220">
        <v>100</v>
      </c>
      <c r="G220">
        <v>0.2</v>
      </c>
      <c r="H220">
        <v>100</v>
      </c>
      <c r="I220">
        <v>1</v>
      </c>
      <c r="J220">
        <v>1</v>
      </c>
      <c r="K220">
        <v>0.82060606709851203</v>
      </c>
      <c r="L220">
        <v>0.70150790286440901</v>
      </c>
      <c r="M220">
        <v>0.758654458208882</v>
      </c>
      <c r="S220">
        <v>1.52211396996292</v>
      </c>
    </row>
    <row r="221" spans="1:19" x14ac:dyDescent="0.25">
      <c r="A221" t="s">
        <v>2394</v>
      </c>
      <c r="B221" t="s">
        <v>66</v>
      </c>
      <c r="C221" t="s">
        <v>42</v>
      </c>
      <c r="D221" t="b">
        <v>1</v>
      </c>
      <c r="E221">
        <v>4</v>
      </c>
      <c r="F221">
        <v>50</v>
      </c>
      <c r="G221">
        <v>0.4</v>
      </c>
      <c r="H221">
        <v>100</v>
      </c>
      <c r="I221">
        <v>1</v>
      </c>
      <c r="J221">
        <v>1</v>
      </c>
      <c r="K221">
        <v>0.83530353265646196</v>
      </c>
      <c r="L221">
        <v>0.68669029970995799</v>
      </c>
      <c r="M221">
        <v>0.76198403760466105</v>
      </c>
      <c r="S221">
        <v>1.5219938323664199</v>
      </c>
    </row>
    <row r="222" spans="1:19" x14ac:dyDescent="0.25">
      <c r="A222" t="s">
        <v>2395</v>
      </c>
      <c r="B222" t="s">
        <v>66</v>
      </c>
      <c r="C222" t="s">
        <v>42</v>
      </c>
      <c r="D222" t="b">
        <v>1</v>
      </c>
      <c r="E222">
        <v>2</v>
      </c>
      <c r="F222">
        <v>200</v>
      </c>
      <c r="G222">
        <v>0.4</v>
      </c>
      <c r="H222">
        <v>50</v>
      </c>
      <c r="I222">
        <v>1</v>
      </c>
      <c r="J222">
        <v>1</v>
      </c>
      <c r="K222">
        <v>0.82522515578231503</v>
      </c>
      <c r="L222">
        <v>0.69660419372796401</v>
      </c>
      <c r="M222">
        <v>0.75982960387798004</v>
      </c>
      <c r="S222">
        <v>1.5218293495102699</v>
      </c>
    </row>
    <row r="223" spans="1:19" x14ac:dyDescent="0.25">
      <c r="A223" t="s">
        <v>2398</v>
      </c>
      <c r="B223" t="s">
        <v>66</v>
      </c>
      <c r="C223" t="s">
        <v>42</v>
      </c>
      <c r="D223" t="b">
        <v>1</v>
      </c>
      <c r="E223">
        <v>2</v>
      </c>
      <c r="F223">
        <v>200</v>
      </c>
      <c r="G223">
        <v>0.3</v>
      </c>
      <c r="H223">
        <v>50</v>
      </c>
      <c r="I223">
        <v>1</v>
      </c>
      <c r="J223">
        <v>1</v>
      </c>
      <c r="K223">
        <v>0.82263444365615201</v>
      </c>
      <c r="L223">
        <v>0.69800552316661502</v>
      </c>
      <c r="M223">
        <v>0.75904617343191505</v>
      </c>
      <c r="S223">
        <v>1.5206399668227599</v>
      </c>
    </row>
    <row r="224" spans="1:19" x14ac:dyDescent="0.25">
      <c r="A224" t="s">
        <v>2399</v>
      </c>
      <c r="B224" t="s">
        <v>66</v>
      </c>
      <c r="C224" t="s">
        <v>42</v>
      </c>
      <c r="D224" t="b">
        <v>1</v>
      </c>
      <c r="E224">
        <v>1</v>
      </c>
      <c r="F224">
        <v>100</v>
      </c>
      <c r="G224">
        <v>0</v>
      </c>
      <c r="H224">
        <v>20</v>
      </c>
      <c r="I224">
        <v>1</v>
      </c>
      <c r="J224">
        <v>1</v>
      </c>
      <c r="K224">
        <v>0.82642555974264498</v>
      </c>
      <c r="L224">
        <v>0.694186404183328</v>
      </c>
      <c r="M224">
        <v>0.75659795328795898</v>
      </c>
      <c r="S224">
        <v>1.5206119639259701</v>
      </c>
    </row>
    <row r="225" spans="1:19" x14ac:dyDescent="0.25">
      <c r="A225" t="s">
        <v>2401</v>
      </c>
      <c r="B225" t="s">
        <v>66</v>
      </c>
      <c r="C225" t="s">
        <v>42</v>
      </c>
      <c r="D225" t="b">
        <v>1</v>
      </c>
      <c r="E225">
        <v>4</v>
      </c>
      <c r="F225">
        <v>200</v>
      </c>
      <c r="G225">
        <v>0.3</v>
      </c>
      <c r="H225">
        <v>50</v>
      </c>
      <c r="I225">
        <v>1</v>
      </c>
      <c r="J225">
        <v>1</v>
      </c>
      <c r="K225">
        <v>0.82760485512013304</v>
      </c>
      <c r="L225">
        <v>0.69228849513351598</v>
      </c>
      <c r="M225">
        <v>0.75850756500024397</v>
      </c>
      <c r="S225">
        <v>1.51989335025365</v>
      </c>
    </row>
    <row r="226" spans="1:19" x14ac:dyDescent="0.25">
      <c r="A226" t="s">
        <v>2402</v>
      </c>
      <c r="B226" t="s">
        <v>66</v>
      </c>
      <c r="C226" t="s">
        <v>42</v>
      </c>
      <c r="D226" t="b">
        <v>1</v>
      </c>
      <c r="E226">
        <v>2</v>
      </c>
      <c r="F226">
        <v>100</v>
      </c>
      <c r="G226">
        <v>0.2</v>
      </c>
      <c r="H226">
        <v>50</v>
      </c>
      <c r="I226">
        <v>1</v>
      </c>
      <c r="J226">
        <v>1</v>
      </c>
      <c r="K226">
        <v>0.82386815389252499</v>
      </c>
      <c r="L226">
        <v>0.69572766168537203</v>
      </c>
      <c r="M226">
        <v>0.75973167507222195</v>
      </c>
      <c r="S226">
        <v>1.5195958155778899</v>
      </c>
    </row>
    <row r="227" spans="1:19" x14ac:dyDescent="0.25">
      <c r="A227" t="s">
        <v>2407</v>
      </c>
      <c r="B227" t="s">
        <v>66</v>
      </c>
      <c r="C227" t="s">
        <v>42</v>
      </c>
      <c r="D227" t="b">
        <v>1</v>
      </c>
      <c r="E227">
        <v>2</v>
      </c>
      <c r="F227">
        <v>100</v>
      </c>
      <c r="G227">
        <v>0.3</v>
      </c>
      <c r="H227">
        <v>50</v>
      </c>
      <c r="I227">
        <v>1</v>
      </c>
      <c r="J227">
        <v>1</v>
      </c>
      <c r="K227">
        <v>0.82916479156552603</v>
      </c>
      <c r="L227">
        <v>0.69005847953216304</v>
      </c>
      <c r="M227">
        <v>0.758654458208882</v>
      </c>
      <c r="S227">
        <v>1.5192232710976901</v>
      </c>
    </row>
    <row r="228" spans="1:19" x14ac:dyDescent="0.25">
      <c r="A228" t="s">
        <v>2409</v>
      </c>
      <c r="B228" t="s">
        <v>66</v>
      </c>
      <c r="C228" t="s">
        <v>42</v>
      </c>
      <c r="D228" t="b">
        <v>1</v>
      </c>
      <c r="E228">
        <v>2</v>
      </c>
      <c r="F228">
        <v>100</v>
      </c>
      <c r="G228">
        <v>0.4</v>
      </c>
      <c r="H228">
        <v>50</v>
      </c>
      <c r="I228">
        <v>1</v>
      </c>
      <c r="J228">
        <v>1</v>
      </c>
      <c r="K228">
        <v>0.83065328994428</v>
      </c>
      <c r="L228">
        <v>0.68851423880785501</v>
      </c>
      <c r="M228">
        <v>0.75845860059736503</v>
      </c>
      <c r="S228">
        <v>1.51916752875213</v>
      </c>
    </row>
    <row r="229" spans="1:19" x14ac:dyDescent="0.25">
      <c r="A229" t="s">
        <v>2410</v>
      </c>
      <c r="B229" t="s">
        <v>66</v>
      </c>
      <c r="C229" t="s">
        <v>42</v>
      </c>
      <c r="D229" t="b">
        <v>1</v>
      </c>
      <c r="E229">
        <v>4</v>
      </c>
      <c r="F229">
        <v>200</v>
      </c>
      <c r="G229">
        <v>0.5</v>
      </c>
      <c r="H229">
        <v>100</v>
      </c>
      <c r="I229">
        <v>1</v>
      </c>
      <c r="J229">
        <v>1</v>
      </c>
      <c r="K229">
        <v>0.82454842971134001</v>
      </c>
      <c r="L229">
        <v>0.69413511507052705</v>
      </c>
      <c r="M229">
        <v>0.75791999216569494</v>
      </c>
      <c r="S229">
        <v>1.5186835447818601</v>
      </c>
    </row>
    <row r="230" spans="1:19" x14ac:dyDescent="0.25">
      <c r="A230" t="s">
        <v>2411</v>
      </c>
      <c r="B230" t="s">
        <v>66</v>
      </c>
      <c r="C230" t="s">
        <v>42</v>
      </c>
      <c r="D230" t="b">
        <v>1</v>
      </c>
      <c r="E230">
        <v>3</v>
      </c>
      <c r="F230">
        <v>100</v>
      </c>
      <c r="G230">
        <v>0</v>
      </c>
      <c r="H230">
        <v>20</v>
      </c>
      <c r="I230">
        <v>1</v>
      </c>
      <c r="J230">
        <v>1</v>
      </c>
      <c r="K230">
        <v>0.81782304044423904</v>
      </c>
      <c r="L230">
        <v>0.700477543371818</v>
      </c>
      <c r="M230">
        <v>0.75738138373402497</v>
      </c>
      <c r="S230">
        <v>1.5183005838160499</v>
      </c>
    </row>
    <row r="231" spans="1:19" x14ac:dyDescent="0.25">
      <c r="A231" t="s">
        <v>2412</v>
      </c>
      <c r="B231" t="s">
        <v>66</v>
      </c>
      <c r="C231" t="s">
        <v>42</v>
      </c>
      <c r="D231" t="b">
        <v>1</v>
      </c>
      <c r="E231">
        <v>2</v>
      </c>
      <c r="F231">
        <v>200</v>
      </c>
      <c r="G231">
        <v>0.4</v>
      </c>
      <c r="H231">
        <v>100</v>
      </c>
      <c r="I231">
        <v>1</v>
      </c>
      <c r="J231">
        <v>1</v>
      </c>
      <c r="K231">
        <v>0.81691622838561395</v>
      </c>
      <c r="L231">
        <v>0.70076077768385403</v>
      </c>
      <c r="M231">
        <v>0.75733241933114603</v>
      </c>
      <c r="S231">
        <v>1.51767700606946</v>
      </c>
    </row>
    <row r="232" spans="1:19" x14ac:dyDescent="0.25">
      <c r="A232" t="s">
        <v>2413</v>
      </c>
      <c r="B232" t="s">
        <v>66</v>
      </c>
      <c r="C232" t="s">
        <v>42</v>
      </c>
      <c r="D232" t="b">
        <v>1</v>
      </c>
      <c r="E232">
        <v>4</v>
      </c>
      <c r="F232">
        <v>200</v>
      </c>
      <c r="G232">
        <v>0.3</v>
      </c>
      <c r="H232">
        <v>100</v>
      </c>
      <c r="I232">
        <v>1</v>
      </c>
      <c r="J232">
        <v>1</v>
      </c>
      <c r="K232">
        <v>0.82065102083249097</v>
      </c>
      <c r="L232">
        <v>0.69687900812312897</v>
      </c>
      <c r="M232">
        <v>0.75698966851099203</v>
      </c>
      <c r="S232">
        <v>1.5175300289556199</v>
      </c>
    </row>
    <row r="233" spans="1:19" x14ac:dyDescent="0.25">
      <c r="A233" t="s">
        <v>2414</v>
      </c>
      <c r="B233" t="s">
        <v>66</v>
      </c>
      <c r="C233" t="s">
        <v>42</v>
      </c>
      <c r="D233" t="b">
        <v>1</v>
      </c>
      <c r="E233">
        <v>3</v>
      </c>
      <c r="F233">
        <v>200</v>
      </c>
      <c r="G233">
        <v>0.3</v>
      </c>
      <c r="H233">
        <v>50</v>
      </c>
      <c r="I233">
        <v>1</v>
      </c>
      <c r="J233">
        <v>1</v>
      </c>
      <c r="K233">
        <v>0.82243277999792497</v>
      </c>
      <c r="L233">
        <v>0.69496874806609299</v>
      </c>
      <c r="M233">
        <v>0.758654458208882</v>
      </c>
      <c r="S233">
        <v>1.5174015280640101</v>
      </c>
    </row>
    <row r="234" spans="1:19" x14ac:dyDescent="0.25">
      <c r="A234" t="s">
        <v>2415</v>
      </c>
      <c r="B234" t="s">
        <v>66</v>
      </c>
      <c r="C234" t="s">
        <v>42</v>
      </c>
      <c r="D234" t="b">
        <v>1</v>
      </c>
      <c r="E234">
        <v>3</v>
      </c>
      <c r="F234">
        <v>100</v>
      </c>
      <c r="G234">
        <v>0.2</v>
      </c>
      <c r="H234">
        <v>100</v>
      </c>
      <c r="I234">
        <v>1</v>
      </c>
      <c r="J234">
        <v>1</v>
      </c>
      <c r="K234">
        <v>0.81947725702365504</v>
      </c>
      <c r="L234">
        <v>0.69775937652216202</v>
      </c>
      <c r="M234">
        <v>0.75694070410811298</v>
      </c>
      <c r="S234">
        <v>1.5172366335458101</v>
      </c>
    </row>
    <row r="235" spans="1:19" x14ac:dyDescent="0.25">
      <c r="A235" t="s">
        <v>2416</v>
      </c>
      <c r="B235" t="s">
        <v>66</v>
      </c>
      <c r="C235" t="s">
        <v>42</v>
      </c>
      <c r="D235" t="b">
        <v>1</v>
      </c>
      <c r="E235">
        <v>1</v>
      </c>
      <c r="F235">
        <v>100</v>
      </c>
      <c r="G235">
        <v>0.1</v>
      </c>
      <c r="H235">
        <v>100</v>
      </c>
      <c r="I235">
        <v>1</v>
      </c>
      <c r="J235">
        <v>1</v>
      </c>
      <c r="K235">
        <v>0.81566444316434905</v>
      </c>
      <c r="L235">
        <v>0.70130023640661898</v>
      </c>
      <c r="M235">
        <v>0.75253390784899299</v>
      </c>
      <c r="S235">
        <v>1.5169646795709599</v>
      </c>
    </row>
    <row r="236" spans="1:19" x14ac:dyDescent="0.25">
      <c r="A236" t="s">
        <v>2417</v>
      </c>
      <c r="B236" t="s">
        <v>66</v>
      </c>
      <c r="C236" t="s">
        <v>42</v>
      </c>
      <c r="D236" t="b">
        <v>1</v>
      </c>
      <c r="E236">
        <v>1</v>
      </c>
      <c r="F236">
        <v>200</v>
      </c>
      <c r="G236">
        <v>0.3</v>
      </c>
      <c r="H236">
        <v>50</v>
      </c>
      <c r="I236">
        <v>1</v>
      </c>
      <c r="J236">
        <v>1</v>
      </c>
      <c r="K236">
        <v>0.82250730522523796</v>
      </c>
      <c r="L236">
        <v>0.69421078673923797</v>
      </c>
      <c r="M236">
        <v>0.75791999216569494</v>
      </c>
      <c r="S236">
        <v>1.51671809196447</v>
      </c>
    </row>
    <row r="237" spans="1:19" x14ac:dyDescent="0.25">
      <c r="A237" t="s">
        <v>2420</v>
      </c>
      <c r="B237" t="s">
        <v>66</v>
      </c>
      <c r="C237" t="s">
        <v>42</v>
      </c>
      <c r="D237" t="b">
        <v>1</v>
      </c>
      <c r="E237">
        <v>4</v>
      </c>
      <c r="F237">
        <v>100</v>
      </c>
      <c r="G237">
        <v>0.1</v>
      </c>
      <c r="H237">
        <v>50</v>
      </c>
      <c r="I237">
        <v>1</v>
      </c>
      <c r="J237">
        <v>1</v>
      </c>
      <c r="K237">
        <v>0.81710725253899397</v>
      </c>
      <c r="L237">
        <v>0.69861707200762901</v>
      </c>
      <c r="M237">
        <v>0.752435979043235</v>
      </c>
      <c r="S237">
        <v>1.5157243245466201</v>
      </c>
    </row>
    <row r="238" spans="1:19" x14ac:dyDescent="0.25">
      <c r="A238" t="s">
        <v>2422</v>
      </c>
      <c r="B238" t="s">
        <v>66</v>
      </c>
      <c r="C238" t="s">
        <v>42</v>
      </c>
      <c r="D238" t="b">
        <v>1</v>
      </c>
      <c r="E238">
        <v>2</v>
      </c>
      <c r="F238">
        <v>100</v>
      </c>
      <c r="G238">
        <v>0.2</v>
      </c>
      <c r="H238">
        <v>100</v>
      </c>
      <c r="I238">
        <v>1</v>
      </c>
      <c r="J238">
        <v>1</v>
      </c>
      <c r="K238">
        <v>0.81636266736525398</v>
      </c>
      <c r="L238">
        <v>0.69868731474199897</v>
      </c>
      <c r="M238">
        <v>0.75610830925916805</v>
      </c>
      <c r="S238">
        <v>1.5150499821072501</v>
      </c>
    </row>
    <row r="239" spans="1:19" x14ac:dyDescent="0.25">
      <c r="A239" t="s">
        <v>2424</v>
      </c>
      <c r="B239" t="s">
        <v>66</v>
      </c>
      <c r="C239" t="s">
        <v>42</v>
      </c>
      <c r="D239" t="b">
        <v>1</v>
      </c>
      <c r="E239">
        <v>1</v>
      </c>
      <c r="F239">
        <v>200</v>
      </c>
      <c r="G239">
        <v>0.3</v>
      </c>
      <c r="H239">
        <v>100</v>
      </c>
      <c r="I239">
        <v>1</v>
      </c>
      <c r="J239">
        <v>1</v>
      </c>
      <c r="K239">
        <v>0.813399056419565</v>
      </c>
      <c r="L239">
        <v>0.70144683916671602</v>
      </c>
      <c r="M239">
        <v>0.75650002448220099</v>
      </c>
      <c r="S239">
        <v>1.51484589558628</v>
      </c>
    </row>
    <row r="240" spans="1:19" x14ac:dyDescent="0.25">
      <c r="A240" t="s">
        <v>2425</v>
      </c>
      <c r="B240" t="s">
        <v>66</v>
      </c>
      <c r="C240" t="s">
        <v>42</v>
      </c>
      <c r="D240" t="b">
        <v>1</v>
      </c>
      <c r="E240">
        <v>4</v>
      </c>
      <c r="F240">
        <v>200</v>
      </c>
      <c r="G240">
        <v>0.5</v>
      </c>
      <c r="H240">
        <v>50</v>
      </c>
      <c r="I240">
        <v>1</v>
      </c>
      <c r="J240">
        <v>1</v>
      </c>
      <c r="K240">
        <v>0.82951670353567497</v>
      </c>
      <c r="L240">
        <v>0.68462430725608903</v>
      </c>
      <c r="M240">
        <v>0.76036821230965002</v>
      </c>
      <c r="S240">
        <v>1.5141410107917599</v>
      </c>
    </row>
    <row r="241" spans="1:19" x14ac:dyDescent="0.25">
      <c r="A241" t="s">
        <v>2426</v>
      </c>
      <c r="B241" t="s">
        <v>66</v>
      </c>
      <c r="C241" t="s">
        <v>42</v>
      </c>
      <c r="D241" t="b">
        <v>1</v>
      </c>
      <c r="E241">
        <v>2</v>
      </c>
      <c r="F241">
        <v>50</v>
      </c>
      <c r="G241">
        <v>0</v>
      </c>
      <c r="H241">
        <v>50</v>
      </c>
      <c r="I241">
        <v>1</v>
      </c>
      <c r="J241">
        <v>1</v>
      </c>
      <c r="K241">
        <v>0.81555997637396904</v>
      </c>
      <c r="L241">
        <v>0.69837642814191203</v>
      </c>
      <c r="M241">
        <v>0.75439455515839904</v>
      </c>
      <c r="S241">
        <v>1.5139364045158801</v>
      </c>
    </row>
    <row r="242" spans="1:19" x14ac:dyDescent="0.25">
      <c r="A242" t="s">
        <v>2429</v>
      </c>
      <c r="B242" t="s">
        <v>66</v>
      </c>
      <c r="C242" t="s">
        <v>42</v>
      </c>
      <c r="D242" t="b">
        <v>1</v>
      </c>
      <c r="E242">
        <v>4</v>
      </c>
      <c r="F242">
        <v>200</v>
      </c>
      <c r="G242">
        <v>0.2</v>
      </c>
      <c r="H242">
        <v>100</v>
      </c>
      <c r="I242">
        <v>1</v>
      </c>
      <c r="J242">
        <v>1</v>
      </c>
      <c r="K242">
        <v>0.81576279893478298</v>
      </c>
      <c r="L242">
        <v>0.69699157641395904</v>
      </c>
      <c r="M242">
        <v>0.75341526710081697</v>
      </c>
      <c r="S242">
        <v>1.51275437534874</v>
      </c>
    </row>
    <row r="243" spans="1:19" x14ac:dyDescent="0.25">
      <c r="A243" t="s">
        <v>2431</v>
      </c>
      <c r="B243" t="s">
        <v>66</v>
      </c>
      <c r="C243" t="s">
        <v>42</v>
      </c>
      <c r="D243" t="b">
        <v>1</v>
      </c>
      <c r="E243">
        <v>3</v>
      </c>
      <c r="F243">
        <v>200</v>
      </c>
      <c r="G243">
        <v>0.3</v>
      </c>
      <c r="H243">
        <v>100</v>
      </c>
      <c r="I243">
        <v>1</v>
      </c>
      <c r="J243">
        <v>1</v>
      </c>
      <c r="K243">
        <v>0.81290805666157095</v>
      </c>
      <c r="L243">
        <v>0.69972981086760699</v>
      </c>
      <c r="M243">
        <v>0.75512902120158598</v>
      </c>
      <c r="S243">
        <v>1.5126378675291701</v>
      </c>
    </row>
    <row r="244" spans="1:19" x14ac:dyDescent="0.25">
      <c r="A244" t="s">
        <v>2432</v>
      </c>
      <c r="B244" t="s">
        <v>66</v>
      </c>
      <c r="C244" t="s">
        <v>42</v>
      </c>
      <c r="D244" t="b">
        <v>1</v>
      </c>
      <c r="E244">
        <v>4</v>
      </c>
      <c r="F244">
        <v>50</v>
      </c>
      <c r="G244">
        <v>0</v>
      </c>
      <c r="H244">
        <v>50</v>
      </c>
      <c r="I244">
        <v>1</v>
      </c>
      <c r="J244">
        <v>1</v>
      </c>
      <c r="K244">
        <v>0.81154726155700996</v>
      </c>
      <c r="L244">
        <v>0.70106697208993896</v>
      </c>
      <c r="M244">
        <v>0.757185526122508</v>
      </c>
      <c r="S244">
        <v>1.5126142336469399</v>
      </c>
    </row>
    <row r="245" spans="1:19" x14ac:dyDescent="0.25">
      <c r="A245" t="s">
        <v>2433</v>
      </c>
      <c r="B245" t="s">
        <v>66</v>
      </c>
      <c r="C245" t="s">
        <v>42</v>
      </c>
      <c r="D245" t="b">
        <v>1</v>
      </c>
      <c r="E245">
        <v>3</v>
      </c>
      <c r="F245">
        <v>50</v>
      </c>
      <c r="G245">
        <v>0</v>
      </c>
      <c r="H245">
        <v>50</v>
      </c>
      <c r="I245">
        <v>1</v>
      </c>
      <c r="J245">
        <v>1</v>
      </c>
      <c r="K245">
        <v>0.81295208522121598</v>
      </c>
      <c r="L245">
        <v>0.69929899420908204</v>
      </c>
      <c r="M245">
        <v>0.75845860059736503</v>
      </c>
      <c r="S245">
        <v>1.5122510794302899</v>
      </c>
    </row>
    <row r="246" spans="1:19" x14ac:dyDescent="0.25">
      <c r="A246" t="s">
        <v>2434</v>
      </c>
      <c r="B246" t="s">
        <v>66</v>
      </c>
      <c r="C246" t="s">
        <v>42</v>
      </c>
      <c r="D246" t="b">
        <v>1</v>
      </c>
      <c r="E246">
        <v>2</v>
      </c>
      <c r="F246">
        <v>100</v>
      </c>
      <c r="G246">
        <v>0</v>
      </c>
      <c r="H246">
        <v>20</v>
      </c>
      <c r="I246">
        <v>1</v>
      </c>
      <c r="J246">
        <v>1</v>
      </c>
      <c r="K246">
        <v>0.81859206482842595</v>
      </c>
      <c r="L246">
        <v>0.69335782063054796</v>
      </c>
      <c r="M246">
        <v>0.75473730597855304</v>
      </c>
      <c r="S246">
        <v>1.5119498854589699</v>
      </c>
    </row>
    <row r="247" spans="1:19" x14ac:dyDescent="0.25">
      <c r="A247" t="s">
        <v>2436</v>
      </c>
      <c r="B247" t="s">
        <v>66</v>
      </c>
      <c r="C247" t="s">
        <v>42</v>
      </c>
      <c r="D247" t="b">
        <v>1</v>
      </c>
      <c r="E247">
        <v>2</v>
      </c>
      <c r="F247">
        <v>100</v>
      </c>
      <c r="G247">
        <v>0.1</v>
      </c>
      <c r="H247">
        <v>100</v>
      </c>
      <c r="I247">
        <v>1</v>
      </c>
      <c r="J247">
        <v>1</v>
      </c>
      <c r="K247">
        <v>0.81000063301401803</v>
      </c>
      <c r="L247">
        <v>0.70127569099929099</v>
      </c>
      <c r="M247">
        <v>0.75233805023747702</v>
      </c>
      <c r="S247">
        <v>1.5112763240133</v>
      </c>
    </row>
    <row r="248" spans="1:19" x14ac:dyDescent="0.25">
      <c r="A248" t="s">
        <v>2438</v>
      </c>
      <c r="B248" t="s">
        <v>66</v>
      </c>
      <c r="C248" t="s">
        <v>42</v>
      </c>
      <c r="D248" t="b">
        <v>1</v>
      </c>
      <c r="E248">
        <v>4</v>
      </c>
      <c r="F248">
        <v>100</v>
      </c>
      <c r="G248">
        <v>0.1</v>
      </c>
      <c r="H248">
        <v>100</v>
      </c>
      <c r="I248">
        <v>1</v>
      </c>
      <c r="J248">
        <v>1</v>
      </c>
      <c r="K248">
        <v>0.81290145870776498</v>
      </c>
      <c r="L248">
        <v>0.69756302017843197</v>
      </c>
      <c r="M248">
        <v>0.75268080105763102</v>
      </c>
      <c r="S248">
        <v>1.5104644788861901</v>
      </c>
    </row>
    <row r="249" spans="1:19" x14ac:dyDescent="0.25">
      <c r="A249" t="s">
        <v>2439</v>
      </c>
      <c r="B249" t="s">
        <v>66</v>
      </c>
      <c r="C249" t="s">
        <v>42</v>
      </c>
      <c r="D249" t="b">
        <v>1</v>
      </c>
      <c r="E249">
        <v>2</v>
      </c>
      <c r="F249">
        <v>200</v>
      </c>
      <c r="G249">
        <v>0.3</v>
      </c>
      <c r="H249">
        <v>100</v>
      </c>
      <c r="I249">
        <v>1</v>
      </c>
      <c r="J249">
        <v>1</v>
      </c>
      <c r="K249">
        <v>0.81438208336599804</v>
      </c>
      <c r="L249">
        <v>0.696046027665565</v>
      </c>
      <c r="M249">
        <v>0.756842775302355</v>
      </c>
      <c r="S249">
        <v>1.5104281110315601</v>
      </c>
    </row>
    <row r="250" spans="1:19" x14ac:dyDescent="0.25">
      <c r="A250" t="s">
        <v>2441</v>
      </c>
      <c r="B250" t="s">
        <v>66</v>
      </c>
      <c r="C250" t="s">
        <v>42</v>
      </c>
      <c r="D250" t="b">
        <v>1</v>
      </c>
      <c r="E250">
        <v>1</v>
      </c>
      <c r="F250">
        <v>200</v>
      </c>
      <c r="G250">
        <v>0.2</v>
      </c>
      <c r="H250">
        <v>50</v>
      </c>
      <c r="I250">
        <v>1</v>
      </c>
      <c r="J250">
        <v>1</v>
      </c>
      <c r="K250">
        <v>0.81583551763747397</v>
      </c>
      <c r="L250">
        <v>0.69335429642619495</v>
      </c>
      <c r="M250">
        <v>0.75170151300004895</v>
      </c>
      <c r="S250">
        <v>1.5091898140636699</v>
      </c>
    </row>
    <row r="251" spans="1:19" x14ac:dyDescent="0.25">
      <c r="A251" t="s">
        <v>2442</v>
      </c>
      <c r="B251" t="s">
        <v>66</v>
      </c>
      <c r="C251" t="s">
        <v>42</v>
      </c>
      <c r="D251" t="b">
        <v>1</v>
      </c>
      <c r="E251">
        <v>3</v>
      </c>
      <c r="F251">
        <v>100</v>
      </c>
      <c r="G251">
        <v>0.1</v>
      </c>
      <c r="H251">
        <v>100</v>
      </c>
      <c r="I251">
        <v>1</v>
      </c>
      <c r="J251">
        <v>1</v>
      </c>
      <c r="K251">
        <v>0.80931949045293095</v>
      </c>
      <c r="L251">
        <v>0.69868685673725295</v>
      </c>
      <c r="M251">
        <v>0.75057533173382895</v>
      </c>
      <c r="S251">
        <v>1.5080063471901799</v>
      </c>
    </row>
    <row r="252" spans="1:19" x14ac:dyDescent="0.25">
      <c r="A252" t="s">
        <v>2443</v>
      </c>
      <c r="B252" t="s">
        <v>66</v>
      </c>
      <c r="C252" t="s">
        <v>42</v>
      </c>
      <c r="D252" t="b">
        <v>1</v>
      </c>
      <c r="E252">
        <v>3</v>
      </c>
      <c r="F252">
        <v>100</v>
      </c>
      <c r="G252">
        <v>0.1</v>
      </c>
      <c r="H252">
        <v>50</v>
      </c>
      <c r="I252">
        <v>1</v>
      </c>
      <c r="J252">
        <v>1</v>
      </c>
      <c r="K252">
        <v>0.81716899575247604</v>
      </c>
      <c r="L252">
        <v>0.69058185404339201</v>
      </c>
      <c r="M252">
        <v>0.75419869754688296</v>
      </c>
      <c r="S252">
        <v>1.50775084979586</v>
      </c>
    </row>
    <row r="253" spans="1:19" x14ac:dyDescent="0.25">
      <c r="A253" t="s">
        <v>2444</v>
      </c>
      <c r="B253" t="s">
        <v>66</v>
      </c>
      <c r="C253" t="s">
        <v>42</v>
      </c>
      <c r="D253" t="b">
        <v>1</v>
      </c>
      <c r="E253">
        <v>2</v>
      </c>
      <c r="F253">
        <v>100</v>
      </c>
      <c r="G253">
        <v>0.1</v>
      </c>
      <c r="H253">
        <v>50</v>
      </c>
      <c r="I253">
        <v>1</v>
      </c>
      <c r="J253">
        <v>1</v>
      </c>
      <c r="K253">
        <v>0.81778923749566002</v>
      </c>
      <c r="L253">
        <v>0.68906093906093902</v>
      </c>
      <c r="M253">
        <v>0.75615727366204699</v>
      </c>
      <c r="S253">
        <v>1.50685017655659</v>
      </c>
    </row>
    <row r="254" spans="1:19" x14ac:dyDescent="0.25">
      <c r="A254" t="s">
        <v>2445</v>
      </c>
      <c r="B254" t="s">
        <v>66</v>
      </c>
      <c r="C254" t="s">
        <v>42</v>
      </c>
      <c r="D254" t="b">
        <v>1</v>
      </c>
      <c r="E254">
        <v>3</v>
      </c>
      <c r="F254">
        <v>200</v>
      </c>
      <c r="G254">
        <v>0.2</v>
      </c>
      <c r="H254">
        <v>50</v>
      </c>
      <c r="I254">
        <v>1</v>
      </c>
      <c r="J254">
        <v>1</v>
      </c>
      <c r="K254">
        <v>0.81421192432852996</v>
      </c>
      <c r="L254">
        <v>0.692530819434372</v>
      </c>
      <c r="M254">
        <v>0.75086911815110402</v>
      </c>
      <c r="S254">
        <v>1.5067427437629</v>
      </c>
    </row>
    <row r="255" spans="1:19" x14ac:dyDescent="0.25">
      <c r="A255" t="s">
        <v>2446</v>
      </c>
      <c r="B255" t="s">
        <v>66</v>
      </c>
      <c r="C255" t="s">
        <v>42</v>
      </c>
      <c r="D255" t="b">
        <v>1</v>
      </c>
      <c r="E255">
        <v>3</v>
      </c>
      <c r="F255">
        <v>200</v>
      </c>
      <c r="G255">
        <v>0</v>
      </c>
      <c r="H255">
        <v>20</v>
      </c>
      <c r="I255">
        <v>1</v>
      </c>
      <c r="J255">
        <v>1</v>
      </c>
      <c r="K255">
        <v>0.80967874538569296</v>
      </c>
      <c r="L255">
        <v>0.695961851874207</v>
      </c>
      <c r="M255">
        <v>0.75336630269793803</v>
      </c>
      <c r="S255">
        <v>1.5056405972599001</v>
      </c>
    </row>
    <row r="256" spans="1:19" x14ac:dyDescent="0.25">
      <c r="A256" t="s">
        <v>2447</v>
      </c>
      <c r="B256" t="s">
        <v>66</v>
      </c>
      <c r="C256" t="s">
        <v>42</v>
      </c>
      <c r="D256" t="b">
        <v>1</v>
      </c>
      <c r="E256">
        <v>1</v>
      </c>
      <c r="F256">
        <v>200</v>
      </c>
      <c r="G256">
        <v>0.2</v>
      </c>
      <c r="H256">
        <v>100</v>
      </c>
      <c r="I256">
        <v>1</v>
      </c>
      <c r="J256">
        <v>1</v>
      </c>
      <c r="K256">
        <v>0.80718597026684402</v>
      </c>
      <c r="L256">
        <v>0.69793820523424099</v>
      </c>
      <c r="M256">
        <v>0.74964500807912604</v>
      </c>
      <c r="S256">
        <v>1.50512417550108</v>
      </c>
    </row>
    <row r="257" spans="1:19" x14ac:dyDescent="0.25">
      <c r="A257" t="s">
        <v>2448</v>
      </c>
      <c r="B257" t="s">
        <v>66</v>
      </c>
      <c r="C257" t="s">
        <v>42</v>
      </c>
      <c r="D257" t="b">
        <v>1</v>
      </c>
      <c r="E257">
        <v>4</v>
      </c>
      <c r="F257">
        <v>200</v>
      </c>
      <c r="G257">
        <v>0</v>
      </c>
      <c r="H257">
        <v>20</v>
      </c>
      <c r="I257">
        <v>1</v>
      </c>
      <c r="J257">
        <v>1</v>
      </c>
      <c r="K257">
        <v>0.80841402720109901</v>
      </c>
      <c r="L257">
        <v>0.69656328583403104</v>
      </c>
      <c r="M257">
        <v>0.75184840620868598</v>
      </c>
      <c r="S257">
        <v>1.50497731303513</v>
      </c>
    </row>
    <row r="258" spans="1:19" x14ac:dyDescent="0.25">
      <c r="A258" t="s">
        <v>2450</v>
      </c>
      <c r="B258" t="s">
        <v>66</v>
      </c>
      <c r="C258" t="s">
        <v>42</v>
      </c>
      <c r="D258" t="b">
        <v>1</v>
      </c>
      <c r="E258">
        <v>2</v>
      </c>
      <c r="F258">
        <v>50</v>
      </c>
      <c r="G258">
        <v>0</v>
      </c>
      <c r="H258">
        <v>100</v>
      </c>
      <c r="I258">
        <v>1</v>
      </c>
      <c r="J258">
        <v>1</v>
      </c>
      <c r="K258">
        <v>0.80542905446696</v>
      </c>
      <c r="L258">
        <v>0.69883488289984697</v>
      </c>
      <c r="M258">
        <v>0.74940018606473002</v>
      </c>
      <c r="S258">
        <v>1.5042639373668001</v>
      </c>
    </row>
    <row r="259" spans="1:19" x14ac:dyDescent="0.25">
      <c r="A259" t="s">
        <v>2451</v>
      </c>
      <c r="B259" t="s">
        <v>66</v>
      </c>
      <c r="C259" t="s">
        <v>42</v>
      </c>
      <c r="D259" t="b">
        <v>1</v>
      </c>
      <c r="E259">
        <v>2</v>
      </c>
      <c r="F259">
        <v>200</v>
      </c>
      <c r="G259">
        <v>0.2</v>
      </c>
      <c r="H259">
        <v>50</v>
      </c>
      <c r="I259">
        <v>1</v>
      </c>
      <c r="J259">
        <v>1</v>
      </c>
      <c r="K259">
        <v>0.81472821056188705</v>
      </c>
      <c r="L259">
        <v>0.68888056907525197</v>
      </c>
      <c r="M259">
        <v>0.75586348724477304</v>
      </c>
      <c r="S259">
        <v>1.50360877963714</v>
      </c>
    </row>
    <row r="260" spans="1:19" x14ac:dyDescent="0.25">
      <c r="A260" t="s">
        <v>2452</v>
      </c>
      <c r="B260" t="s">
        <v>66</v>
      </c>
      <c r="C260" t="s">
        <v>42</v>
      </c>
      <c r="D260" t="b">
        <v>1</v>
      </c>
      <c r="E260">
        <v>1</v>
      </c>
      <c r="F260">
        <v>200</v>
      </c>
      <c r="G260">
        <v>0</v>
      </c>
      <c r="H260">
        <v>20</v>
      </c>
      <c r="I260">
        <v>1</v>
      </c>
      <c r="J260">
        <v>1</v>
      </c>
      <c r="K260">
        <v>0.81505039035052895</v>
      </c>
      <c r="L260">
        <v>0.68835784313725401</v>
      </c>
      <c r="M260">
        <v>0.75096704695686201</v>
      </c>
      <c r="S260">
        <v>1.5034082334877801</v>
      </c>
    </row>
    <row r="261" spans="1:19" x14ac:dyDescent="0.25">
      <c r="A261" t="s">
        <v>2456</v>
      </c>
      <c r="B261" t="s">
        <v>66</v>
      </c>
      <c r="C261" t="s">
        <v>42</v>
      </c>
      <c r="D261" t="b">
        <v>1</v>
      </c>
      <c r="E261">
        <v>3</v>
      </c>
      <c r="F261">
        <v>200</v>
      </c>
      <c r="G261">
        <v>0.2</v>
      </c>
      <c r="H261">
        <v>100</v>
      </c>
      <c r="I261">
        <v>1</v>
      </c>
      <c r="J261">
        <v>1</v>
      </c>
      <c r="K261">
        <v>0.80692911752489505</v>
      </c>
      <c r="L261">
        <v>0.69456264775413701</v>
      </c>
      <c r="M261">
        <v>0.74695196592077495</v>
      </c>
      <c r="S261">
        <v>1.5014917652790301</v>
      </c>
    </row>
    <row r="262" spans="1:19" x14ac:dyDescent="0.25">
      <c r="A262" t="s">
        <v>2457</v>
      </c>
      <c r="B262" t="s">
        <v>66</v>
      </c>
      <c r="C262" t="s">
        <v>42</v>
      </c>
      <c r="D262" t="b">
        <v>1</v>
      </c>
      <c r="E262">
        <v>1</v>
      </c>
      <c r="F262">
        <v>100</v>
      </c>
      <c r="G262">
        <v>0</v>
      </c>
      <c r="H262">
        <v>100</v>
      </c>
      <c r="I262">
        <v>1</v>
      </c>
      <c r="J262">
        <v>1</v>
      </c>
      <c r="K262">
        <v>0.80289681335873797</v>
      </c>
      <c r="L262">
        <v>0.69782621364881403</v>
      </c>
      <c r="M262">
        <v>0.74611957107183002</v>
      </c>
      <c r="S262">
        <v>1.50072302700755</v>
      </c>
    </row>
    <row r="263" spans="1:19" x14ac:dyDescent="0.25">
      <c r="A263" t="s">
        <v>2458</v>
      </c>
      <c r="B263" t="s">
        <v>66</v>
      </c>
      <c r="C263" t="s">
        <v>42</v>
      </c>
      <c r="D263" t="b">
        <v>1</v>
      </c>
      <c r="E263">
        <v>3</v>
      </c>
      <c r="F263">
        <v>50</v>
      </c>
      <c r="G263">
        <v>0</v>
      </c>
      <c r="H263">
        <v>100</v>
      </c>
      <c r="I263">
        <v>1</v>
      </c>
      <c r="J263">
        <v>1</v>
      </c>
      <c r="K263">
        <v>0.80097040562077404</v>
      </c>
      <c r="L263">
        <v>0.698488559651114</v>
      </c>
      <c r="M263">
        <v>0.75287665866914699</v>
      </c>
      <c r="S263">
        <v>1.4994589652718799</v>
      </c>
    </row>
    <row r="264" spans="1:19" x14ac:dyDescent="0.25">
      <c r="A264" t="s">
        <v>2459</v>
      </c>
      <c r="B264" t="s">
        <v>66</v>
      </c>
      <c r="C264" t="s">
        <v>42</v>
      </c>
      <c r="D264" t="b">
        <v>1</v>
      </c>
      <c r="E264">
        <v>3</v>
      </c>
      <c r="F264">
        <v>200</v>
      </c>
      <c r="G264">
        <v>0.1</v>
      </c>
      <c r="H264">
        <v>50</v>
      </c>
      <c r="I264">
        <v>1</v>
      </c>
      <c r="J264">
        <v>1</v>
      </c>
      <c r="K264">
        <v>0.80597264795120105</v>
      </c>
      <c r="L264">
        <v>0.69256328158037805</v>
      </c>
      <c r="M264">
        <v>0.75082015374822497</v>
      </c>
      <c r="S264">
        <v>1.4985359295315701</v>
      </c>
    </row>
    <row r="265" spans="1:19" x14ac:dyDescent="0.25">
      <c r="A265" t="s">
        <v>2460</v>
      </c>
      <c r="B265" t="s">
        <v>66</v>
      </c>
      <c r="C265" t="s">
        <v>42</v>
      </c>
      <c r="D265" t="b">
        <v>1</v>
      </c>
      <c r="E265">
        <v>4</v>
      </c>
      <c r="F265">
        <v>50</v>
      </c>
      <c r="G265">
        <v>0</v>
      </c>
      <c r="H265">
        <v>100</v>
      </c>
      <c r="I265">
        <v>1</v>
      </c>
      <c r="J265">
        <v>1</v>
      </c>
      <c r="K265">
        <v>0.79974794842591301</v>
      </c>
      <c r="L265">
        <v>0.69834345339857296</v>
      </c>
      <c r="M265">
        <v>0.74944915046760996</v>
      </c>
      <c r="S265">
        <v>1.49809140182448</v>
      </c>
    </row>
    <row r="266" spans="1:19" x14ac:dyDescent="0.25">
      <c r="A266" t="s">
        <v>2462</v>
      </c>
      <c r="B266" t="s">
        <v>66</v>
      </c>
      <c r="C266" t="s">
        <v>42</v>
      </c>
      <c r="D266" t="b">
        <v>1</v>
      </c>
      <c r="E266">
        <v>1</v>
      </c>
      <c r="F266">
        <v>100</v>
      </c>
      <c r="G266">
        <v>0</v>
      </c>
      <c r="H266">
        <v>50</v>
      </c>
      <c r="I266">
        <v>1</v>
      </c>
      <c r="J266">
        <v>1</v>
      </c>
      <c r="K266">
        <v>0.81005340203645404</v>
      </c>
      <c r="L266">
        <v>0.68646703665304598</v>
      </c>
      <c r="M266">
        <v>0.74827400479851103</v>
      </c>
      <c r="S266">
        <v>1.4965204386894999</v>
      </c>
    </row>
    <row r="267" spans="1:19" x14ac:dyDescent="0.25">
      <c r="A267" t="s">
        <v>2464</v>
      </c>
      <c r="B267" t="s">
        <v>66</v>
      </c>
      <c r="C267" t="s">
        <v>42</v>
      </c>
      <c r="D267" t="b">
        <v>1</v>
      </c>
      <c r="E267">
        <v>4</v>
      </c>
      <c r="F267">
        <v>200</v>
      </c>
      <c r="G267">
        <v>0.1</v>
      </c>
      <c r="H267">
        <v>50</v>
      </c>
      <c r="I267">
        <v>1</v>
      </c>
      <c r="J267">
        <v>1</v>
      </c>
      <c r="K267">
        <v>0.80650308935187598</v>
      </c>
      <c r="L267">
        <v>0.68936430317848396</v>
      </c>
      <c r="M267">
        <v>0.75116290456837798</v>
      </c>
      <c r="S267">
        <v>1.4958673925303601</v>
      </c>
    </row>
    <row r="268" spans="1:19" x14ac:dyDescent="0.25">
      <c r="A268" t="s">
        <v>2467</v>
      </c>
      <c r="B268" t="s">
        <v>66</v>
      </c>
      <c r="C268" t="s">
        <v>42</v>
      </c>
      <c r="D268" t="b">
        <v>1</v>
      </c>
      <c r="E268">
        <v>2</v>
      </c>
      <c r="F268">
        <v>200</v>
      </c>
      <c r="G268">
        <v>0.2</v>
      </c>
      <c r="H268">
        <v>100</v>
      </c>
      <c r="I268">
        <v>1</v>
      </c>
      <c r="J268">
        <v>1</v>
      </c>
      <c r="K268">
        <v>0.80449864072412902</v>
      </c>
      <c r="L268">
        <v>0.68827443081242701</v>
      </c>
      <c r="M268">
        <v>0.749938794496401</v>
      </c>
      <c r="S268">
        <v>1.4927730715365499</v>
      </c>
    </row>
    <row r="269" spans="1:19" x14ac:dyDescent="0.25">
      <c r="A269" t="s">
        <v>2469</v>
      </c>
      <c r="B269" t="s">
        <v>66</v>
      </c>
      <c r="C269" t="s">
        <v>42</v>
      </c>
      <c r="D269" t="b">
        <v>1</v>
      </c>
      <c r="E269">
        <v>2</v>
      </c>
      <c r="F269">
        <v>200</v>
      </c>
      <c r="G269">
        <v>0</v>
      </c>
      <c r="H269">
        <v>20</v>
      </c>
      <c r="I269">
        <v>1</v>
      </c>
      <c r="J269">
        <v>1</v>
      </c>
      <c r="K269">
        <v>0.80304641891796402</v>
      </c>
      <c r="L269">
        <v>0.68828387886203701</v>
      </c>
      <c r="M269">
        <v>0.75052636733095002</v>
      </c>
      <c r="S269">
        <v>1.49133029778</v>
      </c>
    </row>
    <row r="270" spans="1:19" x14ac:dyDescent="0.25">
      <c r="A270" t="s">
        <v>2471</v>
      </c>
      <c r="B270" t="s">
        <v>66</v>
      </c>
      <c r="C270" t="s">
        <v>42</v>
      </c>
      <c r="D270" t="b">
        <v>1</v>
      </c>
      <c r="E270">
        <v>1</v>
      </c>
      <c r="F270">
        <v>200</v>
      </c>
      <c r="G270">
        <v>0.1</v>
      </c>
      <c r="H270">
        <v>50</v>
      </c>
      <c r="I270">
        <v>1</v>
      </c>
      <c r="J270">
        <v>1</v>
      </c>
      <c r="K270">
        <v>0.80558843765810095</v>
      </c>
      <c r="L270">
        <v>0.68522692659153195</v>
      </c>
      <c r="M270">
        <v>0.747000930323654</v>
      </c>
      <c r="S270">
        <v>1.49081536424963</v>
      </c>
    </row>
    <row r="271" spans="1:19" x14ac:dyDescent="0.25">
      <c r="A271" t="s">
        <v>2473</v>
      </c>
      <c r="B271" t="s">
        <v>66</v>
      </c>
      <c r="C271" t="s">
        <v>42</v>
      </c>
      <c r="D271" t="b">
        <v>1</v>
      </c>
      <c r="E271">
        <v>2</v>
      </c>
      <c r="F271">
        <v>200</v>
      </c>
      <c r="G271">
        <v>0.1</v>
      </c>
      <c r="H271">
        <v>50</v>
      </c>
      <c r="I271">
        <v>1</v>
      </c>
      <c r="J271">
        <v>1</v>
      </c>
      <c r="K271">
        <v>0.80134233057257998</v>
      </c>
      <c r="L271">
        <v>0.68651467378122699</v>
      </c>
      <c r="M271">
        <v>0.74685403711501697</v>
      </c>
      <c r="S271">
        <v>1.4878570043538</v>
      </c>
    </row>
    <row r="272" spans="1:19" x14ac:dyDescent="0.25">
      <c r="A272" t="s">
        <v>2477</v>
      </c>
      <c r="B272" t="s">
        <v>66</v>
      </c>
      <c r="C272" t="s">
        <v>42</v>
      </c>
      <c r="D272" t="b">
        <v>1</v>
      </c>
      <c r="E272">
        <v>3</v>
      </c>
      <c r="F272">
        <v>200</v>
      </c>
      <c r="G272">
        <v>0.1</v>
      </c>
      <c r="H272">
        <v>100</v>
      </c>
      <c r="I272">
        <v>1</v>
      </c>
      <c r="J272">
        <v>1</v>
      </c>
      <c r="K272">
        <v>0.79428540751738197</v>
      </c>
      <c r="L272">
        <v>0.68859751814563297</v>
      </c>
      <c r="M272">
        <v>0.73950937668315098</v>
      </c>
      <c r="S272">
        <v>1.4828829256630101</v>
      </c>
    </row>
    <row r="273" spans="1:19" x14ac:dyDescent="0.25">
      <c r="A273" t="s">
        <v>2478</v>
      </c>
      <c r="B273" t="s">
        <v>66</v>
      </c>
      <c r="C273" t="s">
        <v>42</v>
      </c>
      <c r="D273" t="b">
        <v>1</v>
      </c>
      <c r="E273">
        <v>1</v>
      </c>
      <c r="F273">
        <v>200</v>
      </c>
      <c r="G273">
        <v>0.1</v>
      </c>
      <c r="H273">
        <v>100</v>
      </c>
      <c r="I273">
        <v>1</v>
      </c>
      <c r="J273">
        <v>1</v>
      </c>
      <c r="K273">
        <v>0.79440801259405702</v>
      </c>
      <c r="L273">
        <v>0.68609679521355305</v>
      </c>
      <c r="M273">
        <v>0.74053762914361199</v>
      </c>
      <c r="S273">
        <v>1.48050480780761</v>
      </c>
    </row>
    <row r="274" spans="1:19" x14ac:dyDescent="0.25">
      <c r="A274" t="s">
        <v>2480</v>
      </c>
      <c r="B274" t="s">
        <v>66</v>
      </c>
      <c r="C274" t="s">
        <v>42</v>
      </c>
      <c r="D274" t="b">
        <v>1</v>
      </c>
      <c r="E274">
        <v>3</v>
      </c>
      <c r="F274">
        <v>100</v>
      </c>
      <c r="G274">
        <v>0</v>
      </c>
      <c r="H274">
        <v>50</v>
      </c>
      <c r="I274">
        <v>1</v>
      </c>
      <c r="J274">
        <v>1</v>
      </c>
      <c r="K274">
        <v>0.78831446383469095</v>
      </c>
      <c r="L274">
        <v>0.690325659071931</v>
      </c>
      <c r="M274">
        <v>0.74577682025167702</v>
      </c>
      <c r="S274">
        <v>1.4786401229066199</v>
      </c>
    </row>
    <row r="275" spans="1:19" x14ac:dyDescent="0.25">
      <c r="A275" t="s">
        <v>2482</v>
      </c>
      <c r="B275" t="s">
        <v>66</v>
      </c>
      <c r="C275" t="s">
        <v>42</v>
      </c>
      <c r="D275" t="b">
        <v>1</v>
      </c>
      <c r="E275">
        <v>4</v>
      </c>
      <c r="F275">
        <v>200</v>
      </c>
      <c r="G275">
        <v>0.1</v>
      </c>
      <c r="H275">
        <v>100</v>
      </c>
      <c r="I275">
        <v>1</v>
      </c>
      <c r="J275">
        <v>1</v>
      </c>
      <c r="K275">
        <v>0.79018950005039701</v>
      </c>
      <c r="L275">
        <v>0.68625931445603505</v>
      </c>
      <c r="M275">
        <v>0.74230034764726005</v>
      </c>
      <c r="S275">
        <v>1.4764488145064301</v>
      </c>
    </row>
    <row r="276" spans="1:19" x14ac:dyDescent="0.25">
      <c r="A276" t="s">
        <v>2483</v>
      </c>
      <c r="B276" t="s">
        <v>66</v>
      </c>
      <c r="C276" t="s">
        <v>42</v>
      </c>
      <c r="D276" t="b">
        <v>1</v>
      </c>
      <c r="E276">
        <v>4</v>
      </c>
      <c r="F276">
        <v>100</v>
      </c>
      <c r="G276">
        <v>0</v>
      </c>
      <c r="H276">
        <v>50</v>
      </c>
      <c r="I276">
        <v>1</v>
      </c>
      <c r="J276">
        <v>1</v>
      </c>
      <c r="K276">
        <v>0.78811850704130704</v>
      </c>
      <c r="L276">
        <v>0.68688915375446902</v>
      </c>
      <c r="M276">
        <v>0.74274102727317204</v>
      </c>
      <c r="S276">
        <v>1.4750076607957701</v>
      </c>
    </row>
    <row r="277" spans="1:19" x14ac:dyDescent="0.25">
      <c r="A277" t="s">
        <v>2484</v>
      </c>
      <c r="B277" t="s">
        <v>66</v>
      </c>
      <c r="C277" t="s">
        <v>42</v>
      </c>
      <c r="D277" t="b">
        <v>1</v>
      </c>
      <c r="E277">
        <v>2</v>
      </c>
      <c r="F277">
        <v>100</v>
      </c>
      <c r="G277">
        <v>0</v>
      </c>
      <c r="H277">
        <v>50</v>
      </c>
      <c r="I277">
        <v>1</v>
      </c>
      <c r="J277">
        <v>1</v>
      </c>
      <c r="K277">
        <v>0.78786669893414996</v>
      </c>
      <c r="L277">
        <v>0.68657250134096104</v>
      </c>
      <c r="M277">
        <v>0.74249620525877602</v>
      </c>
      <c r="S277">
        <v>1.4744392002751101</v>
      </c>
    </row>
    <row r="278" spans="1:19" x14ac:dyDescent="0.25">
      <c r="A278" t="s">
        <v>2487</v>
      </c>
      <c r="B278" t="s">
        <v>66</v>
      </c>
      <c r="C278" t="s">
        <v>42</v>
      </c>
      <c r="D278" t="b">
        <v>1</v>
      </c>
      <c r="E278">
        <v>2</v>
      </c>
      <c r="F278">
        <v>200</v>
      </c>
      <c r="G278">
        <v>0.1</v>
      </c>
      <c r="H278">
        <v>100</v>
      </c>
      <c r="I278">
        <v>1</v>
      </c>
      <c r="J278">
        <v>1</v>
      </c>
      <c r="K278">
        <v>0.786925153883273</v>
      </c>
      <c r="L278">
        <v>0.68456217111097895</v>
      </c>
      <c r="M278">
        <v>0.73877491063996403</v>
      </c>
      <c r="S278">
        <v>1.4714873249942499</v>
      </c>
    </row>
    <row r="279" spans="1:19" x14ac:dyDescent="0.25">
      <c r="A279" t="s">
        <v>2488</v>
      </c>
      <c r="B279" t="s">
        <v>66</v>
      </c>
      <c r="C279" t="s">
        <v>42</v>
      </c>
      <c r="D279" t="b">
        <v>1</v>
      </c>
      <c r="E279">
        <v>1</v>
      </c>
      <c r="F279">
        <v>200</v>
      </c>
      <c r="G279">
        <v>0</v>
      </c>
      <c r="H279">
        <v>50</v>
      </c>
      <c r="I279">
        <v>1</v>
      </c>
      <c r="J279">
        <v>1</v>
      </c>
      <c r="K279">
        <v>0.78984658174864697</v>
      </c>
      <c r="L279">
        <v>0.67997847790996502</v>
      </c>
      <c r="M279">
        <v>0.73789355138813995</v>
      </c>
      <c r="S279">
        <v>1.46982505965861</v>
      </c>
    </row>
    <row r="280" spans="1:19" x14ac:dyDescent="0.25">
      <c r="A280" t="s">
        <v>2494</v>
      </c>
      <c r="B280" t="s">
        <v>66</v>
      </c>
      <c r="C280" t="s">
        <v>42</v>
      </c>
      <c r="D280" t="b">
        <v>1</v>
      </c>
      <c r="E280">
        <v>1</v>
      </c>
      <c r="F280">
        <v>200</v>
      </c>
      <c r="G280">
        <v>0</v>
      </c>
      <c r="H280">
        <v>100</v>
      </c>
      <c r="I280">
        <v>1</v>
      </c>
      <c r="J280">
        <v>1</v>
      </c>
      <c r="K280">
        <v>0.77612512642020304</v>
      </c>
      <c r="L280">
        <v>0.68026817708935305</v>
      </c>
      <c r="M280">
        <v>0.72912892327278001</v>
      </c>
      <c r="S280">
        <v>1.45639330350955</v>
      </c>
    </row>
    <row r="281" spans="1:19" x14ac:dyDescent="0.25">
      <c r="A281" t="s">
        <v>2496</v>
      </c>
      <c r="B281" t="s">
        <v>66</v>
      </c>
      <c r="C281" t="s">
        <v>42</v>
      </c>
      <c r="D281" t="b">
        <v>1</v>
      </c>
      <c r="E281">
        <v>3</v>
      </c>
      <c r="F281">
        <v>100</v>
      </c>
      <c r="G281">
        <v>0</v>
      </c>
      <c r="H281">
        <v>100</v>
      </c>
      <c r="I281">
        <v>1</v>
      </c>
      <c r="J281">
        <v>1</v>
      </c>
      <c r="K281">
        <v>0.76986700375474604</v>
      </c>
      <c r="L281">
        <v>0.68247066531657596</v>
      </c>
      <c r="M281">
        <v>0.738970768251481</v>
      </c>
      <c r="S281">
        <v>1.4523376690713199</v>
      </c>
    </row>
    <row r="282" spans="1:19" x14ac:dyDescent="0.25">
      <c r="A282" t="s">
        <v>2497</v>
      </c>
      <c r="B282" t="s">
        <v>66</v>
      </c>
      <c r="C282" t="s">
        <v>42</v>
      </c>
      <c r="D282" t="b">
        <v>1</v>
      </c>
      <c r="E282">
        <v>2</v>
      </c>
      <c r="F282">
        <v>100</v>
      </c>
      <c r="G282">
        <v>0</v>
      </c>
      <c r="H282">
        <v>100</v>
      </c>
      <c r="I282">
        <v>1</v>
      </c>
      <c r="J282">
        <v>1</v>
      </c>
      <c r="K282">
        <v>0.77078610602400399</v>
      </c>
      <c r="L282">
        <v>0.68084857008907596</v>
      </c>
      <c r="M282">
        <v>0.73333986192038303</v>
      </c>
      <c r="S282">
        <v>1.4516346761130801</v>
      </c>
    </row>
    <row r="283" spans="1:19" x14ac:dyDescent="0.25">
      <c r="A283" t="s">
        <v>2499</v>
      </c>
      <c r="B283" t="s">
        <v>66</v>
      </c>
      <c r="C283" t="s">
        <v>42</v>
      </c>
      <c r="D283" t="b">
        <v>1</v>
      </c>
      <c r="E283">
        <v>3</v>
      </c>
      <c r="F283">
        <v>200</v>
      </c>
      <c r="G283">
        <v>0</v>
      </c>
      <c r="H283">
        <v>50</v>
      </c>
      <c r="I283">
        <v>1</v>
      </c>
      <c r="J283">
        <v>1</v>
      </c>
      <c r="K283">
        <v>0.76789936732683495</v>
      </c>
      <c r="L283">
        <v>0.67826708777784395</v>
      </c>
      <c r="M283">
        <v>0.73564118885570196</v>
      </c>
      <c r="S283">
        <v>1.44616645510467</v>
      </c>
    </row>
    <row r="284" spans="1:19" x14ac:dyDescent="0.25">
      <c r="A284" t="s">
        <v>2500</v>
      </c>
      <c r="B284" t="s">
        <v>66</v>
      </c>
      <c r="C284" t="s">
        <v>42</v>
      </c>
      <c r="D284" t="b">
        <v>1</v>
      </c>
      <c r="E284">
        <v>4</v>
      </c>
      <c r="F284">
        <v>200</v>
      </c>
      <c r="G284">
        <v>0</v>
      </c>
      <c r="H284">
        <v>50</v>
      </c>
      <c r="I284">
        <v>1</v>
      </c>
      <c r="J284">
        <v>1</v>
      </c>
      <c r="K284">
        <v>0.76971298657474596</v>
      </c>
      <c r="L284">
        <v>0.67444213031835698</v>
      </c>
      <c r="M284">
        <v>0.73211575184840605</v>
      </c>
      <c r="S284">
        <v>1.4441551168930999</v>
      </c>
    </row>
    <row r="285" spans="1:19" x14ac:dyDescent="0.25">
      <c r="A285" t="s">
        <v>2501</v>
      </c>
      <c r="B285" t="s">
        <v>66</v>
      </c>
      <c r="C285" t="s">
        <v>42</v>
      </c>
      <c r="D285" t="b">
        <v>1</v>
      </c>
      <c r="E285">
        <v>4</v>
      </c>
      <c r="F285">
        <v>100</v>
      </c>
      <c r="G285">
        <v>0</v>
      </c>
      <c r="H285">
        <v>100</v>
      </c>
      <c r="I285">
        <v>1</v>
      </c>
      <c r="J285">
        <v>1</v>
      </c>
      <c r="K285">
        <v>0.76338967320407802</v>
      </c>
      <c r="L285">
        <v>0.67989636085266703</v>
      </c>
      <c r="M285">
        <v>0.73382950594917495</v>
      </c>
      <c r="S285">
        <v>1.4432860340567399</v>
      </c>
    </row>
    <row r="286" spans="1:19" x14ac:dyDescent="0.25">
      <c r="A286" t="s">
        <v>2502</v>
      </c>
      <c r="B286" t="s">
        <v>66</v>
      </c>
      <c r="C286" t="s">
        <v>42</v>
      </c>
      <c r="D286" t="b">
        <v>1</v>
      </c>
      <c r="E286">
        <v>2</v>
      </c>
      <c r="F286">
        <v>200</v>
      </c>
      <c r="G286">
        <v>0</v>
      </c>
      <c r="H286">
        <v>50</v>
      </c>
      <c r="I286">
        <v>1</v>
      </c>
      <c r="J286">
        <v>1</v>
      </c>
      <c r="K286">
        <v>0.76516741516516495</v>
      </c>
      <c r="L286">
        <v>0.67096158434741104</v>
      </c>
      <c r="M286">
        <v>0.729912353718846</v>
      </c>
      <c r="S286">
        <v>1.4361289995125699</v>
      </c>
    </row>
    <row r="287" spans="1:19" x14ac:dyDescent="0.25">
      <c r="A287" t="s">
        <v>2506</v>
      </c>
      <c r="B287" t="s">
        <v>66</v>
      </c>
      <c r="C287" t="s">
        <v>42</v>
      </c>
      <c r="D287" t="b">
        <v>1</v>
      </c>
      <c r="E287">
        <v>3</v>
      </c>
      <c r="F287">
        <v>200</v>
      </c>
      <c r="G287">
        <v>0</v>
      </c>
      <c r="H287">
        <v>100</v>
      </c>
      <c r="I287">
        <v>1</v>
      </c>
      <c r="J287">
        <v>1</v>
      </c>
      <c r="K287">
        <v>0.75098532527425299</v>
      </c>
      <c r="L287">
        <v>0.67651506339420697</v>
      </c>
      <c r="M287">
        <v>0.72765999118640701</v>
      </c>
      <c r="S287">
        <v>1.4275003886684601</v>
      </c>
    </row>
    <row r="288" spans="1:19" x14ac:dyDescent="0.25">
      <c r="A288" t="s">
        <v>2510</v>
      </c>
      <c r="B288" t="s">
        <v>66</v>
      </c>
      <c r="C288" t="s">
        <v>42</v>
      </c>
      <c r="D288" t="b">
        <v>1</v>
      </c>
      <c r="E288">
        <v>4</v>
      </c>
      <c r="F288">
        <v>200</v>
      </c>
      <c r="G288">
        <v>0</v>
      </c>
      <c r="H288">
        <v>100</v>
      </c>
      <c r="I288">
        <v>1</v>
      </c>
      <c r="J288">
        <v>1</v>
      </c>
      <c r="K288">
        <v>0.74809234895433296</v>
      </c>
      <c r="L288">
        <v>0.66960352422907399</v>
      </c>
      <c r="M288">
        <v>0.71355824315722405</v>
      </c>
      <c r="S288">
        <v>1.4176958731834</v>
      </c>
    </row>
    <row r="289" spans="1:20" x14ac:dyDescent="0.25">
      <c r="A289" t="s">
        <v>2513</v>
      </c>
      <c r="B289" t="s">
        <v>66</v>
      </c>
      <c r="C289" t="s">
        <v>42</v>
      </c>
      <c r="D289" t="b">
        <v>1</v>
      </c>
      <c r="E289">
        <v>2</v>
      </c>
      <c r="F289">
        <v>200</v>
      </c>
      <c r="G289">
        <v>0</v>
      </c>
      <c r="H289">
        <v>100</v>
      </c>
      <c r="I289">
        <v>1</v>
      </c>
      <c r="J289">
        <v>1</v>
      </c>
      <c r="K289">
        <v>0.74320328466104701</v>
      </c>
      <c r="L289">
        <v>0.66584766584766497</v>
      </c>
      <c r="M289">
        <v>0.72031533075454102</v>
      </c>
      <c r="S289">
        <v>1.4090509505087101</v>
      </c>
    </row>
    <row r="291" spans="1:20" x14ac:dyDescent="0.25">
      <c r="A291" t="s">
        <v>46</v>
      </c>
      <c r="B291" t="s">
        <v>47</v>
      </c>
      <c r="C291" t="s">
        <v>48</v>
      </c>
      <c r="D291" t="s">
        <v>49</v>
      </c>
      <c r="E291" t="s">
        <v>50</v>
      </c>
      <c r="F291" t="s">
        <v>51</v>
      </c>
      <c r="G291" t="s">
        <v>52</v>
      </c>
      <c r="H291" t="s">
        <v>53</v>
      </c>
      <c r="I291" t="s">
        <v>54</v>
      </c>
      <c r="J291" t="s">
        <v>55</v>
      </c>
      <c r="K291" t="s">
        <v>56</v>
      </c>
      <c r="L291" t="s">
        <v>57</v>
      </c>
      <c r="M291" t="s">
        <v>58</v>
      </c>
      <c r="N291" t="s">
        <v>59</v>
      </c>
      <c r="O291" t="s">
        <v>60</v>
      </c>
      <c r="P291" t="s">
        <v>61</v>
      </c>
      <c r="Q291" t="s">
        <v>62</v>
      </c>
      <c r="R291" t="s">
        <v>63</v>
      </c>
      <c r="S291" t="s">
        <v>64</v>
      </c>
    </row>
    <row r="292" spans="1:20" x14ac:dyDescent="0.25">
      <c r="A292" t="s">
        <v>1941</v>
      </c>
      <c r="B292" t="s">
        <v>80</v>
      </c>
      <c r="C292" t="s">
        <v>42</v>
      </c>
      <c r="D292" t="b">
        <v>1</v>
      </c>
      <c r="E292">
        <v>4</v>
      </c>
      <c r="F292">
        <v>20</v>
      </c>
      <c r="G292">
        <v>0.5</v>
      </c>
      <c r="H292">
        <v>100</v>
      </c>
      <c r="I292">
        <v>1</v>
      </c>
      <c r="J292">
        <v>1</v>
      </c>
      <c r="K292">
        <v>0.90832249427919298</v>
      </c>
      <c r="L292">
        <v>0.67752337955498199</v>
      </c>
      <c r="M292">
        <v>0.89755148038110799</v>
      </c>
      <c r="S292">
        <v>1.5858458738341701</v>
      </c>
      <c r="T292" t="s">
        <v>759</v>
      </c>
    </row>
    <row r="293" spans="1:20" x14ac:dyDescent="0.25">
      <c r="A293" t="s">
        <v>1942</v>
      </c>
      <c r="B293" t="s">
        <v>80</v>
      </c>
      <c r="C293" t="s">
        <v>42</v>
      </c>
      <c r="D293" t="b">
        <v>1</v>
      </c>
      <c r="E293">
        <v>4</v>
      </c>
      <c r="F293">
        <v>20</v>
      </c>
      <c r="G293">
        <v>0.5</v>
      </c>
      <c r="H293">
        <v>50</v>
      </c>
      <c r="I293">
        <v>1</v>
      </c>
      <c r="J293">
        <v>1</v>
      </c>
      <c r="K293">
        <v>0.90934234206031495</v>
      </c>
      <c r="L293">
        <v>0.67599604873230101</v>
      </c>
      <c r="M293">
        <v>0.89919065669500997</v>
      </c>
      <c r="S293">
        <v>1.58533839079261</v>
      </c>
    </row>
    <row r="294" spans="1:20" x14ac:dyDescent="0.25">
      <c r="A294" t="s">
        <v>1943</v>
      </c>
      <c r="B294" t="s">
        <v>80</v>
      </c>
      <c r="C294" t="s">
        <v>42</v>
      </c>
      <c r="D294" t="b">
        <v>1</v>
      </c>
      <c r="E294">
        <v>4</v>
      </c>
      <c r="F294">
        <v>20</v>
      </c>
      <c r="G294">
        <v>0.5</v>
      </c>
      <c r="H294">
        <v>20</v>
      </c>
      <c r="I294">
        <v>1</v>
      </c>
      <c r="J294">
        <v>1</v>
      </c>
      <c r="K294">
        <v>0.90986041194386702</v>
      </c>
      <c r="L294">
        <v>0.67166167166167101</v>
      </c>
      <c r="M294">
        <v>0.89898575965577299</v>
      </c>
      <c r="S294">
        <v>1.5815220836055299</v>
      </c>
    </row>
    <row r="295" spans="1:20" x14ac:dyDescent="0.25">
      <c r="A295" t="s">
        <v>1944</v>
      </c>
      <c r="B295" t="s">
        <v>80</v>
      </c>
      <c r="C295" t="s">
        <v>42</v>
      </c>
      <c r="D295" t="b">
        <v>1</v>
      </c>
      <c r="E295">
        <v>3</v>
      </c>
      <c r="F295">
        <v>20</v>
      </c>
      <c r="G295">
        <v>0.2</v>
      </c>
      <c r="H295">
        <v>20</v>
      </c>
      <c r="I295">
        <v>1</v>
      </c>
      <c r="J295">
        <v>1</v>
      </c>
      <c r="K295">
        <v>0.91318619134407797</v>
      </c>
      <c r="L295">
        <v>0.66815834767641902</v>
      </c>
      <c r="M295">
        <v>0.90123962708738803</v>
      </c>
      <c r="S295">
        <v>1.5813445390204901</v>
      </c>
    </row>
    <row r="296" spans="1:20" x14ac:dyDescent="0.25">
      <c r="A296" t="s">
        <v>1945</v>
      </c>
      <c r="B296" t="s">
        <v>80</v>
      </c>
      <c r="C296" t="s">
        <v>42</v>
      </c>
      <c r="D296" t="b">
        <v>1</v>
      </c>
      <c r="E296">
        <v>3</v>
      </c>
      <c r="F296">
        <v>50</v>
      </c>
      <c r="G296">
        <v>0.4</v>
      </c>
      <c r="H296">
        <v>20</v>
      </c>
      <c r="I296">
        <v>1</v>
      </c>
      <c r="J296">
        <v>1</v>
      </c>
      <c r="K296">
        <v>0.91217764392113199</v>
      </c>
      <c r="L296">
        <v>0.66564312521323699</v>
      </c>
      <c r="M296">
        <v>0.89960045077348605</v>
      </c>
      <c r="S296">
        <v>1.57782076913437</v>
      </c>
    </row>
    <row r="297" spans="1:20" x14ac:dyDescent="0.25">
      <c r="A297" t="s">
        <v>1946</v>
      </c>
      <c r="B297" t="s">
        <v>80</v>
      </c>
      <c r="C297" t="s">
        <v>42</v>
      </c>
      <c r="D297" t="b">
        <v>1</v>
      </c>
      <c r="E297">
        <v>4</v>
      </c>
      <c r="F297">
        <v>20</v>
      </c>
      <c r="G297">
        <v>0.4</v>
      </c>
      <c r="H297">
        <v>50</v>
      </c>
      <c r="I297">
        <v>1</v>
      </c>
      <c r="J297">
        <v>1</v>
      </c>
      <c r="K297">
        <v>0.90896546938862699</v>
      </c>
      <c r="L297">
        <v>0.66756620003373202</v>
      </c>
      <c r="M297">
        <v>0.89903698391558196</v>
      </c>
      <c r="S297">
        <v>1.5765316694223599</v>
      </c>
    </row>
    <row r="298" spans="1:20" x14ac:dyDescent="0.25">
      <c r="A298" t="s">
        <v>1947</v>
      </c>
      <c r="B298" t="s">
        <v>80</v>
      </c>
      <c r="C298" t="s">
        <v>42</v>
      </c>
      <c r="D298" t="b">
        <v>1</v>
      </c>
      <c r="E298">
        <v>4</v>
      </c>
      <c r="F298">
        <v>20</v>
      </c>
      <c r="G298">
        <v>0.3</v>
      </c>
      <c r="H298">
        <v>50</v>
      </c>
      <c r="I298">
        <v>1</v>
      </c>
      <c r="J298">
        <v>1</v>
      </c>
      <c r="K298">
        <v>0.91115604954748897</v>
      </c>
      <c r="L298">
        <v>0.66460481099656299</v>
      </c>
      <c r="M298">
        <v>0.90001024485196102</v>
      </c>
      <c r="S298">
        <v>1.5757608605440501</v>
      </c>
    </row>
    <row r="299" spans="1:20" x14ac:dyDescent="0.25">
      <c r="A299" t="s">
        <v>1948</v>
      </c>
      <c r="B299" t="s">
        <v>80</v>
      </c>
      <c r="C299" t="s">
        <v>42</v>
      </c>
      <c r="D299" t="b">
        <v>1</v>
      </c>
      <c r="E299">
        <v>1</v>
      </c>
      <c r="F299">
        <v>50</v>
      </c>
      <c r="G299">
        <v>0.2</v>
      </c>
      <c r="H299">
        <v>20</v>
      </c>
      <c r="I299">
        <v>1</v>
      </c>
      <c r="J299">
        <v>1</v>
      </c>
      <c r="K299">
        <v>0.91403744045360202</v>
      </c>
      <c r="L299">
        <v>0.66042402826855096</v>
      </c>
      <c r="M299">
        <v>0.90154697264624495</v>
      </c>
      <c r="S299">
        <v>1.5744614687221501</v>
      </c>
    </row>
    <row r="300" spans="1:20" x14ac:dyDescent="0.25">
      <c r="A300" t="s">
        <v>1949</v>
      </c>
      <c r="B300" t="s">
        <v>80</v>
      </c>
      <c r="C300" t="s">
        <v>42</v>
      </c>
      <c r="D300" t="b">
        <v>1</v>
      </c>
      <c r="E300">
        <v>2</v>
      </c>
      <c r="F300">
        <v>20</v>
      </c>
      <c r="G300">
        <v>0.2</v>
      </c>
      <c r="H300">
        <v>20</v>
      </c>
      <c r="I300">
        <v>1</v>
      </c>
      <c r="J300">
        <v>1</v>
      </c>
      <c r="K300">
        <v>0.91277406231842095</v>
      </c>
      <c r="L300">
        <v>0.66157053509381503</v>
      </c>
      <c r="M300">
        <v>0.900215141891199</v>
      </c>
      <c r="S300">
        <v>1.5743445974122301</v>
      </c>
    </row>
    <row r="301" spans="1:20" x14ac:dyDescent="0.25">
      <c r="A301" t="s">
        <v>1950</v>
      </c>
      <c r="B301" t="s">
        <v>80</v>
      </c>
      <c r="C301" t="s">
        <v>42</v>
      </c>
      <c r="D301" t="b">
        <v>1</v>
      </c>
      <c r="E301">
        <v>4</v>
      </c>
      <c r="F301">
        <v>20</v>
      </c>
      <c r="G301">
        <v>0.4</v>
      </c>
      <c r="H301">
        <v>100</v>
      </c>
      <c r="I301">
        <v>1</v>
      </c>
      <c r="J301">
        <v>1</v>
      </c>
      <c r="K301">
        <v>0.907883288297333</v>
      </c>
      <c r="L301">
        <v>0.66553996957917805</v>
      </c>
      <c r="M301">
        <v>0.89862718983710599</v>
      </c>
      <c r="S301">
        <v>1.5734232578765099</v>
      </c>
    </row>
    <row r="302" spans="1:20" x14ac:dyDescent="0.25">
      <c r="A302" t="s">
        <v>1951</v>
      </c>
      <c r="B302" t="s">
        <v>80</v>
      </c>
      <c r="C302" t="s">
        <v>42</v>
      </c>
      <c r="D302" t="b">
        <v>1</v>
      </c>
      <c r="E302">
        <v>2</v>
      </c>
      <c r="F302">
        <v>20</v>
      </c>
      <c r="G302">
        <v>0.3</v>
      </c>
      <c r="H302">
        <v>20</v>
      </c>
      <c r="I302">
        <v>1</v>
      </c>
      <c r="J302">
        <v>1</v>
      </c>
      <c r="K302">
        <v>0.91260805967505298</v>
      </c>
      <c r="L302">
        <v>0.66055045871559603</v>
      </c>
      <c r="M302">
        <v>0.90144452412662601</v>
      </c>
      <c r="S302">
        <v>1.57315851839064</v>
      </c>
    </row>
    <row r="303" spans="1:20" x14ac:dyDescent="0.25">
      <c r="A303" t="s">
        <v>1952</v>
      </c>
      <c r="B303" t="s">
        <v>80</v>
      </c>
      <c r="C303" t="s">
        <v>42</v>
      </c>
      <c r="D303" t="b">
        <v>1</v>
      </c>
      <c r="E303">
        <v>4</v>
      </c>
      <c r="F303">
        <v>50</v>
      </c>
      <c r="G303">
        <v>0.1</v>
      </c>
      <c r="H303">
        <v>20</v>
      </c>
      <c r="I303">
        <v>1</v>
      </c>
      <c r="J303">
        <v>1</v>
      </c>
      <c r="K303">
        <v>0.91087659474395899</v>
      </c>
      <c r="L303">
        <v>0.66225390359809899</v>
      </c>
      <c r="M303">
        <v>0.89806372297920301</v>
      </c>
      <c r="S303">
        <v>1.57313049834205</v>
      </c>
    </row>
    <row r="304" spans="1:20" x14ac:dyDescent="0.25">
      <c r="A304" t="s">
        <v>1953</v>
      </c>
      <c r="B304" t="s">
        <v>80</v>
      </c>
      <c r="C304" t="s">
        <v>42</v>
      </c>
      <c r="D304" t="b">
        <v>1</v>
      </c>
      <c r="E304">
        <v>3</v>
      </c>
      <c r="F304">
        <v>100</v>
      </c>
      <c r="G304">
        <v>0.5</v>
      </c>
      <c r="H304">
        <v>20</v>
      </c>
      <c r="I304">
        <v>1</v>
      </c>
      <c r="J304">
        <v>1</v>
      </c>
      <c r="K304">
        <v>0.91002343679014797</v>
      </c>
      <c r="L304">
        <v>0.66275659824046895</v>
      </c>
      <c r="M304">
        <v>0.899856572072533</v>
      </c>
      <c r="S304">
        <v>1.57278003503061</v>
      </c>
    </row>
    <row r="305" spans="1:19" x14ac:dyDescent="0.25">
      <c r="A305" t="s">
        <v>1954</v>
      </c>
      <c r="B305" t="s">
        <v>80</v>
      </c>
      <c r="C305" t="s">
        <v>42</v>
      </c>
      <c r="D305" t="b">
        <v>1</v>
      </c>
      <c r="E305">
        <v>3</v>
      </c>
      <c r="F305">
        <v>50</v>
      </c>
      <c r="G305">
        <v>0.3</v>
      </c>
      <c r="H305">
        <v>20</v>
      </c>
      <c r="I305">
        <v>1</v>
      </c>
      <c r="J305">
        <v>1</v>
      </c>
      <c r="K305">
        <v>0.91202198721379701</v>
      </c>
      <c r="L305">
        <v>0.66069583189803605</v>
      </c>
      <c r="M305">
        <v>0.89908820817539103</v>
      </c>
      <c r="S305">
        <v>1.5727178191118301</v>
      </c>
    </row>
    <row r="306" spans="1:19" x14ac:dyDescent="0.25">
      <c r="A306" t="s">
        <v>1955</v>
      </c>
      <c r="B306" t="s">
        <v>80</v>
      </c>
      <c r="C306" t="s">
        <v>42</v>
      </c>
      <c r="D306" t="b">
        <v>1</v>
      </c>
      <c r="E306">
        <v>4</v>
      </c>
      <c r="F306">
        <v>50</v>
      </c>
      <c r="G306">
        <v>0.4</v>
      </c>
      <c r="H306">
        <v>100</v>
      </c>
      <c r="I306">
        <v>1</v>
      </c>
      <c r="J306">
        <v>1</v>
      </c>
      <c r="K306">
        <v>0.89976360872357097</v>
      </c>
      <c r="L306">
        <v>0.67294576161091202</v>
      </c>
      <c r="M306">
        <v>0.89683434074377599</v>
      </c>
      <c r="S306">
        <v>1.5727093703344801</v>
      </c>
    </row>
    <row r="307" spans="1:19" x14ac:dyDescent="0.25">
      <c r="A307" t="s">
        <v>1956</v>
      </c>
      <c r="B307" t="s">
        <v>80</v>
      </c>
      <c r="C307" t="s">
        <v>42</v>
      </c>
      <c r="D307" t="b">
        <v>1</v>
      </c>
      <c r="E307">
        <v>4</v>
      </c>
      <c r="F307">
        <v>20</v>
      </c>
      <c r="G307">
        <v>0.4</v>
      </c>
      <c r="H307">
        <v>20</v>
      </c>
      <c r="I307">
        <v>1</v>
      </c>
      <c r="J307">
        <v>1</v>
      </c>
      <c r="K307">
        <v>0.90987772516154497</v>
      </c>
      <c r="L307">
        <v>0.66264437166005796</v>
      </c>
      <c r="M307">
        <v>0.89975412355291395</v>
      </c>
      <c r="S307">
        <v>1.5725220968216</v>
      </c>
    </row>
    <row r="308" spans="1:19" x14ac:dyDescent="0.25">
      <c r="A308" t="s">
        <v>1957</v>
      </c>
      <c r="B308" t="s">
        <v>80</v>
      </c>
      <c r="C308" t="s">
        <v>42</v>
      </c>
      <c r="D308" t="b">
        <v>1</v>
      </c>
      <c r="E308">
        <v>3</v>
      </c>
      <c r="F308">
        <v>20</v>
      </c>
      <c r="G308">
        <v>0.2</v>
      </c>
      <c r="H308">
        <v>50</v>
      </c>
      <c r="I308">
        <v>1</v>
      </c>
      <c r="J308">
        <v>1</v>
      </c>
      <c r="K308">
        <v>0.91003276149448697</v>
      </c>
      <c r="L308">
        <v>0.66232876712328703</v>
      </c>
      <c r="M308">
        <v>0.89898575965577299</v>
      </c>
      <c r="S308">
        <v>1.5723615286177699</v>
      </c>
    </row>
    <row r="309" spans="1:19" x14ac:dyDescent="0.25">
      <c r="A309" t="s">
        <v>1958</v>
      </c>
      <c r="B309" t="s">
        <v>80</v>
      </c>
      <c r="C309" t="s">
        <v>42</v>
      </c>
      <c r="D309" t="b">
        <v>1</v>
      </c>
      <c r="E309">
        <v>4</v>
      </c>
      <c r="F309">
        <v>20</v>
      </c>
      <c r="G309">
        <v>0.1</v>
      </c>
      <c r="H309">
        <v>20</v>
      </c>
      <c r="I309">
        <v>1</v>
      </c>
      <c r="J309">
        <v>1</v>
      </c>
      <c r="K309">
        <v>0.91270853169406796</v>
      </c>
      <c r="L309">
        <v>0.65931758530183704</v>
      </c>
      <c r="M309">
        <v>0.90026636615100897</v>
      </c>
      <c r="S309">
        <v>1.5720261169959</v>
      </c>
    </row>
    <row r="310" spans="1:19" x14ac:dyDescent="0.25">
      <c r="A310" t="s">
        <v>1959</v>
      </c>
      <c r="B310" t="s">
        <v>80</v>
      </c>
      <c r="C310" t="s">
        <v>42</v>
      </c>
      <c r="D310" t="b">
        <v>1</v>
      </c>
      <c r="E310">
        <v>1</v>
      </c>
      <c r="F310">
        <v>20</v>
      </c>
      <c r="G310">
        <v>0.2</v>
      </c>
      <c r="H310">
        <v>20</v>
      </c>
      <c r="I310">
        <v>1</v>
      </c>
      <c r="J310">
        <v>1</v>
      </c>
      <c r="K310">
        <v>0.91370886154236097</v>
      </c>
      <c r="L310">
        <v>0.65829945200636297</v>
      </c>
      <c r="M310">
        <v>0.90098350578834097</v>
      </c>
      <c r="S310">
        <v>1.5720083135487199</v>
      </c>
    </row>
    <row r="311" spans="1:19" x14ac:dyDescent="0.25">
      <c r="A311" t="s">
        <v>1960</v>
      </c>
      <c r="B311" t="s">
        <v>80</v>
      </c>
      <c r="C311" t="s">
        <v>42</v>
      </c>
      <c r="D311" t="b">
        <v>1</v>
      </c>
      <c r="E311">
        <v>1</v>
      </c>
      <c r="F311">
        <v>50</v>
      </c>
      <c r="G311">
        <v>0.2</v>
      </c>
      <c r="H311">
        <v>50</v>
      </c>
      <c r="I311">
        <v>1</v>
      </c>
      <c r="J311">
        <v>1</v>
      </c>
      <c r="K311">
        <v>0.909417588702085</v>
      </c>
      <c r="L311">
        <v>0.66237158279644703</v>
      </c>
      <c r="M311">
        <v>0.90067616022948405</v>
      </c>
      <c r="S311">
        <v>1.5717891714985299</v>
      </c>
    </row>
    <row r="312" spans="1:19" x14ac:dyDescent="0.25">
      <c r="A312" t="s">
        <v>1961</v>
      </c>
      <c r="B312" t="s">
        <v>80</v>
      </c>
      <c r="C312" t="s">
        <v>42</v>
      </c>
      <c r="D312" t="b">
        <v>1</v>
      </c>
      <c r="E312">
        <v>3</v>
      </c>
      <c r="F312">
        <v>20</v>
      </c>
      <c r="G312">
        <v>0.4</v>
      </c>
      <c r="H312">
        <v>100</v>
      </c>
      <c r="I312">
        <v>1</v>
      </c>
      <c r="J312">
        <v>1</v>
      </c>
      <c r="K312">
        <v>0.91152112556148601</v>
      </c>
      <c r="L312">
        <v>0.66006256517205397</v>
      </c>
      <c r="M312">
        <v>0.89980534781272403</v>
      </c>
      <c r="S312">
        <v>1.5715836907335401</v>
      </c>
    </row>
    <row r="313" spans="1:19" x14ac:dyDescent="0.25">
      <c r="A313" t="s">
        <v>1962</v>
      </c>
      <c r="B313" t="s">
        <v>80</v>
      </c>
      <c r="C313" t="s">
        <v>42</v>
      </c>
      <c r="D313" t="b">
        <v>1</v>
      </c>
      <c r="E313">
        <v>3</v>
      </c>
      <c r="F313">
        <v>20</v>
      </c>
      <c r="G313">
        <v>0.5</v>
      </c>
      <c r="H313">
        <v>20</v>
      </c>
      <c r="I313">
        <v>1</v>
      </c>
      <c r="J313">
        <v>1</v>
      </c>
      <c r="K313">
        <v>0.91225580155043895</v>
      </c>
      <c r="L313">
        <v>0.65928659286592795</v>
      </c>
      <c r="M313">
        <v>0.90067616022948405</v>
      </c>
      <c r="S313">
        <v>1.57154239441636</v>
      </c>
    </row>
    <row r="314" spans="1:19" x14ac:dyDescent="0.25">
      <c r="A314" t="s">
        <v>1963</v>
      </c>
      <c r="B314" t="s">
        <v>80</v>
      </c>
      <c r="C314" t="s">
        <v>42</v>
      </c>
      <c r="D314" t="b">
        <v>1</v>
      </c>
      <c r="E314">
        <v>3</v>
      </c>
      <c r="F314">
        <v>20</v>
      </c>
      <c r="G314">
        <v>0.1</v>
      </c>
      <c r="H314">
        <v>20</v>
      </c>
      <c r="I314">
        <v>1</v>
      </c>
      <c r="J314">
        <v>1</v>
      </c>
      <c r="K314">
        <v>0.91218136616749101</v>
      </c>
      <c r="L314">
        <v>0.65922746781115804</v>
      </c>
      <c r="M314">
        <v>0.89831984427824996</v>
      </c>
      <c r="S314">
        <v>1.5714088339786401</v>
      </c>
    </row>
    <row r="315" spans="1:19" x14ac:dyDescent="0.25">
      <c r="A315" t="s">
        <v>1964</v>
      </c>
      <c r="B315" t="s">
        <v>80</v>
      </c>
      <c r="C315" t="s">
        <v>42</v>
      </c>
      <c r="D315" t="b">
        <v>1</v>
      </c>
      <c r="E315">
        <v>1</v>
      </c>
      <c r="F315">
        <v>20</v>
      </c>
      <c r="G315">
        <v>0.2</v>
      </c>
      <c r="H315">
        <v>100</v>
      </c>
      <c r="I315">
        <v>1</v>
      </c>
      <c r="J315">
        <v>1</v>
      </c>
      <c r="K315">
        <v>0.91245042731388204</v>
      </c>
      <c r="L315">
        <v>0.65888501742160199</v>
      </c>
      <c r="M315">
        <v>0.89970289929310499</v>
      </c>
      <c r="S315">
        <v>1.5713354447354799</v>
      </c>
    </row>
    <row r="316" spans="1:19" x14ac:dyDescent="0.25">
      <c r="A316" t="s">
        <v>1965</v>
      </c>
      <c r="B316" t="s">
        <v>80</v>
      </c>
      <c r="C316" t="s">
        <v>42</v>
      </c>
      <c r="D316" t="b">
        <v>1</v>
      </c>
      <c r="E316">
        <v>4</v>
      </c>
      <c r="F316">
        <v>20</v>
      </c>
      <c r="G316">
        <v>0.2</v>
      </c>
      <c r="H316">
        <v>20</v>
      </c>
      <c r="I316">
        <v>1</v>
      </c>
      <c r="J316">
        <v>1</v>
      </c>
      <c r="K316">
        <v>0.91162615017412396</v>
      </c>
      <c r="L316">
        <v>0.65944055944055902</v>
      </c>
      <c r="M316">
        <v>0.900215141891199</v>
      </c>
      <c r="S316">
        <v>1.57106670961468</v>
      </c>
    </row>
    <row r="317" spans="1:19" x14ac:dyDescent="0.25">
      <c r="A317" t="s">
        <v>1966</v>
      </c>
      <c r="B317" t="s">
        <v>80</v>
      </c>
      <c r="C317" t="s">
        <v>42</v>
      </c>
      <c r="D317" t="b">
        <v>1</v>
      </c>
      <c r="E317">
        <v>3</v>
      </c>
      <c r="F317">
        <v>20</v>
      </c>
      <c r="G317">
        <v>0.4</v>
      </c>
      <c r="H317">
        <v>50</v>
      </c>
      <c r="I317">
        <v>1</v>
      </c>
      <c r="J317">
        <v>1</v>
      </c>
      <c r="K317">
        <v>0.91171616172644998</v>
      </c>
      <c r="L317">
        <v>0.65914612981603604</v>
      </c>
      <c r="M317">
        <v>0.89939555373424795</v>
      </c>
      <c r="S317">
        <v>1.5708622915424799</v>
      </c>
    </row>
    <row r="318" spans="1:19" x14ac:dyDescent="0.25">
      <c r="A318" t="s">
        <v>1967</v>
      </c>
      <c r="B318" t="s">
        <v>80</v>
      </c>
      <c r="C318" t="s">
        <v>42</v>
      </c>
      <c r="D318" t="b">
        <v>1</v>
      </c>
      <c r="E318">
        <v>1</v>
      </c>
      <c r="F318">
        <v>20</v>
      </c>
      <c r="G318">
        <v>0.1</v>
      </c>
      <c r="H318">
        <v>20</v>
      </c>
      <c r="I318">
        <v>1</v>
      </c>
      <c r="J318">
        <v>1</v>
      </c>
      <c r="K318">
        <v>0.91393238720829995</v>
      </c>
      <c r="L318">
        <v>0.65679012345679</v>
      </c>
      <c r="M318">
        <v>0.90031759041081805</v>
      </c>
      <c r="S318">
        <v>1.5707225106650899</v>
      </c>
    </row>
    <row r="319" spans="1:19" x14ac:dyDescent="0.25">
      <c r="A319" t="s">
        <v>1968</v>
      </c>
      <c r="B319" t="s">
        <v>80</v>
      </c>
      <c r="C319" t="s">
        <v>42</v>
      </c>
      <c r="D319" t="b">
        <v>1</v>
      </c>
      <c r="E319">
        <v>4</v>
      </c>
      <c r="F319">
        <v>50</v>
      </c>
      <c r="G319">
        <v>0.4</v>
      </c>
      <c r="H319">
        <v>20</v>
      </c>
      <c r="I319">
        <v>1</v>
      </c>
      <c r="J319">
        <v>1</v>
      </c>
      <c r="K319">
        <v>0.91214422005767704</v>
      </c>
      <c r="L319">
        <v>0.65821025195482197</v>
      </c>
      <c r="M319">
        <v>0.89924188095482005</v>
      </c>
      <c r="S319">
        <v>1.57035447201249</v>
      </c>
    </row>
    <row r="320" spans="1:19" x14ac:dyDescent="0.25">
      <c r="A320" t="s">
        <v>1969</v>
      </c>
      <c r="B320" t="s">
        <v>80</v>
      </c>
      <c r="C320" t="s">
        <v>42</v>
      </c>
      <c r="D320" t="b">
        <v>1</v>
      </c>
      <c r="E320">
        <v>1</v>
      </c>
      <c r="F320">
        <v>20</v>
      </c>
      <c r="G320">
        <v>0.3</v>
      </c>
      <c r="H320">
        <v>100</v>
      </c>
      <c r="I320">
        <v>1</v>
      </c>
      <c r="J320">
        <v>1</v>
      </c>
      <c r="K320">
        <v>0.91241575315741896</v>
      </c>
      <c r="L320">
        <v>0.657413914265636</v>
      </c>
      <c r="M320">
        <v>0.90011269337157995</v>
      </c>
      <c r="S320">
        <v>1.5698296674230501</v>
      </c>
    </row>
    <row r="321" spans="1:19" x14ac:dyDescent="0.25">
      <c r="A321" t="s">
        <v>1970</v>
      </c>
      <c r="B321" t="s">
        <v>80</v>
      </c>
      <c r="C321" t="s">
        <v>42</v>
      </c>
      <c r="D321" t="b">
        <v>1</v>
      </c>
      <c r="E321">
        <v>4</v>
      </c>
      <c r="F321">
        <v>50</v>
      </c>
      <c r="G321">
        <v>0.2</v>
      </c>
      <c r="H321">
        <v>20</v>
      </c>
      <c r="I321">
        <v>1</v>
      </c>
      <c r="J321">
        <v>1</v>
      </c>
      <c r="K321">
        <v>0.91090534193891204</v>
      </c>
      <c r="L321">
        <v>0.65869301438724204</v>
      </c>
      <c r="M321">
        <v>0.899139432435201</v>
      </c>
      <c r="S321">
        <v>1.56959835632615</v>
      </c>
    </row>
    <row r="322" spans="1:19" x14ac:dyDescent="0.25">
      <c r="A322" t="s">
        <v>1971</v>
      </c>
      <c r="B322" t="s">
        <v>80</v>
      </c>
      <c r="C322" t="s">
        <v>42</v>
      </c>
      <c r="D322" t="b">
        <v>1</v>
      </c>
      <c r="E322">
        <v>1</v>
      </c>
      <c r="F322">
        <v>20</v>
      </c>
      <c r="G322">
        <v>0</v>
      </c>
      <c r="H322">
        <v>20</v>
      </c>
      <c r="I322">
        <v>1</v>
      </c>
      <c r="J322">
        <v>1</v>
      </c>
      <c r="K322">
        <v>0.91322794731284296</v>
      </c>
      <c r="L322">
        <v>0.65616147308781803</v>
      </c>
      <c r="M322">
        <v>0.90052248745005603</v>
      </c>
      <c r="S322">
        <v>1.56938942040066</v>
      </c>
    </row>
    <row r="323" spans="1:19" x14ac:dyDescent="0.25">
      <c r="A323" t="s">
        <v>1972</v>
      </c>
      <c r="B323" t="s">
        <v>80</v>
      </c>
      <c r="C323" t="s">
        <v>42</v>
      </c>
      <c r="D323" t="b">
        <v>1</v>
      </c>
      <c r="E323">
        <v>2</v>
      </c>
      <c r="F323">
        <v>20</v>
      </c>
      <c r="G323">
        <v>0.3</v>
      </c>
      <c r="H323">
        <v>100</v>
      </c>
      <c r="I323">
        <v>1</v>
      </c>
      <c r="J323">
        <v>1</v>
      </c>
      <c r="K323">
        <v>0.91118432907559199</v>
      </c>
      <c r="L323">
        <v>0.65802213001383103</v>
      </c>
      <c r="M323">
        <v>0.89867841409691596</v>
      </c>
      <c r="S323">
        <v>1.5692064590894199</v>
      </c>
    </row>
    <row r="324" spans="1:19" x14ac:dyDescent="0.25">
      <c r="A324" t="s">
        <v>1973</v>
      </c>
      <c r="B324" t="s">
        <v>80</v>
      </c>
      <c r="C324" t="s">
        <v>42</v>
      </c>
      <c r="D324" t="b">
        <v>1</v>
      </c>
      <c r="E324">
        <v>1</v>
      </c>
      <c r="F324">
        <v>50</v>
      </c>
      <c r="G324">
        <v>0.3</v>
      </c>
      <c r="H324">
        <v>20</v>
      </c>
      <c r="I324">
        <v>1</v>
      </c>
      <c r="J324">
        <v>1</v>
      </c>
      <c r="K324">
        <v>0.91438314169809198</v>
      </c>
      <c r="L324">
        <v>0.65482323680938004</v>
      </c>
      <c r="M324">
        <v>0.90047126319024695</v>
      </c>
      <c r="S324">
        <v>1.5692063785074699</v>
      </c>
    </row>
    <row r="325" spans="1:19" x14ac:dyDescent="0.25">
      <c r="A325" t="s">
        <v>1974</v>
      </c>
      <c r="B325" t="s">
        <v>80</v>
      </c>
      <c r="C325" t="s">
        <v>42</v>
      </c>
      <c r="D325" t="b">
        <v>1</v>
      </c>
      <c r="E325">
        <v>1</v>
      </c>
      <c r="F325">
        <v>50</v>
      </c>
      <c r="G325">
        <v>0.5</v>
      </c>
      <c r="H325">
        <v>50</v>
      </c>
      <c r="I325">
        <v>1</v>
      </c>
      <c r="J325">
        <v>1</v>
      </c>
      <c r="K325">
        <v>0.91331913280440502</v>
      </c>
      <c r="L325">
        <v>0.655569328847175</v>
      </c>
      <c r="M325">
        <v>0.90036881467062801</v>
      </c>
      <c r="S325">
        <v>1.5688884616515799</v>
      </c>
    </row>
    <row r="326" spans="1:19" x14ac:dyDescent="0.25">
      <c r="A326" t="s">
        <v>1975</v>
      </c>
      <c r="B326" t="s">
        <v>80</v>
      </c>
      <c r="C326" t="s">
        <v>42</v>
      </c>
      <c r="D326" t="b">
        <v>1</v>
      </c>
      <c r="E326">
        <v>3</v>
      </c>
      <c r="F326">
        <v>50</v>
      </c>
      <c r="G326">
        <v>0.2</v>
      </c>
      <c r="H326">
        <v>20</v>
      </c>
      <c r="I326">
        <v>1</v>
      </c>
      <c r="J326">
        <v>1</v>
      </c>
      <c r="K326">
        <v>0.91195974934583901</v>
      </c>
      <c r="L326">
        <v>0.65692659743002901</v>
      </c>
      <c r="M326">
        <v>0.90016391763139003</v>
      </c>
      <c r="S326">
        <v>1.56888634677586</v>
      </c>
    </row>
    <row r="327" spans="1:19" x14ac:dyDescent="0.25">
      <c r="A327" t="s">
        <v>1976</v>
      </c>
      <c r="B327" t="s">
        <v>80</v>
      </c>
      <c r="C327" t="s">
        <v>42</v>
      </c>
      <c r="D327" t="b">
        <v>1</v>
      </c>
      <c r="E327">
        <v>3</v>
      </c>
      <c r="F327">
        <v>20</v>
      </c>
      <c r="G327">
        <v>0.5</v>
      </c>
      <c r="H327">
        <v>50</v>
      </c>
      <c r="I327">
        <v>1</v>
      </c>
      <c r="J327">
        <v>1</v>
      </c>
      <c r="K327">
        <v>0.91204279361651897</v>
      </c>
      <c r="L327">
        <v>0.65637750576547804</v>
      </c>
      <c r="M327">
        <v>0.90077860874910298</v>
      </c>
      <c r="S327">
        <v>1.56842029938199</v>
      </c>
    </row>
    <row r="328" spans="1:19" x14ac:dyDescent="0.25">
      <c r="A328" t="s">
        <v>1977</v>
      </c>
      <c r="B328" t="s">
        <v>80</v>
      </c>
      <c r="C328" t="s">
        <v>42</v>
      </c>
      <c r="D328" t="b">
        <v>1</v>
      </c>
      <c r="E328">
        <v>1</v>
      </c>
      <c r="F328">
        <v>50</v>
      </c>
      <c r="G328">
        <v>0.4</v>
      </c>
      <c r="H328">
        <v>20</v>
      </c>
      <c r="I328">
        <v>1</v>
      </c>
      <c r="J328">
        <v>1</v>
      </c>
      <c r="K328">
        <v>0.91392596394727599</v>
      </c>
      <c r="L328">
        <v>0.65444187288588196</v>
      </c>
      <c r="M328">
        <v>0.900573711709865</v>
      </c>
      <c r="S328">
        <v>1.56836783683315</v>
      </c>
    </row>
    <row r="329" spans="1:19" x14ac:dyDescent="0.25">
      <c r="A329" t="s">
        <v>1978</v>
      </c>
      <c r="B329" t="s">
        <v>80</v>
      </c>
      <c r="C329" t="s">
        <v>42</v>
      </c>
      <c r="D329" t="b">
        <v>1</v>
      </c>
      <c r="E329">
        <v>1</v>
      </c>
      <c r="F329">
        <v>50</v>
      </c>
      <c r="G329">
        <v>0.3</v>
      </c>
      <c r="H329">
        <v>50</v>
      </c>
      <c r="I329">
        <v>1</v>
      </c>
      <c r="J329">
        <v>1</v>
      </c>
      <c r="K329">
        <v>0.91221536268423198</v>
      </c>
      <c r="L329">
        <v>0.65580662112454002</v>
      </c>
      <c r="M329">
        <v>0.89934432947443899</v>
      </c>
      <c r="S329">
        <v>1.5680219838087699</v>
      </c>
    </row>
    <row r="330" spans="1:19" x14ac:dyDescent="0.25">
      <c r="A330" t="s">
        <v>1979</v>
      </c>
      <c r="B330" t="s">
        <v>80</v>
      </c>
      <c r="C330" t="s">
        <v>42</v>
      </c>
      <c r="D330" t="b">
        <v>1</v>
      </c>
      <c r="E330">
        <v>1</v>
      </c>
      <c r="F330">
        <v>20</v>
      </c>
      <c r="G330">
        <v>0.5</v>
      </c>
      <c r="H330">
        <v>100</v>
      </c>
      <c r="I330">
        <v>1</v>
      </c>
      <c r="J330">
        <v>1</v>
      </c>
      <c r="K330">
        <v>0.912153659292673</v>
      </c>
      <c r="L330">
        <v>0.65585331452750295</v>
      </c>
      <c r="M330">
        <v>0.90001024485196102</v>
      </c>
      <c r="S330">
        <v>1.5680069738201701</v>
      </c>
    </row>
    <row r="331" spans="1:19" x14ac:dyDescent="0.25">
      <c r="A331" t="s">
        <v>1980</v>
      </c>
      <c r="B331" t="s">
        <v>80</v>
      </c>
      <c r="C331" t="s">
        <v>42</v>
      </c>
      <c r="D331" t="b">
        <v>1</v>
      </c>
      <c r="E331">
        <v>3</v>
      </c>
      <c r="F331">
        <v>20</v>
      </c>
      <c r="G331">
        <v>0.2</v>
      </c>
      <c r="H331">
        <v>100</v>
      </c>
      <c r="I331">
        <v>1</v>
      </c>
      <c r="J331">
        <v>1</v>
      </c>
      <c r="K331">
        <v>0.90933541295555498</v>
      </c>
      <c r="L331">
        <v>0.65820613959869601</v>
      </c>
      <c r="M331">
        <v>0.89791005019977399</v>
      </c>
      <c r="S331">
        <v>1.56754155255425</v>
      </c>
    </row>
    <row r="332" spans="1:19" x14ac:dyDescent="0.25">
      <c r="A332" t="s">
        <v>1981</v>
      </c>
      <c r="B332" t="s">
        <v>80</v>
      </c>
      <c r="C332" t="s">
        <v>42</v>
      </c>
      <c r="D332" t="b">
        <v>1</v>
      </c>
      <c r="E332">
        <v>1</v>
      </c>
      <c r="F332">
        <v>20</v>
      </c>
      <c r="G332">
        <v>0</v>
      </c>
      <c r="H332">
        <v>50</v>
      </c>
      <c r="I332">
        <v>1</v>
      </c>
      <c r="J332">
        <v>1</v>
      </c>
      <c r="K332">
        <v>0.90937009665623902</v>
      </c>
      <c r="L332">
        <v>0.65806901359358605</v>
      </c>
      <c r="M332">
        <v>0.899498002253867</v>
      </c>
      <c r="S332">
        <v>1.56743911024982</v>
      </c>
    </row>
    <row r="333" spans="1:19" x14ac:dyDescent="0.25">
      <c r="A333" t="s">
        <v>1982</v>
      </c>
      <c r="B333" t="s">
        <v>80</v>
      </c>
      <c r="C333" t="s">
        <v>42</v>
      </c>
      <c r="D333" t="b">
        <v>1</v>
      </c>
      <c r="E333">
        <v>1</v>
      </c>
      <c r="F333">
        <v>20</v>
      </c>
      <c r="G333">
        <v>0.4</v>
      </c>
      <c r="H333">
        <v>100</v>
      </c>
      <c r="I333">
        <v>1</v>
      </c>
      <c r="J333">
        <v>1</v>
      </c>
      <c r="K333">
        <v>0.91222955494150104</v>
      </c>
      <c r="L333">
        <v>0.65477662016598903</v>
      </c>
      <c r="M333">
        <v>0.899856572072533</v>
      </c>
      <c r="S333">
        <v>1.56700617510749</v>
      </c>
    </row>
    <row r="334" spans="1:19" x14ac:dyDescent="0.25">
      <c r="A334" t="s">
        <v>1983</v>
      </c>
      <c r="B334" t="s">
        <v>80</v>
      </c>
      <c r="C334" t="s">
        <v>42</v>
      </c>
      <c r="D334" t="b">
        <v>1</v>
      </c>
      <c r="E334">
        <v>2</v>
      </c>
      <c r="F334">
        <v>50</v>
      </c>
      <c r="G334">
        <v>0.4</v>
      </c>
      <c r="H334">
        <v>20</v>
      </c>
      <c r="I334">
        <v>1</v>
      </c>
      <c r="J334">
        <v>1</v>
      </c>
      <c r="K334">
        <v>0.91305952998145301</v>
      </c>
      <c r="L334">
        <v>0.65382576426930505</v>
      </c>
      <c r="M334">
        <v>0.89965167503329502</v>
      </c>
      <c r="S334">
        <v>1.5668852942507501</v>
      </c>
    </row>
    <row r="335" spans="1:19" x14ac:dyDescent="0.25">
      <c r="A335" t="s">
        <v>1984</v>
      </c>
      <c r="B335" t="s">
        <v>80</v>
      </c>
      <c r="C335" t="s">
        <v>42</v>
      </c>
      <c r="D335" t="b">
        <v>1</v>
      </c>
      <c r="E335">
        <v>3</v>
      </c>
      <c r="F335">
        <v>20</v>
      </c>
      <c r="G335">
        <v>0.4</v>
      </c>
      <c r="H335">
        <v>20</v>
      </c>
      <c r="I335">
        <v>1</v>
      </c>
      <c r="J335">
        <v>1</v>
      </c>
      <c r="K335">
        <v>0.91234637621182901</v>
      </c>
      <c r="L335">
        <v>0.65446224256292895</v>
      </c>
      <c r="M335">
        <v>0.89944677799405803</v>
      </c>
      <c r="S335">
        <v>1.5668086187747501</v>
      </c>
    </row>
    <row r="336" spans="1:19" x14ac:dyDescent="0.25">
      <c r="A336" t="s">
        <v>1985</v>
      </c>
      <c r="B336" t="s">
        <v>80</v>
      </c>
      <c r="C336" t="s">
        <v>42</v>
      </c>
      <c r="D336" t="b">
        <v>1</v>
      </c>
      <c r="E336">
        <v>2</v>
      </c>
      <c r="F336">
        <v>20</v>
      </c>
      <c r="G336">
        <v>0.5</v>
      </c>
      <c r="H336">
        <v>100</v>
      </c>
      <c r="I336">
        <v>1</v>
      </c>
      <c r="J336">
        <v>1</v>
      </c>
      <c r="K336">
        <v>0.911502170737722</v>
      </c>
      <c r="L336">
        <v>0.65494196271544103</v>
      </c>
      <c r="M336">
        <v>0.899498002253867</v>
      </c>
      <c r="S336">
        <v>1.56644413345316</v>
      </c>
    </row>
    <row r="337" spans="1:19" x14ac:dyDescent="0.25">
      <c r="A337" t="s">
        <v>1986</v>
      </c>
      <c r="B337" t="s">
        <v>80</v>
      </c>
      <c r="C337" t="s">
        <v>42</v>
      </c>
      <c r="D337" t="b">
        <v>1</v>
      </c>
      <c r="E337">
        <v>3</v>
      </c>
      <c r="F337">
        <v>20</v>
      </c>
      <c r="G337">
        <v>0</v>
      </c>
      <c r="H337">
        <v>20</v>
      </c>
      <c r="I337">
        <v>1</v>
      </c>
      <c r="J337">
        <v>1</v>
      </c>
      <c r="K337">
        <v>0.91110580876587099</v>
      </c>
      <c r="L337">
        <v>0.65526866713189102</v>
      </c>
      <c r="M337">
        <v>0.898780862616535</v>
      </c>
      <c r="S337">
        <v>1.56637447589776</v>
      </c>
    </row>
    <row r="338" spans="1:19" x14ac:dyDescent="0.25">
      <c r="A338" t="s">
        <v>1987</v>
      </c>
      <c r="B338" t="s">
        <v>80</v>
      </c>
      <c r="C338" t="s">
        <v>42</v>
      </c>
      <c r="D338" t="b">
        <v>1</v>
      </c>
      <c r="E338">
        <v>3</v>
      </c>
      <c r="F338">
        <v>100</v>
      </c>
      <c r="G338">
        <v>0.4</v>
      </c>
      <c r="H338">
        <v>20</v>
      </c>
      <c r="I338">
        <v>1</v>
      </c>
      <c r="J338">
        <v>1</v>
      </c>
      <c r="K338">
        <v>0.91054866483977503</v>
      </c>
      <c r="L338">
        <v>0.65572613375683697</v>
      </c>
      <c r="M338">
        <v>0.90006146911177098</v>
      </c>
      <c r="S338">
        <v>1.5662747985966099</v>
      </c>
    </row>
    <row r="339" spans="1:19" x14ac:dyDescent="0.25">
      <c r="A339" t="s">
        <v>1988</v>
      </c>
      <c r="B339" t="s">
        <v>80</v>
      </c>
      <c r="C339" t="s">
        <v>42</v>
      </c>
      <c r="D339" t="b">
        <v>1</v>
      </c>
      <c r="E339">
        <v>2</v>
      </c>
      <c r="F339">
        <v>20</v>
      </c>
      <c r="G339">
        <v>0.5</v>
      </c>
      <c r="H339">
        <v>20</v>
      </c>
      <c r="I339">
        <v>1</v>
      </c>
      <c r="J339">
        <v>1</v>
      </c>
      <c r="K339">
        <v>0.91201084910738595</v>
      </c>
      <c r="L339">
        <v>0.65390749601275899</v>
      </c>
      <c r="M339">
        <v>0.89995902059215205</v>
      </c>
      <c r="S339">
        <v>1.5659183451201399</v>
      </c>
    </row>
    <row r="340" spans="1:19" x14ac:dyDescent="0.25">
      <c r="A340" t="s">
        <v>1989</v>
      </c>
      <c r="B340" t="s">
        <v>80</v>
      </c>
      <c r="C340" t="s">
        <v>42</v>
      </c>
      <c r="D340" t="b">
        <v>1</v>
      </c>
      <c r="E340">
        <v>1</v>
      </c>
      <c r="F340">
        <v>20</v>
      </c>
      <c r="G340">
        <v>0.1</v>
      </c>
      <c r="H340">
        <v>100</v>
      </c>
      <c r="I340">
        <v>1</v>
      </c>
      <c r="J340">
        <v>1</v>
      </c>
      <c r="K340">
        <v>0.91068751417316796</v>
      </c>
      <c r="L340">
        <v>0.65521472392638003</v>
      </c>
      <c r="M340">
        <v>0.89924188095482005</v>
      </c>
      <c r="S340">
        <v>1.56590223809954</v>
      </c>
    </row>
    <row r="341" spans="1:19" x14ac:dyDescent="0.25">
      <c r="A341" t="s">
        <v>1990</v>
      </c>
      <c r="B341" t="s">
        <v>80</v>
      </c>
      <c r="C341" t="s">
        <v>42</v>
      </c>
      <c r="D341" t="b">
        <v>1</v>
      </c>
      <c r="E341">
        <v>3</v>
      </c>
      <c r="F341">
        <v>50</v>
      </c>
      <c r="G341">
        <v>0.3</v>
      </c>
      <c r="H341">
        <v>50</v>
      </c>
      <c r="I341">
        <v>1</v>
      </c>
      <c r="J341">
        <v>1</v>
      </c>
      <c r="K341">
        <v>0.90576853697774895</v>
      </c>
      <c r="L341">
        <v>0.66005810972483303</v>
      </c>
      <c r="M341">
        <v>0.89811494723901197</v>
      </c>
      <c r="S341">
        <v>1.5658266467025801</v>
      </c>
    </row>
    <row r="342" spans="1:19" x14ac:dyDescent="0.25">
      <c r="A342" t="s">
        <v>1991</v>
      </c>
      <c r="B342" t="s">
        <v>80</v>
      </c>
      <c r="C342" t="s">
        <v>42</v>
      </c>
      <c r="D342" t="b">
        <v>1</v>
      </c>
      <c r="E342">
        <v>1</v>
      </c>
      <c r="F342">
        <v>100</v>
      </c>
      <c r="G342">
        <v>0.3</v>
      </c>
      <c r="H342">
        <v>20</v>
      </c>
      <c r="I342">
        <v>1</v>
      </c>
      <c r="J342">
        <v>1</v>
      </c>
      <c r="K342">
        <v>0.91246889538235298</v>
      </c>
      <c r="L342">
        <v>0.65315474092351</v>
      </c>
      <c r="M342">
        <v>0.89919065669500997</v>
      </c>
      <c r="S342">
        <v>1.56562363630586</v>
      </c>
    </row>
    <row r="343" spans="1:19" x14ac:dyDescent="0.25">
      <c r="A343" t="s">
        <v>1992</v>
      </c>
      <c r="B343" t="s">
        <v>80</v>
      </c>
      <c r="C343" t="s">
        <v>42</v>
      </c>
      <c r="D343" t="b">
        <v>1</v>
      </c>
      <c r="E343">
        <v>1</v>
      </c>
      <c r="F343">
        <v>20</v>
      </c>
      <c r="G343">
        <v>0.2</v>
      </c>
      <c r="H343">
        <v>50</v>
      </c>
      <c r="I343">
        <v>1</v>
      </c>
      <c r="J343">
        <v>1</v>
      </c>
      <c r="K343">
        <v>0.91293728759335202</v>
      </c>
      <c r="L343">
        <v>0.65266903914590702</v>
      </c>
      <c r="M343">
        <v>0.90001024485196102</v>
      </c>
      <c r="S343">
        <v>1.5656063267392499</v>
      </c>
    </row>
    <row r="344" spans="1:19" x14ac:dyDescent="0.25">
      <c r="A344" t="s">
        <v>1993</v>
      </c>
      <c r="B344" t="s">
        <v>80</v>
      </c>
      <c r="C344" t="s">
        <v>42</v>
      </c>
      <c r="D344" t="b">
        <v>1</v>
      </c>
      <c r="E344">
        <v>4</v>
      </c>
      <c r="F344">
        <v>50</v>
      </c>
      <c r="G344">
        <v>0.5</v>
      </c>
      <c r="H344">
        <v>20</v>
      </c>
      <c r="I344">
        <v>1</v>
      </c>
      <c r="J344">
        <v>1</v>
      </c>
      <c r="K344">
        <v>0.90568887136145604</v>
      </c>
      <c r="L344">
        <v>0.65979933110367806</v>
      </c>
      <c r="M344">
        <v>0.86973670730457897</v>
      </c>
      <c r="S344">
        <v>1.56548820246513</v>
      </c>
    </row>
    <row r="345" spans="1:19" x14ac:dyDescent="0.25">
      <c r="A345" t="s">
        <v>1994</v>
      </c>
      <c r="B345" t="s">
        <v>80</v>
      </c>
      <c r="C345" t="s">
        <v>42</v>
      </c>
      <c r="D345" t="b">
        <v>1</v>
      </c>
      <c r="E345">
        <v>1</v>
      </c>
      <c r="F345">
        <v>20</v>
      </c>
      <c r="G345">
        <v>0.3</v>
      </c>
      <c r="H345">
        <v>20</v>
      </c>
      <c r="I345">
        <v>1</v>
      </c>
      <c r="J345">
        <v>1</v>
      </c>
      <c r="K345">
        <v>0.91387068381674197</v>
      </c>
      <c r="L345">
        <v>0.651528696585017</v>
      </c>
      <c r="M345">
        <v>0.90016391763139003</v>
      </c>
      <c r="S345">
        <v>1.5653993804017501</v>
      </c>
    </row>
    <row r="346" spans="1:19" x14ac:dyDescent="0.25">
      <c r="A346" t="s">
        <v>1995</v>
      </c>
      <c r="B346" t="s">
        <v>80</v>
      </c>
      <c r="C346" t="s">
        <v>42</v>
      </c>
      <c r="D346" t="b">
        <v>1</v>
      </c>
      <c r="E346">
        <v>1</v>
      </c>
      <c r="F346">
        <v>100</v>
      </c>
      <c r="G346">
        <v>0.5</v>
      </c>
      <c r="H346">
        <v>100</v>
      </c>
      <c r="I346">
        <v>1</v>
      </c>
      <c r="J346">
        <v>1</v>
      </c>
      <c r="K346">
        <v>0.909910242323964</v>
      </c>
      <c r="L346">
        <v>0.65532959326788198</v>
      </c>
      <c r="M346">
        <v>0.89929310521462902</v>
      </c>
      <c r="S346">
        <v>1.56523983559184</v>
      </c>
    </row>
    <row r="347" spans="1:19" x14ac:dyDescent="0.25">
      <c r="A347" t="s">
        <v>1996</v>
      </c>
      <c r="B347" t="s">
        <v>80</v>
      </c>
      <c r="C347" t="s">
        <v>42</v>
      </c>
      <c r="D347" t="b">
        <v>1</v>
      </c>
      <c r="E347">
        <v>3</v>
      </c>
      <c r="F347">
        <v>20</v>
      </c>
      <c r="G347">
        <v>0.5</v>
      </c>
      <c r="H347">
        <v>100</v>
      </c>
      <c r="I347">
        <v>1</v>
      </c>
      <c r="J347">
        <v>1</v>
      </c>
      <c r="K347">
        <v>0.91036474769277898</v>
      </c>
      <c r="L347">
        <v>0.65487351848575903</v>
      </c>
      <c r="M347">
        <v>0.90006146911177098</v>
      </c>
      <c r="S347">
        <v>1.56523826617853</v>
      </c>
    </row>
    <row r="348" spans="1:19" x14ac:dyDescent="0.25">
      <c r="A348" t="s">
        <v>1997</v>
      </c>
      <c r="B348" t="s">
        <v>80</v>
      </c>
      <c r="C348" t="s">
        <v>42</v>
      </c>
      <c r="D348" t="b">
        <v>1</v>
      </c>
      <c r="E348">
        <v>4</v>
      </c>
      <c r="F348">
        <v>20</v>
      </c>
      <c r="G348">
        <v>0.1</v>
      </c>
      <c r="H348">
        <v>100</v>
      </c>
      <c r="I348">
        <v>1</v>
      </c>
      <c r="J348">
        <v>1</v>
      </c>
      <c r="K348">
        <v>0.90806818849913595</v>
      </c>
      <c r="L348">
        <v>0.657152682255846</v>
      </c>
      <c r="M348">
        <v>0.89785882593996502</v>
      </c>
      <c r="S348">
        <v>1.56522087075498</v>
      </c>
    </row>
    <row r="349" spans="1:19" x14ac:dyDescent="0.25">
      <c r="A349" t="s">
        <v>1998</v>
      </c>
      <c r="B349" t="s">
        <v>80</v>
      </c>
      <c r="C349" t="s">
        <v>42</v>
      </c>
      <c r="D349" t="b">
        <v>1</v>
      </c>
      <c r="E349">
        <v>1</v>
      </c>
      <c r="F349">
        <v>50</v>
      </c>
      <c r="G349">
        <v>0.4</v>
      </c>
      <c r="H349">
        <v>50</v>
      </c>
      <c r="I349">
        <v>1</v>
      </c>
      <c r="J349">
        <v>1</v>
      </c>
      <c r="K349">
        <v>0.91232502578848595</v>
      </c>
      <c r="L349">
        <v>0.65258299307651302</v>
      </c>
      <c r="M349">
        <v>0.89975412355291395</v>
      </c>
      <c r="S349">
        <v>1.56490801886499</v>
      </c>
    </row>
    <row r="350" spans="1:19" x14ac:dyDescent="0.25">
      <c r="A350" t="s">
        <v>1999</v>
      </c>
      <c r="B350" t="s">
        <v>80</v>
      </c>
      <c r="C350" t="s">
        <v>42</v>
      </c>
      <c r="D350" t="b">
        <v>1</v>
      </c>
      <c r="E350">
        <v>1</v>
      </c>
      <c r="F350">
        <v>20</v>
      </c>
      <c r="G350">
        <v>0.1</v>
      </c>
      <c r="H350">
        <v>50</v>
      </c>
      <c r="I350">
        <v>1</v>
      </c>
      <c r="J350">
        <v>1</v>
      </c>
      <c r="K350">
        <v>0.91186762852057701</v>
      </c>
      <c r="L350">
        <v>0.65296803652968005</v>
      </c>
      <c r="M350">
        <v>0.898780862616535</v>
      </c>
      <c r="S350">
        <v>1.56483566505025</v>
      </c>
    </row>
    <row r="351" spans="1:19" x14ac:dyDescent="0.25">
      <c r="A351" t="s">
        <v>2000</v>
      </c>
      <c r="B351" t="s">
        <v>80</v>
      </c>
      <c r="C351" t="s">
        <v>42</v>
      </c>
      <c r="D351" t="b">
        <v>1</v>
      </c>
      <c r="E351">
        <v>4</v>
      </c>
      <c r="F351">
        <v>100</v>
      </c>
      <c r="G351">
        <v>0.2</v>
      </c>
      <c r="H351">
        <v>20</v>
      </c>
      <c r="I351">
        <v>1</v>
      </c>
      <c r="J351">
        <v>1</v>
      </c>
      <c r="K351">
        <v>0.90907218332845896</v>
      </c>
      <c r="L351">
        <v>0.65570291777188305</v>
      </c>
      <c r="M351">
        <v>0.90026636615100897</v>
      </c>
      <c r="S351">
        <v>1.5647751011003399</v>
      </c>
    </row>
    <row r="352" spans="1:19" x14ac:dyDescent="0.25">
      <c r="A352" t="s">
        <v>2001</v>
      </c>
      <c r="B352" t="s">
        <v>80</v>
      </c>
      <c r="C352" t="s">
        <v>42</v>
      </c>
      <c r="D352" t="b">
        <v>1</v>
      </c>
      <c r="E352">
        <v>1</v>
      </c>
      <c r="F352">
        <v>100</v>
      </c>
      <c r="G352">
        <v>0.4</v>
      </c>
      <c r="H352">
        <v>20</v>
      </c>
      <c r="I352">
        <v>1</v>
      </c>
      <c r="J352">
        <v>1</v>
      </c>
      <c r="K352">
        <v>0.91354893856804598</v>
      </c>
      <c r="L352">
        <v>0.65108811987156601</v>
      </c>
      <c r="M352">
        <v>0.89980534781272403</v>
      </c>
      <c r="S352">
        <v>1.5646370584396101</v>
      </c>
    </row>
    <row r="353" spans="1:19" x14ac:dyDescent="0.25">
      <c r="A353" t="s">
        <v>2002</v>
      </c>
      <c r="B353" t="s">
        <v>80</v>
      </c>
      <c r="C353" t="s">
        <v>42</v>
      </c>
      <c r="D353" t="b">
        <v>1</v>
      </c>
      <c r="E353">
        <v>3</v>
      </c>
      <c r="F353">
        <v>50</v>
      </c>
      <c r="G353">
        <v>0.5</v>
      </c>
      <c r="H353">
        <v>100</v>
      </c>
      <c r="I353">
        <v>1</v>
      </c>
      <c r="J353">
        <v>1</v>
      </c>
      <c r="K353">
        <v>0.89917259235561298</v>
      </c>
      <c r="L353">
        <v>0.66475934028946404</v>
      </c>
      <c r="M353">
        <v>0.89796127445958396</v>
      </c>
      <c r="S353">
        <v>1.56393193264507</v>
      </c>
    </row>
    <row r="354" spans="1:19" x14ac:dyDescent="0.25">
      <c r="A354" t="s">
        <v>2003</v>
      </c>
      <c r="B354" t="s">
        <v>80</v>
      </c>
      <c r="C354" t="s">
        <v>42</v>
      </c>
      <c r="D354" t="b">
        <v>1</v>
      </c>
      <c r="E354">
        <v>4</v>
      </c>
      <c r="F354">
        <v>100</v>
      </c>
      <c r="G354">
        <v>0.1</v>
      </c>
      <c r="H354">
        <v>20</v>
      </c>
      <c r="I354">
        <v>1</v>
      </c>
      <c r="J354">
        <v>1</v>
      </c>
      <c r="K354">
        <v>0.90430284043665199</v>
      </c>
      <c r="L354">
        <v>0.65946502057613099</v>
      </c>
      <c r="M354">
        <v>0.89826862001843999</v>
      </c>
      <c r="S354">
        <v>1.5637678610127801</v>
      </c>
    </row>
    <row r="355" spans="1:19" x14ac:dyDescent="0.25">
      <c r="A355" t="s">
        <v>2004</v>
      </c>
      <c r="B355" t="s">
        <v>80</v>
      </c>
      <c r="C355" t="s">
        <v>42</v>
      </c>
      <c r="D355" t="b">
        <v>1</v>
      </c>
      <c r="E355">
        <v>1</v>
      </c>
      <c r="F355">
        <v>50</v>
      </c>
      <c r="G355">
        <v>0.3</v>
      </c>
      <c r="H355">
        <v>100</v>
      </c>
      <c r="I355">
        <v>1</v>
      </c>
      <c r="J355">
        <v>1</v>
      </c>
      <c r="K355">
        <v>0.90942619758981602</v>
      </c>
      <c r="L355">
        <v>0.65405022992571604</v>
      </c>
      <c r="M355">
        <v>0.89980534781272403</v>
      </c>
      <c r="S355">
        <v>1.56347642751553</v>
      </c>
    </row>
    <row r="356" spans="1:19" x14ac:dyDescent="0.25">
      <c r="A356" t="s">
        <v>2005</v>
      </c>
      <c r="B356" t="s">
        <v>80</v>
      </c>
      <c r="C356" t="s">
        <v>42</v>
      </c>
      <c r="D356" t="b">
        <v>1</v>
      </c>
      <c r="E356">
        <v>1</v>
      </c>
      <c r="F356">
        <v>100</v>
      </c>
      <c r="G356">
        <v>0.4</v>
      </c>
      <c r="H356">
        <v>50</v>
      </c>
      <c r="I356">
        <v>1</v>
      </c>
      <c r="J356">
        <v>1</v>
      </c>
      <c r="K356">
        <v>0.90862013082455195</v>
      </c>
      <c r="L356">
        <v>0.65477439664218196</v>
      </c>
      <c r="M356">
        <v>0.89888331113615405</v>
      </c>
      <c r="S356">
        <v>1.56339452746673</v>
      </c>
    </row>
    <row r="357" spans="1:19" x14ac:dyDescent="0.25">
      <c r="A357" t="s">
        <v>2006</v>
      </c>
      <c r="B357" t="s">
        <v>80</v>
      </c>
      <c r="C357" t="s">
        <v>42</v>
      </c>
      <c r="D357" t="b">
        <v>1</v>
      </c>
      <c r="E357">
        <v>2</v>
      </c>
      <c r="F357">
        <v>20</v>
      </c>
      <c r="G357">
        <v>0.2</v>
      </c>
      <c r="H357">
        <v>100</v>
      </c>
      <c r="I357">
        <v>1</v>
      </c>
      <c r="J357">
        <v>1</v>
      </c>
      <c r="K357">
        <v>0.90997008459234296</v>
      </c>
      <c r="L357">
        <v>0.65325077399380804</v>
      </c>
      <c r="M357">
        <v>0.89673189222415695</v>
      </c>
      <c r="S357">
        <v>1.56322085858615</v>
      </c>
    </row>
    <row r="358" spans="1:19" x14ac:dyDescent="0.25">
      <c r="A358" t="s">
        <v>2007</v>
      </c>
      <c r="B358" t="s">
        <v>80</v>
      </c>
      <c r="C358" t="s">
        <v>42</v>
      </c>
      <c r="D358" t="b">
        <v>1</v>
      </c>
      <c r="E358">
        <v>3</v>
      </c>
      <c r="F358">
        <v>100</v>
      </c>
      <c r="G358">
        <v>0.3</v>
      </c>
      <c r="H358">
        <v>50</v>
      </c>
      <c r="I358">
        <v>1</v>
      </c>
      <c r="J358">
        <v>1</v>
      </c>
      <c r="K358">
        <v>0.89858037341575403</v>
      </c>
      <c r="L358">
        <v>0.66455273698264306</v>
      </c>
      <c r="M358">
        <v>0.89703923778301398</v>
      </c>
      <c r="S358">
        <v>1.5631331103983901</v>
      </c>
    </row>
    <row r="359" spans="1:19" x14ac:dyDescent="0.25">
      <c r="A359" t="s">
        <v>2008</v>
      </c>
      <c r="B359" t="s">
        <v>80</v>
      </c>
      <c r="C359" t="s">
        <v>42</v>
      </c>
      <c r="D359" t="b">
        <v>1</v>
      </c>
      <c r="E359">
        <v>2</v>
      </c>
      <c r="F359">
        <v>50</v>
      </c>
      <c r="G359">
        <v>0.3</v>
      </c>
      <c r="H359">
        <v>20</v>
      </c>
      <c r="I359">
        <v>1</v>
      </c>
      <c r="J359">
        <v>1</v>
      </c>
      <c r="K359">
        <v>0.91269393857949899</v>
      </c>
      <c r="L359">
        <v>0.65028490028490005</v>
      </c>
      <c r="M359">
        <v>0.89939555373424795</v>
      </c>
      <c r="S359">
        <v>1.5629788388643899</v>
      </c>
    </row>
    <row r="360" spans="1:19" x14ac:dyDescent="0.25">
      <c r="A360" t="s">
        <v>2009</v>
      </c>
      <c r="B360" t="s">
        <v>80</v>
      </c>
      <c r="C360" t="s">
        <v>42</v>
      </c>
      <c r="D360" t="b">
        <v>1</v>
      </c>
      <c r="E360">
        <v>3</v>
      </c>
      <c r="F360">
        <v>20</v>
      </c>
      <c r="G360">
        <v>0.1</v>
      </c>
      <c r="H360">
        <v>100</v>
      </c>
      <c r="I360">
        <v>1</v>
      </c>
      <c r="J360">
        <v>1</v>
      </c>
      <c r="K360">
        <v>0.90747530146377797</v>
      </c>
      <c r="L360">
        <v>0.65528317836010097</v>
      </c>
      <c r="M360">
        <v>0.89555373424854001</v>
      </c>
      <c r="S360">
        <v>1.5627584798238701</v>
      </c>
    </row>
    <row r="361" spans="1:19" x14ac:dyDescent="0.25">
      <c r="A361" t="s">
        <v>2010</v>
      </c>
      <c r="B361" t="s">
        <v>80</v>
      </c>
      <c r="C361" t="s">
        <v>42</v>
      </c>
      <c r="D361" t="b">
        <v>1</v>
      </c>
      <c r="E361">
        <v>4</v>
      </c>
      <c r="F361">
        <v>20</v>
      </c>
      <c r="G361">
        <v>0.1</v>
      </c>
      <c r="H361">
        <v>50</v>
      </c>
      <c r="I361">
        <v>1</v>
      </c>
      <c r="J361">
        <v>1</v>
      </c>
      <c r="K361">
        <v>0.90958132936497305</v>
      </c>
      <c r="L361">
        <v>0.65308254963427304</v>
      </c>
      <c r="M361">
        <v>0.89796127445958396</v>
      </c>
      <c r="S361">
        <v>1.56266387899924</v>
      </c>
    </row>
    <row r="362" spans="1:19" x14ac:dyDescent="0.25">
      <c r="A362" t="s">
        <v>2011</v>
      </c>
      <c r="B362" t="s">
        <v>80</v>
      </c>
      <c r="C362" t="s">
        <v>42</v>
      </c>
      <c r="D362" t="b">
        <v>1</v>
      </c>
      <c r="E362">
        <v>1</v>
      </c>
      <c r="F362">
        <v>100</v>
      </c>
      <c r="G362">
        <v>0.5</v>
      </c>
      <c r="H362">
        <v>20</v>
      </c>
      <c r="I362">
        <v>1</v>
      </c>
      <c r="J362">
        <v>1</v>
      </c>
      <c r="K362">
        <v>0.91373545174327098</v>
      </c>
      <c r="L362">
        <v>0.64892086330935195</v>
      </c>
      <c r="M362">
        <v>0.90001024485196102</v>
      </c>
      <c r="S362">
        <v>1.56265631505262</v>
      </c>
    </row>
    <row r="363" spans="1:19" x14ac:dyDescent="0.25">
      <c r="A363" t="s">
        <v>2012</v>
      </c>
      <c r="B363" t="s">
        <v>80</v>
      </c>
      <c r="C363" t="s">
        <v>42</v>
      </c>
      <c r="D363" t="b">
        <v>1</v>
      </c>
      <c r="E363">
        <v>2</v>
      </c>
      <c r="F363">
        <v>20</v>
      </c>
      <c r="G363">
        <v>0.4</v>
      </c>
      <c r="H363">
        <v>100</v>
      </c>
      <c r="I363">
        <v>1</v>
      </c>
      <c r="J363">
        <v>1</v>
      </c>
      <c r="K363">
        <v>0.91177325525905695</v>
      </c>
      <c r="L363">
        <v>0.65081618168914102</v>
      </c>
      <c r="M363">
        <v>0.89919065669500997</v>
      </c>
      <c r="S363">
        <v>1.5625894369481901</v>
      </c>
    </row>
    <row r="364" spans="1:19" x14ac:dyDescent="0.25">
      <c r="A364" t="s">
        <v>2013</v>
      </c>
      <c r="B364" t="s">
        <v>80</v>
      </c>
      <c r="C364" t="s">
        <v>42</v>
      </c>
      <c r="D364" t="b">
        <v>1</v>
      </c>
      <c r="E364">
        <v>4</v>
      </c>
      <c r="F364">
        <v>20</v>
      </c>
      <c r="G364">
        <v>0.3</v>
      </c>
      <c r="H364">
        <v>20</v>
      </c>
      <c r="I364">
        <v>1</v>
      </c>
      <c r="J364">
        <v>1</v>
      </c>
      <c r="K364">
        <v>0.91179942551422299</v>
      </c>
      <c r="L364">
        <v>0.65061530230069498</v>
      </c>
      <c r="M364">
        <v>0.89965167503329502</v>
      </c>
      <c r="S364">
        <v>1.5624147278149101</v>
      </c>
    </row>
    <row r="365" spans="1:19" x14ac:dyDescent="0.25">
      <c r="A365" t="s">
        <v>2014</v>
      </c>
      <c r="B365" t="s">
        <v>80</v>
      </c>
      <c r="C365" t="s">
        <v>42</v>
      </c>
      <c r="D365" t="b">
        <v>1</v>
      </c>
      <c r="E365">
        <v>1</v>
      </c>
      <c r="F365">
        <v>50</v>
      </c>
      <c r="G365">
        <v>0.5</v>
      </c>
      <c r="H365">
        <v>20</v>
      </c>
      <c r="I365">
        <v>1</v>
      </c>
      <c r="J365">
        <v>1</v>
      </c>
      <c r="K365">
        <v>0.91382563509158199</v>
      </c>
      <c r="L365">
        <v>0.64790764790764699</v>
      </c>
      <c r="M365">
        <v>0.90001024485196102</v>
      </c>
      <c r="S365">
        <v>1.5617332829992301</v>
      </c>
    </row>
    <row r="366" spans="1:19" x14ac:dyDescent="0.25">
      <c r="A366" t="s">
        <v>2015</v>
      </c>
      <c r="B366" t="s">
        <v>80</v>
      </c>
      <c r="C366" t="s">
        <v>42</v>
      </c>
      <c r="D366" t="b">
        <v>1</v>
      </c>
      <c r="E366">
        <v>1</v>
      </c>
      <c r="F366">
        <v>20</v>
      </c>
      <c r="G366">
        <v>0</v>
      </c>
      <c r="H366">
        <v>100</v>
      </c>
      <c r="I366">
        <v>1</v>
      </c>
      <c r="J366">
        <v>1</v>
      </c>
      <c r="K366">
        <v>0.90713310294855298</v>
      </c>
      <c r="L366">
        <v>0.65453296703296704</v>
      </c>
      <c r="M366">
        <v>0.89693678926339504</v>
      </c>
      <c r="S366">
        <v>1.5616660699815199</v>
      </c>
    </row>
    <row r="367" spans="1:19" x14ac:dyDescent="0.25">
      <c r="A367" t="s">
        <v>2016</v>
      </c>
      <c r="B367" t="s">
        <v>80</v>
      </c>
      <c r="C367" t="s">
        <v>42</v>
      </c>
      <c r="D367" t="b">
        <v>1</v>
      </c>
      <c r="E367">
        <v>2</v>
      </c>
      <c r="F367">
        <v>20</v>
      </c>
      <c r="G367">
        <v>0.2</v>
      </c>
      <c r="H367">
        <v>50</v>
      </c>
      <c r="I367">
        <v>1</v>
      </c>
      <c r="J367">
        <v>1</v>
      </c>
      <c r="K367">
        <v>0.91096986087579201</v>
      </c>
      <c r="L367">
        <v>0.65037528364461505</v>
      </c>
      <c r="M367">
        <v>0.89739780760167998</v>
      </c>
      <c r="S367">
        <v>1.5613451445204001</v>
      </c>
    </row>
    <row r="368" spans="1:19" x14ac:dyDescent="0.25">
      <c r="A368" t="s">
        <v>2017</v>
      </c>
      <c r="B368" t="s">
        <v>80</v>
      </c>
      <c r="C368" t="s">
        <v>42</v>
      </c>
      <c r="D368" t="b">
        <v>1</v>
      </c>
      <c r="E368">
        <v>3</v>
      </c>
      <c r="F368">
        <v>50</v>
      </c>
      <c r="G368">
        <v>0.4</v>
      </c>
      <c r="H368">
        <v>50</v>
      </c>
      <c r="I368">
        <v>1</v>
      </c>
      <c r="J368">
        <v>1</v>
      </c>
      <c r="K368">
        <v>0.90666619009187599</v>
      </c>
      <c r="L368">
        <v>0.65464632454923699</v>
      </c>
      <c r="M368">
        <v>0.89796127445958396</v>
      </c>
      <c r="S368">
        <v>1.56131251464111</v>
      </c>
    </row>
    <row r="369" spans="1:19" x14ac:dyDescent="0.25">
      <c r="A369" t="s">
        <v>2018</v>
      </c>
      <c r="B369" t="s">
        <v>80</v>
      </c>
      <c r="C369" t="s">
        <v>42</v>
      </c>
      <c r="D369" t="b">
        <v>1</v>
      </c>
      <c r="E369">
        <v>4</v>
      </c>
      <c r="F369">
        <v>100</v>
      </c>
      <c r="G369">
        <v>0.4</v>
      </c>
      <c r="H369">
        <v>20</v>
      </c>
      <c r="I369">
        <v>1</v>
      </c>
      <c r="J369">
        <v>1</v>
      </c>
      <c r="K369">
        <v>0.90997946656201101</v>
      </c>
      <c r="L369">
        <v>0.65125448028673805</v>
      </c>
      <c r="M369">
        <v>0.90031759041081805</v>
      </c>
      <c r="S369">
        <v>1.56123394684874</v>
      </c>
    </row>
    <row r="370" spans="1:19" x14ac:dyDescent="0.25">
      <c r="A370" t="s">
        <v>2019</v>
      </c>
      <c r="B370" t="s">
        <v>80</v>
      </c>
      <c r="C370" t="s">
        <v>42</v>
      </c>
      <c r="D370" t="b">
        <v>1</v>
      </c>
      <c r="E370">
        <v>1</v>
      </c>
      <c r="F370">
        <v>50</v>
      </c>
      <c r="G370">
        <v>0</v>
      </c>
      <c r="H370">
        <v>20</v>
      </c>
      <c r="I370">
        <v>1</v>
      </c>
      <c r="J370">
        <v>1</v>
      </c>
      <c r="K370">
        <v>0.90953881940271497</v>
      </c>
      <c r="L370">
        <v>0.65167749868259195</v>
      </c>
      <c r="M370">
        <v>0.898422292797869</v>
      </c>
      <c r="S370">
        <v>1.5612163180853</v>
      </c>
    </row>
    <row r="371" spans="1:19" x14ac:dyDescent="0.25">
      <c r="A371" t="s">
        <v>2020</v>
      </c>
      <c r="B371" t="s">
        <v>80</v>
      </c>
      <c r="C371" t="s">
        <v>42</v>
      </c>
      <c r="D371" t="b">
        <v>1</v>
      </c>
      <c r="E371">
        <v>1</v>
      </c>
      <c r="F371">
        <v>200</v>
      </c>
      <c r="G371">
        <v>0.4</v>
      </c>
      <c r="H371">
        <v>20</v>
      </c>
      <c r="I371">
        <v>1</v>
      </c>
      <c r="J371">
        <v>1</v>
      </c>
      <c r="K371">
        <v>0.91124863803960099</v>
      </c>
      <c r="L371">
        <v>0.64969954047366496</v>
      </c>
      <c r="M371">
        <v>0.89847351705767797</v>
      </c>
      <c r="S371">
        <v>1.56094817851326</v>
      </c>
    </row>
    <row r="372" spans="1:19" x14ac:dyDescent="0.25">
      <c r="A372" t="s">
        <v>2021</v>
      </c>
      <c r="B372" t="s">
        <v>80</v>
      </c>
      <c r="C372" t="s">
        <v>42</v>
      </c>
      <c r="D372" t="b">
        <v>1</v>
      </c>
      <c r="E372">
        <v>1</v>
      </c>
      <c r="F372">
        <v>50</v>
      </c>
      <c r="G372">
        <v>0.1</v>
      </c>
      <c r="H372">
        <v>20</v>
      </c>
      <c r="I372">
        <v>1</v>
      </c>
      <c r="J372">
        <v>1</v>
      </c>
      <c r="K372">
        <v>0.913103862890005</v>
      </c>
      <c r="L372">
        <v>0.64780662488809304</v>
      </c>
      <c r="M372">
        <v>0.89924188095482005</v>
      </c>
      <c r="S372">
        <v>1.5609104877780899</v>
      </c>
    </row>
    <row r="373" spans="1:19" x14ac:dyDescent="0.25">
      <c r="A373" t="s">
        <v>2022</v>
      </c>
      <c r="B373" t="s">
        <v>80</v>
      </c>
      <c r="C373" t="s">
        <v>42</v>
      </c>
      <c r="D373" t="b">
        <v>1</v>
      </c>
      <c r="E373">
        <v>2</v>
      </c>
      <c r="F373">
        <v>50</v>
      </c>
      <c r="G373">
        <v>0.5</v>
      </c>
      <c r="H373">
        <v>100</v>
      </c>
      <c r="I373">
        <v>1</v>
      </c>
      <c r="J373">
        <v>1</v>
      </c>
      <c r="K373">
        <v>0.90589194376086601</v>
      </c>
      <c r="L373">
        <v>0.65488565488565498</v>
      </c>
      <c r="M373">
        <v>0.89796127445958396</v>
      </c>
      <c r="S373">
        <v>1.56077759864652</v>
      </c>
    </row>
    <row r="374" spans="1:19" x14ac:dyDescent="0.25">
      <c r="A374" t="s">
        <v>2023</v>
      </c>
      <c r="B374" t="s">
        <v>80</v>
      </c>
      <c r="C374" t="s">
        <v>42</v>
      </c>
      <c r="D374" t="b">
        <v>1</v>
      </c>
      <c r="E374">
        <v>1</v>
      </c>
      <c r="F374">
        <v>50</v>
      </c>
      <c r="G374">
        <v>0.5</v>
      </c>
      <c r="H374">
        <v>100</v>
      </c>
      <c r="I374">
        <v>1</v>
      </c>
      <c r="J374">
        <v>1</v>
      </c>
      <c r="K374">
        <v>0.91132285390545698</v>
      </c>
      <c r="L374">
        <v>0.64943457189014497</v>
      </c>
      <c r="M374">
        <v>0.89995902059215205</v>
      </c>
      <c r="S374">
        <v>1.5607574257956001</v>
      </c>
    </row>
    <row r="375" spans="1:19" x14ac:dyDescent="0.25">
      <c r="A375" t="s">
        <v>2024</v>
      </c>
      <c r="B375" t="s">
        <v>80</v>
      </c>
      <c r="C375" t="s">
        <v>42</v>
      </c>
      <c r="D375" t="b">
        <v>1</v>
      </c>
      <c r="E375">
        <v>4</v>
      </c>
      <c r="F375">
        <v>100</v>
      </c>
      <c r="G375">
        <v>0.2</v>
      </c>
      <c r="H375">
        <v>50</v>
      </c>
      <c r="I375">
        <v>1</v>
      </c>
      <c r="J375">
        <v>1</v>
      </c>
      <c r="K375">
        <v>0.896242335035768</v>
      </c>
      <c r="L375">
        <v>0.66451173868662805</v>
      </c>
      <c r="M375">
        <v>0.89898575965577299</v>
      </c>
      <c r="S375">
        <v>1.5607540737223899</v>
      </c>
    </row>
    <row r="376" spans="1:19" x14ac:dyDescent="0.25">
      <c r="A376" t="s">
        <v>2025</v>
      </c>
      <c r="B376" t="s">
        <v>80</v>
      </c>
      <c r="C376" t="s">
        <v>42</v>
      </c>
      <c r="D376" t="b">
        <v>1</v>
      </c>
      <c r="E376">
        <v>1</v>
      </c>
      <c r="F376">
        <v>20</v>
      </c>
      <c r="G376">
        <v>0.3</v>
      </c>
      <c r="H376">
        <v>50</v>
      </c>
      <c r="I376">
        <v>1</v>
      </c>
      <c r="J376">
        <v>1</v>
      </c>
      <c r="K376">
        <v>0.91331556326558905</v>
      </c>
      <c r="L376">
        <v>0.64734473447344698</v>
      </c>
      <c r="M376">
        <v>0.89965167503329502</v>
      </c>
      <c r="S376">
        <v>1.56066029773903</v>
      </c>
    </row>
    <row r="377" spans="1:19" x14ac:dyDescent="0.25">
      <c r="A377" t="s">
        <v>2026</v>
      </c>
      <c r="B377" t="s">
        <v>80</v>
      </c>
      <c r="C377" t="s">
        <v>42</v>
      </c>
      <c r="D377" t="b">
        <v>1</v>
      </c>
      <c r="E377">
        <v>1</v>
      </c>
      <c r="F377">
        <v>20</v>
      </c>
      <c r="G377">
        <v>0.4</v>
      </c>
      <c r="H377">
        <v>20</v>
      </c>
      <c r="I377">
        <v>1</v>
      </c>
      <c r="J377">
        <v>1</v>
      </c>
      <c r="K377">
        <v>0.91276105354460901</v>
      </c>
      <c r="L377">
        <v>0.64789237668161404</v>
      </c>
      <c r="M377">
        <v>0.89944677799405803</v>
      </c>
      <c r="S377">
        <v>1.5606534302262201</v>
      </c>
    </row>
    <row r="378" spans="1:19" x14ac:dyDescent="0.25">
      <c r="A378" t="s">
        <v>2027</v>
      </c>
      <c r="B378" t="s">
        <v>80</v>
      </c>
      <c r="C378" t="s">
        <v>42</v>
      </c>
      <c r="D378" t="b">
        <v>1</v>
      </c>
      <c r="E378">
        <v>3</v>
      </c>
      <c r="F378">
        <v>100</v>
      </c>
      <c r="G378">
        <v>0.4</v>
      </c>
      <c r="H378">
        <v>100</v>
      </c>
      <c r="I378">
        <v>1</v>
      </c>
      <c r="J378">
        <v>1</v>
      </c>
      <c r="K378">
        <v>0.89369841825526997</v>
      </c>
      <c r="L378">
        <v>0.66689098250336398</v>
      </c>
      <c r="M378">
        <v>0.89857596557729702</v>
      </c>
      <c r="S378">
        <v>1.5605894007586301</v>
      </c>
    </row>
    <row r="379" spans="1:19" x14ac:dyDescent="0.25">
      <c r="A379" t="s">
        <v>2028</v>
      </c>
      <c r="B379" t="s">
        <v>80</v>
      </c>
      <c r="C379" t="s">
        <v>42</v>
      </c>
      <c r="D379" t="b">
        <v>1</v>
      </c>
      <c r="E379">
        <v>2</v>
      </c>
      <c r="F379">
        <v>20</v>
      </c>
      <c r="G379">
        <v>0</v>
      </c>
      <c r="H379">
        <v>20</v>
      </c>
      <c r="I379">
        <v>1</v>
      </c>
      <c r="J379">
        <v>1</v>
      </c>
      <c r="K379">
        <v>0.91004674377888495</v>
      </c>
      <c r="L379">
        <v>0.6502828854314</v>
      </c>
      <c r="M379">
        <v>0.89867841409691596</v>
      </c>
      <c r="S379">
        <v>1.56032962921028</v>
      </c>
    </row>
    <row r="380" spans="1:19" x14ac:dyDescent="0.25">
      <c r="A380" t="s">
        <v>2029</v>
      </c>
      <c r="B380" t="s">
        <v>80</v>
      </c>
      <c r="C380" t="s">
        <v>42</v>
      </c>
      <c r="D380" t="b">
        <v>1</v>
      </c>
      <c r="E380">
        <v>1</v>
      </c>
      <c r="F380">
        <v>20</v>
      </c>
      <c r="G380">
        <v>0.5</v>
      </c>
      <c r="H380">
        <v>20</v>
      </c>
      <c r="I380">
        <v>1</v>
      </c>
      <c r="J380">
        <v>1</v>
      </c>
      <c r="K380">
        <v>0.91257825307152096</v>
      </c>
      <c r="L380">
        <v>0.64747165736908396</v>
      </c>
      <c r="M380">
        <v>0.89965167503329502</v>
      </c>
      <c r="S380">
        <v>1.5600499104406</v>
      </c>
    </row>
    <row r="381" spans="1:19" x14ac:dyDescent="0.25">
      <c r="A381" t="s">
        <v>2030</v>
      </c>
      <c r="B381" t="s">
        <v>80</v>
      </c>
      <c r="C381" t="s">
        <v>42</v>
      </c>
      <c r="D381" t="b">
        <v>1</v>
      </c>
      <c r="E381">
        <v>4</v>
      </c>
      <c r="F381">
        <v>20</v>
      </c>
      <c r="G381">
        <v>0</v>
      </c>
      <c r="H381">
        <v>50</v>
      </c>
      <c r="I381">
        <v>1</v>
      </c>
      <c r="J381">
        <v>1</v>
      </c>
      <c r="K381">
        <v>0.90625696250953403</v>
      </c>
      <c r="L381">
        <v>0.65370720798210902</v>
      </c>
      <c r="M381">
        <v>0.89688556500358496</v>
      </c>
      <c r="S381">
        <v>1.55996417049164</v>
      </c>
    </row>
    <row r="382" spans="1:19" x14ac:dyDescent="0.25">
      <c r="A382" t="s">
        <v>2031</v>
      </c>
      <c r="B382" t="s">
        <v>80</v>
      </c>
      <c r="C382" t="s">
        <v>42</v>
      </c>
      <c r="D382" t="b">
        <v>1</v>
      </c>
      <c r="E382">
        <v>3</v>
      </c>
      <c r="F382">
        <v>50</v>
      </c>
      <c r="G382">
        <v>0.5</v>
      </c>
      <c r="H382">
        <v>50</v>
      </c>
      <c r="I382">
        <v>1</v>
      </c>
      <c r="J382">
        <v>1</v>
      </c>
      <c r="K382">
        <v>0.90541558212497097</v>
      </c>
      <c r="L382">
        <v>0.65449438202247201</v>
      </c>
      <c r="M382">
        <v>0.89919065669500997</v>
      </c>
      <c r="S382">
        <v>1.5599099641474401</v>
      </c>
    </row>
    <row r="383" spans="1:19" x14ac:dyDescent="0.25">
      <c r="A383" t="s">
        <v>2032</v>
      </c>
      <c r="B383" t="s">
        <v>80</v>
      </c>
      <c r="C383" t="s">
        <v>42</v>
      </c>
      <c r="D383" t="b">
        <v>1</v>
      </c>
      <c r="E383">
        <v>3</v>
      </c>
      <c r="F383">
        <v>200</v>
      </c>
      <c r="G383">
        <v>0.5</v>
      </c>
      <c r="H383">
        <v>50</v>
      </c>
      <c r="I383">
        <v>1</v>
      </c>
      <c r="J383">
        <v>1</v>
      </c>
      <c r="K383">
        <v>0.90136633165176805</v>
      </c>
      <c r="L383">
        <v>0.65813015260480601</v>
      </c>
      <c r="M383">
        <v>0.90016391763139003</v>
      </c>
      <c r="S383">
        <v>1.5594964842565699</v>
      </c>
    </row>
    <row r="384" spans="1:19" x14ac:dyDescent="0.25">
      <c r="A384" t="s">
        <v>2033</v>
      </c>
      <c r="B384" t="s">
        <v>80</v>
      </c>
      <c r="C384" t="s">
        <v>42</v>
      </c>
      <c r="D384" t="b">
        <v>1</v>
      </c>
      <c r="E384">
        <v>2</v>
      </c>
      <c r="F384">
        <v>50</v>
      </c>
      <c r="G384">
        <v>0.5</v>
      </c>
      <c r="H384">
        <v>20</v>
      </c>
      <c r="I384">
        <v>1</v>
      </c>
      <c r="J384">
        <v>1</v>
      </c>
      <c r="K384">
        <v>0.91273227771699095</v>
      </c>
      <c r="L384">
        <v>0.64673231871083203</v>
      </c>
      <c r="M384">
        <v>0.89893453539596302</v>
      </c>
      <c r="S384">
        <v>1.55946459642782</v>
      </c>
    </row>
    <row r="385" spans="1:19" x14ac:dyDescent="0.25">
      <c r="A385" t="s">
        <v>2034</v>
      </c>
      <c r="B385" t="s">
        <v>80</v>
      </c>
      <c r="C385" t="s">
        <v>42</v>
      </c>
      <c r="D385" t="b">
        <v>1</v>
      </c>
      <c r="E385">
        <v>1</v>
      </c>
      <c r="F385">
        <v>100</v>
      </c>
      <c r="G385">
        <v>0.2</v>
      </c>
      <c r="H385">
        <v>20</v>
      </c>
      <c r="I385">
        <v>1</v>
      </c>
      <c r="J385">
        <v>1</v>
      </c>
      <c r="K385">
        <v>0.91008967368688698</v>
      </c>
      <c r="L385">
        <v>0.64911968699982203</v>
      </c>
      <c r="M385">
        <v>0.89893453539596302</v>
      </c>
      <c r="S385">
        <v>1.5592093606866999</v>
      </c>
    </row>
    <row r="386" spans="1:19" x14ac:dyDescent="0.25">
      <c r="A386" t="s">
        <v>2035</v>
      </c>
      <c r="B386" t="s">
        <v>80</v>
      </c>
      <c r="C386" t="s">
        <v>42</v>
      </c>
      <c r="D386" t="b">
        <v>1</v>
      </c>
      <c r="E386">
        <v>1</v>
      </c>
      <c r="F386">
        <v>50</v>
      </c>
      <c r="G386">
        <v>0.4</v>
      </c>
      <c r="H386">
        <v>100</v>
      </c>
      <c r="I386">
        <v>1</v>
      </c>
      <c r="J386">
        <v>1</v>
      </c>
      <c r="K386">
        <v>0.90989516245410096</v>
      </c>
      <c r="L386">
        <v>0.64924977934686601</v>
      </c>
      <c r="M386">
        <v>0.89821739575863102</v>
      </c>
      <c r="S386">
        <v>1.55914494180096</v>
      </c>
    </row>
    <row r="387" spans="1:19" x14ac:dyDescent="0.25">
      <c r="A387" t="s">
        <v>2036</v>
      </c>
      <c r="B387" t="s">
        <v>80</v>
      </c>
      <c r="C387" t="s">
        <v>42</v>
      </c>
      <c r="D387" t="b">
        <v>1</v>
      </c>
      <c r="E387">
        <v>1</v>
      </c>
      <c r="F387">
        <v>100</v>
      </c>
      <c r="G387">
        <v>0.5</v>
      </c>
      <c r="H387">
        <v>50</v>
      </c>
      <c r="I387">
        <v>1</v>
      </c>
      <c r="J387">
        <v>1</v>
      </c>
      <c r="K387">
        <v>0.91182936573685502</v>
      </c>
      <c r="L387">
        <v>0.64691091954022895</v>
      </c>
      <c r="M387">
        <v>0.89929310521462902</v>
      </c>
      <c r="S387">
        <v>1.55874028527708</v>
      </c>
    </row>
    <row r="388" spans="1:19" x14ac:dyDescent="0.25">
      <c r="A388" t="s">
        <v>2037</v>
      </c>
      <c r="B388" t="s">
        <v>80</v>
      </c>
      <c r="C388" t="s">
        <v>42</v>
      </c>
      <c r="D388" t="b">
        <v>1</v>
      </c>
      <c r="E388">
        <v>3</v>
      </c>
      <c r="F388">
        <v>20</v>
      </c>
      <c r="G388">
        <v>0.3</v>
      </c>
      <c r="H388">
        <v>100</v>
      </c>
      <c r="I388">
        <v>1</v>
      </c>
      <c r="J388">
        <v>1</v>
      </c>
      <c r="K388">
        <v>0.91084409666998201</v>
      </c>
      <c r="L388">
        <v>0.64774742816601605</v>
      </c>
      <c r="M388">
        <v>0.89826862001843999</v>
      </c>
      <c r="S388">
        <v>1.5585915248359901</v>
      </c>
    </row>
    <row r="389" spans="1:19" x14ac:dyDescent="0.25">
      <c r="A389" t="s">
        <v>2038</v>
      </c>
      <c r="B389" t="s">
        <v>80</v>
      </c>
      <c r="C389" t="s">
        <v>42</v>
      </c>
      <c r="D389" t="b">
        <v>1</v>
      </c>
      <c r="E389">
        <v>4</v>
      </c>
      <c r="F389">
        <v>50</v>
      </c>
      <c r="G389">
        <v>0.3</v>
      </c>
      <c r="H389">
        <v>100</v>
      </c>
      <c r="I389">
        <v>1</v>
      </c>
      <c r="J389">
        <v>1</v>
      </c>
      <c r="K389">
        <v>0.897975766076477</v>
      </c>
      <c r="L389">
        <v>0.65982157885877801</v>
      </c>
      <c r="M389">
        <v>0.89647577092510999</v>
      </c>
      <c r="S389">
        <v>1.55779734493525</v>
      </c>
    </row>
    <row r="390" spans="1:19" x14ac:dyDescent="0.25">
      <c r="A390" t="s">
        <v>2039</v>
      </c>
      <c r="B390" t="s">
        <v>80</v>
      </c>
      <c r="C390" t="s">
        <v>42</v>
      </c>
      <c r="D390" t="b">
        <v>1</v>
      </c>
      <c r="E390">
        <v>4</v>
      </c>
      <c r="F390">
        <v>100</v>
      </c>
      <c r="G390">
        <v>0.5</v>
      </c>
      <c r="H390">
        <v>50</v>
      </c>
      <c r="I390">
        <v>1</v>
      </c>
      <c r="J390">
        <v>1</v>
      </c>
      <c r="K390">
        <v>0.903462290399353</v>
      </c>
      <c r="L390">
        <v>0.65422535211267596</v>
      </c>
      <c r="M390">
        <v>0.89939555373424795</v>
      </c>
      <c r="S390">
        <v>1.5576876425120201</v>
      </c>
    </row>
    <row r="391" spans="1:19" x14ac:dyDescent="0.25">
      <c r="A391" t="s">
        <v>2040</v>
      </c>
      <c r="B391" t="s">
        <v>80</v>
      </c>
      <c r="C391" t="s">
        <v>42</v>
      </c>
      <c r="D391" t="b">
        <v>1</v>
      </c>
      <c r="E391">
        <v>3</v>
      </c>
      <c r="F391">
        <v>100</v>
      </c>
      <c r="G391">
        <v>0.5</v>
      </c>
      <c r="H391">
        <v>100</v>
      </c>
      <c r="I391">
        <v>1</v>
      </c>
      <c r="J391">
        <v>1</v>
      </c>
      <c r="K391">
        <v>0.89511411262028595</v>
      </c>
      <c r="L391">
        <v>0.66243785359163299</v>
      </c>
      <c r="M391">
        <v>0.899139432435201</v>
      </c>
      <c r="S391">
        <v>1.5575519662119199</v>
      </c>
    </row>
    <row r="392" spans="1:19" x14ac:dyDescent="0.25">
      <c r="A392" t="s">
        <v>2041</v>
      </c>
      <c r="B392" t="s">
        <v>80</v>
      </c>
      <c r="C392" t="s">
        <v>42</v>
      </c>
      <c r="D392" t="b">
        <v>1</v>
      </c>
      <c r="E392">
        <v>3</v>
      </c>
      <c r="F392">
        <v>100</v>
      </c>
      <c r="G392">
        <v>0.2</v>
      </c>
      <c r="H392">
        <v>20</v>
      </c>
      <c r="I392">
        <v>1</v>
      </c>
      <c r="J392">
        <v>1</v>
      </c>
      <c r="K392">
        <v>0.90772578001103998</v>
      </c>
      <c r="L392">
        <v>0.64965687137075401</v>
      </c>
      <c r="M392">
        <v>0.89801249871939304</v>
      </c>
      <c r="S392">
        <v>1.5573826513817901</v>
      </c>
    </row>
    <row r="393" spans="1:19" x14ac:dyDescent="0.25">
      <c r="A393" t="s">
        <v>2042</v>
      </c>
      <c r="B393" t="s">
        <v>80</v>
      </c>
      <c r="C393" t="s">
        <v>42</v>
      </c>
      <c r="D393" t="b">
        <v>1</v>
      </c>
      <c r="E393">
        <v>2</v>
      </c>
      <c r="F393">
        <v>50</v>
      </c>
      <c r="G393">
        <v>0.5</v>
      </c>
      <c r="H393">
        <v>50</v>
      </c>
      <c r="I393">
        <v>1</v>
      </c>
      <c r="J393">
        <v>1</v>
      </c>
      <c r="K393">
        <v>0.91045341350988296</v>
      </c>
      <c r="L393">
        <v>0.64689165186500797</v>
      </c>
      <c r="M393">
        <v>0.89816617149882105</v>
      </c>
      <c r="S393">
        <v>1.5573450653748899</v>
      </c>
    </row>
    <row r="394" spans="1:19" x14ac:dyDescent="0.25">
      <c r="A394" t="s">
        <v>2043</v>
      </c>
      <c r="B394" t="s">
        <v>80</v>
      </c>
      <c r="C394" t="s">
        <v>42</v>
      </c>
      <c r="D394" t="b">
        <v>1</v>
      </c>
      <c r="E394">
        <v>3</v>
      </c>
      <c r="F394">
        <v>50</v>
      </c>
      <c r="G394">
        <v>0.5</v>
      </c>
      <c r="H394">
        <v>20</v>
      </c>
      <c r="I394">
        <v>1</v>
      </c>
      <c r="J394">
        <v>1</v>
      </c>
      <c r="K394">
        <v>0.91181031547087699</v>
      </c>
      <c r="L394">
        <v>0.64549325762952403</v>
      </c>
      <c r="M394">
        <v>0.89765392890072704</v>
      </c>
      <c r="S394">
        <v>1.5573035731003999</v>
      </c>
    </row>
    <row r="395" spans="1:19" x14ac:dyDescent="0.25">
      <c r="A395" t="s">
        <v>2044</v>
      </c>
      <c r="B395" t="s">
        <v>80</v>
      </c>
      <c r="C395" t="s">
        <v>42</v>
      </c>
      <c r="D395" t="b">
        <v>1</v>
      </c>
      <c r="E395">
        <v>1</v>
      </c>
      <c r="F395">
        <v>200</v>
      </c>
      <c r="G395">
        <v>0.5</v>
      </c>
      <c r="H395">
        <v>20</v>
      </c>
      <c r="I395">
        <v>1</v>
      </c>
      <c r="J395">
        <v>1</v>
      </c>
      <c r="K395">
        <v>0.91268774437978895</v>
      </c>
      <c r="L395">
        <v>0.64450035945363005</v>
      </c>
      <c r="M395">
        <v>0.89867841409691596</v>
      </c>
      <c r="S395">
        <v>1.5571881038334201</v>
      </c>
    </row>
    <row r="396" spans="1:19" x14ac:dyDescent="0.25">
      <c r="A396" t="s">
        <v>2045</v>
      </c>
      <c r="B396" t="s">
        <v>80</v>
      </c>
      <c r="C396" t="s">
        <v>42</v>
      </c>
      <c r="D396" t="b">
        <v>1</v>
      </c>
      <c r="E396">
        <v>4</v>
      </c>
      <c r="F396">
        <v>20</v>
      </c>
      <c r="G396">
        <v>0</v>
      </c>
      <c r="H396">
        <v>20</v>
      </c>
      <c r="I396">
        <v>1</v>
      </c>
      <c r="J396">
        <v>1</v>
      </c>
      <c r="K396">
        <v>0.91189376059885696</v>
      </c>
      <c r="L396">
        <v>0.64519554061228102</v>
      </c>
      <c r="M396">
        <v>0.89729535908206104</v>
      </c>
      <c r="S396">
        <v>1.55708930121113</v>
      </c>
    </row>
    <row r="397" spans="1:19" x14ac:dyDescent="0.25">
      <c r="A397" t="s">
        <v>2046</v>
      </c>
      <c r="B397" t="s">
        <v>80</v>
      </c>
      <c r="C397" t="s">
        <v>42</v>
      </c>
      <c r="D397" t="b">
        <v>1</v>
      </c>
      <c r="E397">
        <v>4</v>
      </c>
      <c r="F397">
        <v>100</v>
      </c>
      <c r="G397">
        <v>0.3</v>
      </c>
      <c r="H397">
        <v>20</v>
      </c>
      <c r="I397">
        <v>1</v>
      </c>
      <c r="J397">
        <v>1</v>
      </c>
      <c r="K397">
        <v>0.91089051976302804</v>
      </c>
      <c r="L397">
        <v>0.646137223122636</v>
      </c>
      <c r="M397">
        <v>0.89934432947443899</v>
      </c>
      <c r="S397">
        <v>1.55702774288566</v>
      </c>
    </row>
    <row r="398" spans="1:19" x14ac:dyDescent="0.25">
      <c r="A398" t="s">
        <v>2047</v>
      </c>
      <c r="B398" t="s">
        <v>80</v>
      </c>
      <c r="C398" t="s">
        <v>42</v>
      </c>
      <c r="D398" t="b">
        <v>1</v>
      </c>
      <c r="E398">
        <v>4</v>
      </c>
      <c r="F398">
        <v>100</v>
      </c>
      <c r="G398">
        <v>0.4</v>
      </c>
      <c r="H398">
        <v>100</v>
      </c>
      <c r="I398">
        <v>1</v>
      </c>
      <c r="J398">
        <v>1</v>
      </c>
      <c r="K398">
        <v>0.89511645095453596</v>
      </c>
      <c r="L398">
        <v>0.66165413533834505</v>
      </c>
      <c r="M398">
        <v>0.89627087388587201</v>
      </c>
      <c r="S398">
        <v>1.55677058629288</v>
      </c>
    </row>
    <row r="399" spans="1:19" x14ac:dyDescent="0.25">
      <c r="A399" t="s">
        <v>2048</v>
      </c>
      <c r="B399" t="s">
        <v>80</v>
      </c>
      <c r="C399" t="s">
        <v>42</v>
      </c>
      <c r="D399" t="b">
        <v>1</v>
      </c>
      <c r="E399">
        <v>2</v>
      </c>
      <c r="F399">
        <v>20</v>
      </c>
      <c r="G399">
        <v>0.4</v>
      </c>
      <c r="H399">
        <v>50</v>
      </c>
      <c r="I399">
        <v>1</v>
      </c>
      <c r="J399">
        <v>1</v>
      </c>
      <c r="K399">
        <v>0.91258575482956605</v>
      </c>
      <c r="L399">
        <v>0.64414739884393002</v>
      </c>
      <c r="M399">
        <v>0.89908820817539103</v>
      </c>
      <c r="S399">
        <v>1.5567331536734901</v>
      </c>
    </row>
    <row r="400" spans="1:19" x14ac:dyDescent="0.25">
      <c r="A400" t="s">
        <v>2049</v>
      </c>
      <c r="B400" t="s">
        <v>80</v>
      </c>
      <c r="C400" t="s">
        <v>42</v>
      </c>
      <c r="D400" t="b">
        <v>1</v>
      </c>
      <c r="E400">
        <v>2</v>
      </c>
      <c r="F400">
        <v>50</v>
      </c>
      <c r="G400">
        <v>0</v>
      </c>
      <c r="H400">
        <v>20</v>
      </c>
      <c r="I400">
        <v>1</v>
      </c>
      <c r="J400">
        <v>1</v>
      </c>
      <c r="K400">
        <v>0.90597226792843799</v>
      </c>
      <c r="L400">
        <v>0.65063599930301397</v>
      </c>
      <c r="M400">
        <v>0.89729535908206104</v>
      </c>
      <c r="S400">
        <v>1.5566082672314501</v>
      </c>
    </row>
    <row r="401" spans="1:19" x14ac:dyDescent="0.25">
      <c r="A401" t="s">
        <v>2050</v>
      </c>
      <c r="B401" t="s">
        <v>80</v>
      </c>
      <c r="C401" t="s">
        <v>42</v>
      </c>
      <c r="D401" t="b">
        <v>1</v>
      </c>
      <c r="E401">
        <v>1</v>
      </c>
      <c r="F401">
        <v>200</v>
      </c>
      <c r="G401">
        <v>0.5</v>
      </c>
      <c r="H401">
        <v>50</v>
      </c>
      <c r="I401">
        <v>1</v>
      </c>
      <c r="J401">
        <v>1</v>
      </c>
      <c r="K401">
        <v>0.90410062701717098</v>
      </c>
      <c r="L401">
        <v>0.65249215754618295</v>
      </c>
      <c r="M401">
        <v>0.89785882593996502</v>
      </c>
      <c r="S401">
        <v>1.55659278456335</v>
      </c>
    </row>
    <row r="402" spans="1:19" x14ac:dyDescent="0.25">
      <c r="A402" t="s">
        <v>2051</v>
      </c>
      <c r="B402" t="s">
        <v>80</v>
      </c>
      <c r="C402" t="s">
        <v>42</v>
      </c>
      <c r="D402" t="b">
        <v>1</v>
      </c>
      <c r="E402">
        <v>2</v>
      </c>
      <c r="F402">
        <v>20</v>
      </c>
      <c r="G402">
        <v>0.3</v>
      </c>
      <c r="H402">
        <v>50</v>
      </c>
      <c r="I402">
        <v>1</v>
      </c>
      <c r="J402">
        <v>1</v>
      </c>
      <c r="K402">
        <v>0.91180594421746097</v>
      </c>
      <c r="L402">
        <v>0.64444444444444404</v>
      </c>
      <c r="M402">
        <v>0.89837106853805904</v>
      </c>
      <c r="S402">
        <v>1.5562503886618999</v>
      </c>
    </row>
    <row r="403" spans="1:19" x14ac:dyDescent="0.25">
      <c r="A403" t="s">
        <v>2052</v>
      </c>
      <c r="B403" t="s">
        <v>80</v>
      </c>
      <c r="C403" t="s">
        <v>42</v>
      </c>
      <c r="D403" t="b">
        <v>1</v>
      </c>
      <c r="E403">
        <v>1</v>
      </c>
      <c r="F403">
        <v>100</v>
      </c>
      <c r="G403">
        <v>0.3</v>
      </c>
      <c r="H403">
        <v>50</v>
      </c>
      <c r="I403">
        <v>1</v>
      </c>
      <c r="J403">
        <v>1</v>
      </c>
      <c r="K403">
        <v>0.90614875967115904</v>
      </c>
      <c r="L403">
        <v>0.64993858571679197</v>
      </c>
      <c r="M403">
        <v>0.89780760168015505</v>
      </c>
      <c r="S403">
        <v>1.55608734538795</v>
      </c>
    </row>
    <row r="404" spans="1:19" x14ac:dyDescent="0.25">
      <c r="A404" t="s">
        <v>2053</v>
      </c>
      <c r="B404" t="s">
        <v>80</v>
      </c>
      <c r="C404" t="s">
        <v>42</v>
      </c>
      <c r="D404" t="b">
        <v>1</v>
      </c>
      <c r="E404">
        <v>3</v>
      </c>
      <c r="F404">
        <v>50</v>
      </c>
      <c r="G404">
        <v>0.4</v>
      </c>
      <c r="H404">
        <v>100</v>
      </c>
      <c r="I404">
        <v>1</v>
      </c>
      <c r="J404">
        <v>1</v>
      </c>
      <c r="K404">
        <v>0.89543917925803895</v>
      </c>
      <c r="L404">
        <v>0.66043507817810998</v>
      </c>
      <c r="M404">
        <v>0.89765392890072704</v>
      </c>
      <c r="S404">
        <v>1.5558742574361499</v>
      </c>
    </row>
    <row r="405" spans="1:19" x14ac:dyDescent="0.25">
      <c r="A405" t="s">
        <v>2054</v>
      </c>
      <c r="B405" t="s">
        <v>80</v>
      </c>
      <c r="C405" t="s">
        <v>42</v>
      </c>
      <c r="D405" t="b">
        <v>1</v>
      </c>
      <c r="E405">
        <v>2</v>
      </c>
      <c r="F405">
        <v>100</v>
      </c>
      <c r="G405">
        <v>0.4</v>
      </c>
      <c r="H405">
        <v>20</v>
      </c>
      <c r="I405">
        <v>1</v>
      </c>
      <c r="J405">
        <v>1</v>
      </c>
      <c r="K405">
        <v>0.91243703677121202</v>
      </c>
      <c r="L405">
        <v>0.64340945873044397</v>
      </c>
      <c r="M405">
        <v>0.898422292797869</v>
      </c>
      <c r="S405">
        <v>1.55584649550165</v>
      </c>
    </row>
    <row r="406" spans="1:19" x14ac:dyDescent="0.25">
      <c r="A406" t="s">
        <v>2055</v>
      </c>
      <c r="B406" t="s">
        <v>80</v>
      </c>
      <c r="C406" t="s">
        <v>42</v>
      </c>
      <c r="D406" t="b">
        <v>1</v>
      </c>
      <c r="E406">
        <v>3</v>
      </c>
      <c r="F406">
        <v>20</v>
      </c>
      <c r="G406">
        <v>0.3</v>
      </c>
      <c r="H406">
        <v>20</v>
      </c>
      <c r="I406">
        <v>1</v>
      </c>
      <c r="J406">
        <v>1</v>
      </c>
      <c r="K406">
        <v>0.91198507970951903</v>
      </c>
      <c r="L406">
        <v>0.64384298261337103</v>
      </c>
      <c r="M406">
        <v>0.89821739575863102</v>
      </c>
      <c r="S406">
        <v>1.5558280623228899</v>
      </c>
    </row>
    <row r="407" spans="1:19" x14ac:dyDescent="0.25">
      <c r="A407" t="s">
        <v>2056</v>
      </c>
      <c r="B407" t="s">
        <v>80</v>
      </c>
      <c r="C407" t="s">
        <v>42</v>
      </c>
      <c r="D407" t="b">
        <v>1</v>
      </c>
      <c r="E407">
        <v>3</v>
      </c>
      <c r="F407">
        <v>100</v>
      </c>
      <c r="G407">
        <v>0.3</v>
      </c>
      <c r="H407">
        <v>20</v>
      </c>
      <c r="I407">
        <v>1</v>
      </c>
      <c r="J407">
        <v>1</v>
      </c>
      <c r="K407">
        <v>0.91014884785976502</v>
      </c>
      <c r="L407">
        <v>0.64543982730706895</v>
      </c>
      <c r="M407">
        <v>0.89903698391558196</v>
      </c>
      <c r="S407">
        <v>1.55558867516683</v>
      </c>
    </row>
    <row r="408" spans="1:19" x14ac:dyDescent="0.25">
      <c r="A408" t="s">
        <v>2057</v>
      </c>
      <c r="B408" t="s">
        <v>80</v>
      </c>
      <c r="C408" t="s">
        <v>42</v>
      </c>
      <c r="D408" t="b">
        <v>1</v>
      </c>
      <c r="E408">
        <v>1</v>
      </c>
      <c r="F408">
        <v>50</v>
      </c>
      <c r="G408">
        <v>0.1</v>
      </c>
      <c r="H408">
        <v>50</v>
      </c>
      <c r="I408">
        <v>1</v>
      </c>
      <c r="J408">
        <v>1</v>
      </c>
      <c r="K408">
        <v>0.90640585236387405</v>
      </c>
      <c r="L408">
        <v>0.64890119397819601</v>
      </c>
      <c r="M408">
        <v>0.89606597684663403</v>
      </c>
      <c r="S408">
        <v>1.55530704634207</v>
      </c>
    </row>
    <row r="409" spans="1:19" x14ac:dyDescent="0.25">
      <c r="A409" t="s">
        <v>2058</v>
      </c>
      <c r="B409" t="s">
        <v>80</v>
      </c>
      <c r="C409" t="s">
        <v>42</v>
      </c>
      <c r="D409" t="b">
        <v>1</v>
      </c>
      <c r="E409">
        <v>1</v>
      </c>
      <c r="F409">
        <v>100</v>
      </c>
      <c r="G409">
        <v>0.4</v>
      </c>
      <c r="H409">
        <v>100</v>
      </c>
      <c r="I409">
        <v>1</v>
      </c>
      <c r="J409">
        <v>1</v>
      </c>
      <c r="K409">
        <v>0.90421620753871301</v>
      </c>
      <c r="L409">
        <v>0.65105633802816798</v>
      </c>
      <c r="M409">
        <v>0.89847351705767797</v>
      </c>
      <c r="S409">
        <v>1.5552725455668801</v>
      </c>
    </row>
    <row r="410" spans="1:19" x14ac:dyDescent="0.25">
      <c r="A410" t="s">
        <v>2060</v>
      </c>
      <c r="B410" t="s">
        <v>80</v>
      </c>
      <c r="C410" t="s">
        <v>42</v>
      </c>
      <c r="D410" t="b">
        <v>1</v>
      </c>
      <c r="E410">
        <v>2</v>
      </c>
      <c r="F410">
        <v>100</v>
      </c>
      <c r="G410">
        <v>0.3</v>
      </c>
      <c r="H410">
        <v>20</v>
      </c>
      <c r="I410">
        <v>1</v>
      </c>
      <c r="J410">
        <v>1</v>
      </c>
      <c r="K410">
        <v>0.91071964002250905</v>
      </c>
      <c r="L410">
        <v>0.64432897330227501</v>
      </c>
      <c r="M410">
        <v>0.89831984427824996</v>
      </c>
      <c r="S410">
        <v>1.5550486133247801</v>
      </c>
    </row>
    <row r="411" spans="1:19" x14ac:dyDescent="0.25">
      <c r="A411" t="s">
        <v>2061</v>
      </c>
      <c r="B411" t="s">
        <v>80</v>
      </c>
      <c r="C411" t="s">
        <v>42</v>
      </c>
      <c r="D411" t="b">
        <v>1</v>
      </c>
      <c r="E411">
        <v>4</v>
      </c>
      <c r="F411">
        <v>200</v>
      </c>
      <c r="G411">
        <v>0.1</v>
      </c>
      <c r="H411">
        <v>20</v>
      </c>
      <c r="I411">
        <v>1</v>
      </c>
      <c r="J411">
        <v>1</v>
      </c>
      <c r="K411">
        <v>0.901174473712541</v>
      </c>
      <c r="L411">
        <v>0.65370720798210902</v>
      </c>
      <c r="M411">
        <v>0.89688556500358496</v>
      </c>
      <c r="S411">
        <v>1.55488168169465</v>
      </c>
    </row>
    <row r="412" spans="1:19" x14ac:dyDescent="0.25">
      <c r="A412" t="s">
        <v>2063</v>
      </c>
      <c r="B412" t="s">
        <v>80</v>
      </c>
      <c r="C412" t="s">
        <v>42</v>
      </c>
      <c r="D412" t="b">
        <v>1</v>
      </c>
      <c r="E412">
        <v>2</v>
      </c>
      <c r="F412">
        <v>20</v>
      </c>
      <c r="G412">
        <v>0.1</v>
      </c>
      <c r="H412">
        <v>20</v>
      </c>
      <c r="I412">
        <v>1</v>
      </c>
      <c r="J412">
        <v>1</v>
      </c>
      <c r="K412">
        <v>0.91200841533092103</v>
      </c>
      <c r="L412">
        <v>0.642509464575446</v>
      </c>
      <c r="M412">
        <v>0.898422292797869</v>
      </c>
      <c r="S412">
        <v>1.5545178799063599</v>
      </c>
    </row>
    <row r="413" spans="1:19" x14ac:dyDescent="0.25">
      <c r="A413" t="s">
        <v>2064</v>
      </c>
      <c r="B413" t="s">
        <v>80</v>
      </c>
      <c r="C413" t="s">
        <v>42</v>
      </c>
      <c r="D413" t="b">
        <v>1</v>
      </c>
      <c r="E413">
        <v>3</v>
      </c>
      <c r="F413">
        <v>20</v>
      </c>
      <c r="G413">
        <v>0.3</v>
      </c>
      <c r="H413">
        <v>50</v>
      </c>
      <c r="I413">
        <v>1</v>
      </c>
      <c r="J413">
        <v>1</v>
      </c>
      <c r="K413">
        <v>0.912065642482627</v>
      </c>
      <c r="L413">
        <v>0.64226168901776004</v>
      </c>
      <c r="M413">
        <v>0.89888331113615405</v>
      </c>
      <c r="S413">
        <v>1.55432733150038</v>
      </c>
    </row>
    <row r="414" spans="1:19" x14ac:dyDescent="0.25">
      <c r="A414" t="s">
        <v>2065</v>
      </c>
      <c r="B414" t="s">
        <v>80</v>
      </c>
      <c r="C414" t="s">
        <v>42</v>
      </c>
      <c r="D414" t="b">
        <v>1</v>
      </c>
      <c r="E414">
        <v>4</v>
      </c>
      <c r="F414">
        <v>20</v>
      </c>
      <c r="G414">
        <v>0.2</v>
      </c>
      <c r="H414">
        <v>50</v>
      </c>
      <c r="I414">
        <v>1</v>
      </c>
      <c r="J414">
        <v>1</v>
      </c>
      <c r="K414">
        <v>0.90975249543213499</v>
      </c>
      <c r="L414">
        <v>0.644436519258202</v>
      </c>
      <c r="M414">
        <v>0.89785882593996502</v>
      </c>
      <c r="S414">
        <v>1.5541890146903301</v>
      </c>
    </row>
    <row r="415" spans="1:19" x14ac:dyDescent="0.25">
      <c r="A415" t="s">
        <v>2066</v>
      </c>
      <c r="B415" t="s">
        <v>80</v>
      </c>
      <c r="C415" t="s">
        <v>42</v>
      </c>
      <c r="D415" t="b">
        <v>1</v>
      </c>
      <c r="E415">
        <v>1</v>
      </c>
      <c r="F415">
        <v>100</v>
      </c>
      <c r="G415">
        <v>0.3</v>
      </c>
      <c r="H415">
        <v>100</v>
      </c>
      <c r="I415">
        <v>1</v>
      </c>
      <c r="J415">
        <v>1</v>
      </c>
      <c r="K415">
        <v>0.90029498325180002</v>
      </c>
      <c r="L415">
        <v>0.65375302663438195</v>
      </c>
      <c r="M415">
        <v>0.89744903186148905</v>
      </c>
      <c r="S415">
        <v>1.55404800988618</v>
      </c>
    </row>
    <row r="416" spans="1:19" x14ac:dyDescent="0.25">
      <c r="A416" t="s">
        <v>2067</v>
      </c>
      <c r="B416" t="s">
        <v>80</v>
      </c>
      <c r="C416" t="s">
        <v>42</v>
      </c>
      <c r="D416" t="b">
        <v>1</v>
      </c>
      <c r="E416">
        <v>1</v>
      </c>
      <c r="F416">
        <v>200</v>
      </c>
      <c r="G416">
        <v>0.4</v>
      </c>
      <c r="H416">
        <v>50</v>
      </c>
      <c r="I416">
        <v>1</v>
      </c>
      <c r="J416">
        <v>1</v>
      </c>
      <c r="K416">
        <v>0.90165746858233098</v>
      </c>
      <c r="L416">
        <v>0.65238592824799702</v>
      </c>
      <c r="M416">
        <v>0.89775637742034597</v>
      </c>
      <c r="S416">
        <v>1.55404339683032</v>
      </c>
    </row>
    <row r="417" spans="1:19" x14ac:dyDescent="0.25">
      <c r="A417" t="s">
        <v>2068</v>
      </c>
      <c r="B417" t="s">
        <v>80</v>
      </c>
      <c r="C417" t="s">
        <v>42</v>
      </c>
      <c r="D417" t="b">
        <v>1</v>
      </c>
      <c r="E417">
        <v>3</v>
      </c>
      <c r="F417">
        <v>50</v>
      </c>
      <c r="G417">
        <v>0</v>
      </c>
      <c r="H417">
        <v>20</v>
      </c>
      <c r="I417">
        <v>1</v>
      </c>
      <c r="J417">
        <v>1</v>
      </c>
      <c r="K417">
        <v>0.90542415283581701</v>
      </c>
      <c r="L417">
        <v>0.64844290657439396</v>
      </c>
      <c r="M417">
        <v>0.89591230406720601</v>
      </c>
      <c r="S417">
        <v>1.55386705941021</v>
      </c>
    </row>
    <row r="418" spans="1:19" x14ac:dyDescent="0.25">
      <c r="A418" t="s">
        <v>2070</v>
      </c>
      <c r="B418" t="s">
        <v>80</v>
      </c>
      <c r="C418" t="s">
        <v>42</v>
      </c>
      <c r="D418" t="b">
        <v>1</v>
      </c>
      <c r="E418">
        <v>3</v>
      </c>
      <c r="F418">
        <v>50</v>
      </c>
      <c r="G418">
        <v>0.3</v>
      </c>
      <c r="H418">
        <v>100</v>
      </c>
      <c r="I418">
        <v>1</v>
      </c>
      <c r="J418">
        <v>1</v>
      </c>
      <c r="K418">
        <v>0.89568029492407697</v>
      </c>
      <c r="L418">
        <v>0.65809507697513103</v>
      </c>
      <c r="M418">
        <v>0.89647577092510999</v>
      </c>
      <c r="S418">
        <v>1.5537753718992</v>
      </c>
    </row>
    <row r="419" spans="1:19" x14ac:dyDescent="0.25">
      <c r="A419" t="s">
        <v>2072</v>
      </c>
      <c r="B419" t="s">
        <v>80</v>
      </c>
      <c r="C419" t="s">
        <v>42</v>
      </c>
      <c r="D419" t="b">
        <v>1</v>
      </c>
      <c r="E419">
        <v>2</v>
      </c>
      <c r="F419">
        <v>50</v>
      </c>
      <c r="G419">
        <v>0.4</v>
      </c>
      <c r="H419">
        <v>50</v>
      </c>
      <c r="I419">
        <v>1</v>
      </c>
      <c r="J419">
        <v>1</v>
      </c>
      <c r="K419">
        <v>0.91007192143502302</v>
      </c>
      <c r="L419">
        <v>0.643649373881932</v>
      </c>
      <c r="M419">
        <v>0.89796127445958396</v>
      </c>
      <c r="S419">
        <v>1.5537212953169499</v>
      </c>
    </row>
    <row r="420" spans="1:19" x14ac:dyDescent="0.25">
      <c r="A420" t="s">
        <v>2074</v>
      </c>
      <c r="B420" t="s">
        <v>80</v>
      </c>
      <c r="C420" t="s">
        <v>42</v>
      </c>
      <c r="D420" t="b">
        <v>1</v>
      </c>
      <c r="E420">
        <v>4</v>
      </c>
      <c r="F420">
        <v>100</v>
      </c>
      <c r="G420">
        <v>0.5</v>
      </c>
      <c r="H420">
        <v>100</v>
      </c>
      <c r="I420">
        <v>1</v>
      </c>
      <c r="J420">
        <v>1</v>
      </c>
      <c r="K420">
        <v>0.89791857710165601</v>
      </c>
      <c r="L420">
        <v>0.65537117903930098</v>
      </c>
      <c r="M420">
        <v>0.89893453539596302</v>
      </c>
      <c r="S420">
        <v>1.55328975614095</v>
      </c>
    </row>
    <row r="421" spans="1:19" x14ac:dyDescent="0.25">
      <c r="A421" t="s">
        <v>2075</v>
      </c>
      <c r="B421" t="s">
        <v>80</v>
      </c>
      <c r="C421" t="s">
        <v>42</v>
      </c>
      <c r="D421" t="b">
        <v>1</v>
      </c>
      <c r="E421">
        <v>3</v>
      </c>
      <c r="F421">
        <v>50</v>
      </c>
      <c r="G421">
        <v>0.2</v>
      </c>
      <c r="H421">
        <v>100</v>
      </c>
      <c r="I421">
        <v>1</v>
      </c>
      <c r="J421">
        <v>1</v>
      </c>
      <c r="K421">
        <v>0.894485129339471</v>
      </c>
      <c r="L421">
        <v>0.65858453473132295</v>
      </c>
      <c r="M421">
        <v>0.893248642557115</v>
      </c>
      <c r="S421">
        <v>1.5530696640707899</v>
      </c>
    </row>
    <row r="422" spans="1:19" x14ac:dyDescent="0.25">
      <c r="A422" t="s">
        <v>2077</v>
      </c>
      <c r="B422" t="s">
        <v>80</v>
      </c>
      <c r="C422" t="s">
        <v>42</v>
      </c>
      <c r="D422" t="b">
        <v>1</v>
      </c>
      <c r="E422">
        <v>2</v>
      </c>
      <c r="F422">
        <v>50</v>
      </c>
      <c r="G422">
        <v>0.1</v>
      </c>
      <c r="H422">
        <v>20</v>
      </c>
      <c r="I422">
        <v>1</v>
      </c>
      <c r="J422">
        <v>1</v>
      </c>
      <c r="K422">
        <v>0.90911239313335201</v>
      </c>
      <c r="L422">
        <v>0.64365374402549103</v>
      </c>
      <c r="M422">
        <v>0.89688556500358496</v>
      </c>
      <c r="S422">
        <v>1.5527661371588399</v>
      </c>
    </row>
    <row r="423" spans="1:19" x14ac:dyDescent="0.25">
      <c r="A423" t="s">
        <v>2078</v>
      </c>
      <c r="B423" t="s">
        <v>80</v>
      </c>
      <c r="C423" t="s">
        <v>42</v>
      </c>
      <c r="D423" t="b">
        <v>1</v>
      </c>
      <c r="E423">
        <v>1</v>
      </c>
      <c r="F423">
        <v>50</v>
      </c>
      <c r="G423">
        <v>0.2</v>
      </c>
      <c r="H423">
        <v>100</v>
      </c>
      <c r="I423">
        <v>1</v>
      </c>
      <c r="J423">
        <v>1</v>
      </c>
      <c r="K423">
        <v>0.90493418114016</v>
      </c>
      <c r="L423">
        <v>0.64779762957721498</v>
      </c>
      <c r="M423">
        <v>0.89801249871939304</v>
      </c>
      <c r="S423">
        <v>1.55273181071737</v>
      </c>
    </row>
    <row r="424" spans="1:19" x14ac:dyDescent="0.25">
      <c r="A424" t="s">
        <v>2079</v>
      </c>
      <c r="B424" t="s">
        <v>80</v>
      </c>
      <c r="C424" t="s">
        <v>42</v>
      </c>
      <c r="D424" t="b">
        <v>1</v>
      </c>
      <c r="E424">
        <v>2</v>
      </c>
      <c r="F424">
        <v>100</v>
      </c>
      <c r="G424">
        <v>0.5</v>
      </c>
      <c r="H424">
        <v>100</v>
      </c>
      <c r="I424">
        <v>1</v>
      </c>
      <c r="J424">
        <v>1</v>
      </c>
      <c r="K424">
        <v>0.89849522941635895</v>
      </c>
      <c r="L424">
        <v>0.65423492506099601</v>
      </c>
      <c r="M424">
        <v>0.89837106853805904</v>
      </c>
      <c r="S424">
        <v>1.55273015447735</v>
      </c>
    </row>
    <row r="425" spans="1:19" x14ac:dyDescent="0.25">
      <c r="A425" t="s">
        <v>2080</v>
      </c>
      <c r="B425" t="s">
        <v>80</v>
      </c>
      <c r="C425" t="s">
        <v>42</v>
      </c>
      <c r="D425" t="b">
        <v>1</v>
      </c>
      <c r="E425">
        <v>3</v>
      </c>
      <c r="F425">
        <v>20</v>
      </c>
      <c r="G425">
        <v>0.1</v>
      </c>
      <c r="H425">
        <v>50</v>
      </c>
      <c r="I425">
        <v>1</v>
      </c>
      <c r="J425">
        <v>1</v>
      </c>
      <c r="K425">
        <v>0.90845325965703405</v>
      </c>
      <c r="L425">
        <v>0.64413938753959799</v>
      </c>
      <c r="M425">
        <v>0.89642454666530003</v>
      </c>
      <c r="S425">
        <v>1.55259264719663</v>
      </c>
    </row>
    <row r="426" spans="1:19" x14ac:dyDescent="0.25">
      <c r="A426" t="s">
        <v>2082</v>
      </c>
      <c r="B426" t="s">
        <v>80</v>
      </c>
      <c r="C426" t="s">
        <v>42</v>
      </c>
      <c r="D426" t="b">
        <v>1</v>
      </c>
      <c r="E426">
        <v>3</v>
      </c>
      <c r="F426">
        <v>50</v>
      </c>
      <c r="G426">
        <v>0.2</v>
      </c>
      <c r="H426">
        <v>50</v>
      </c>
      <c r="I426">
        <v>1</v>
      </c>
      <c r="J426">
        <v>1</v>
      </c>
      <c r="K426">
        <v>0.90038888884646995</v>
      </c>
      <c r="L426">
        <v>0.65195655921392803</v>
      </c>
      <c r="M426">
        <v>0.89657821944472904</v>
      </c>
      <c r="S426">
        <v>1.55234544806039</v>
      </c>
    </row>
    <row r="427" spans="1:19" x14ac:dyDescent="0.25">
      <c r="A427" t="s">
        <v>2083</v>
      </c>
      <c r="B427" t="s">
        <v>80</v>
      </c>
      <c r="C427" t="s">
        <v>42</v>
      </c>
      <c r="D427" t="b">
        <v>1</v>
      </c>
      <c r="E427">
        <v>3</v>
      </c>
      <c r="F427">
        <v>100</v>
      </c>
      <c r="G427">
        <v>0.4</v>
      </c>
      <c r="H427">
        <v>50</v>
      </c>
      <c r="I427">
        <v>1</v>
      </c>
      <c r="J427">
        <v>1</v>
      </c>
      <c r="K427">
        <v>0.90173390825178101</v>
      </c>
      <c r="L427">
        <v>0.65030024726245095</v>
      </c>
      <c r="M427">
        <v>0.89857596557729702</v>
      </c>
      <c r="S427">
        <v>1.5520341555142301</v>
      </c>
    </row>
    <row r="428" spans="1:19" x14ac:dyDescent="0.25">
      <c r="A428" t="s">
        <v>2085</v>
      </c>
      <c r="B428" t="s">
        <v>80</v>
      </c>
      <c r="C428" t="s">
        <v>42</v>
      </c>
      <c r="D428" t="b">
        <v>1</v>
      </c>
      <c r="E428">
        <v>4</v>
      </c>
      <c r="F428">
        <v>200</v>
      </c>
      <c r="G428">
        <v>0.4</v>
      </c>
      <c r="H428">
        <v>50</v>
      </c>
      <c r="I428">
        <v>1</v>
      </c>
      <c r="J428">
        <v>1</v>
      </c>
      <c r="K428">
        <v>0.89824569574701796</v>
      </c>
      <c r="L428">
        <v>0.65328212290502796</v>
      </c>
      <c r="M428">
        <v>0.89826862001843999</v>
      </c>
      <c r="S428">
        <v>1.55152781865204</v>
      </c>
    </row>
    <row r="429" spans="1:19" x14ac:dyDescent="0.25">
      <c r="A429" t="s">
        <v>2087</v>
      </c>
      <c r="B429" t="s">
        <v>80</v>
      </c>
      <c r="C429" t="s">
        <v>42</v>
      </c>
      <c r="D429" t="b">
        <v>1</v>
      </c>
      <c r="E429">
        <v>3</v>
      </c>
      <c r="F429">
        <v>200</v>
      </c>
      <c r="G429">
        <v>0.3</v>
      </c>
      <c r="H429">
        <v>20</v>
      </c>
      <c r="I429">
        <v>1</v>
      </c>
      <c r="J429">
        <v>1</v>
      </c>
      <c r="K429">
        <v>0.907495201165464</v>
      </c>
      <c r="L429">
        <v>0.64387773557605299</v>
      </c>
      <c r="M429">
        <v>0.899139432435201</v>
      </c>
      <c r="S429">
        <v>1.5513729367415099</v>
      </c>
    </row>
    <row r="430" spans="1:19" x14ac:dyDescent="0.25">
      <c r="A430" t="s">
        <v>2088</v>
      </c>
      <c r="B430" t="s">
        <v>80</v>
      </c>
      <c r="C430" t="s">
        <v>42</v>
      </c>
      <c r="D430" t="b">
        <v>1</v>
      </c>
      <c r="E430">
        <v>2</v>
      </c>
      <c r="F430">
        <v>20</v>
      </c>
      <c r="G430">
        <v>0.1</v>
      </c>
      <c r="H430">
        <v>100</v>
      </c>
      <c r="I430">
        <v>1</v>
      </c>
      <c r="J430">
        <v>1</v>
      </c>
      <c r="K430">
        <v>0.90774603284891897</v>
      </c>
      <c r="L430">
        <v>0.64354867100862501</v>
      </c>
      <c r="M430">
        <v>0.89627087388587201</v>
      </c>
      <c r="S430">
        <v>1.55129470385754</v>
      </c>
    </row>
    <row r="431" spans="1:19" x14ac:dyDescent="0.25">
      <c r="A431" t="s">
        <v>2091</v>
      </c>
      <c r="B431" t="s">
        <v>80</v>
      </c>
      <c r="C431" t="s">
        <v>42</v>
      </c>
      <c r="D431" t="b">
        <v>1</v>
      </c>
      <c r="E431">
        <v>4</v>
      </c>
      <c r="F431">
        <v>200</v>
      </c>
      <c r="G431">
        <v>0.5</v>
      </c>
      <c r="H431">
        <v>100</v>
      </c>
      <c r="I431">
        <v>1</v>
      </c>
      <c r="J431">
        <v>1</v>
      </c>
      <c r="K431">
        <v>0.89442642283344198</v>
      </c>
      <c r="L431">
        <v>0.65660246399444699</v>
      </c>
      <c r="M431">
        <v>0.89862718983710599</v>
      </c>
      <c r="S431">
        <v>1.5510288868278801</v>
      </c>
    </row>
    <row r="432" spans="1:19" x14ac:dyDescent="0.25">
      <c r="A432" t="s">
        <v>2092</v>
      </c>
      <c r="B432" t="s">
        <v>80</v>
      </c>
      <c r="C432" t="s">
        <v>42</v>
      </c>
      <c r="D432" t="b">
        <v>1</v>
      </c>
      <c r="E432">
        <v>4</v>
      </c>
      <c r="F432">
        <v>200</v>
      </c>
      <c r="G432">
        <v>0.2</v>
      </c>
      <c r="H432">
        <v>20</v>
      </c>
      <c r="I432">
        <v>1</v>
      </c>
      <c r="J432">
        <v>1</v>
      </c>
      <c r="K432">
        <v>0.90586198444979005</v>
      </c>
      <c r="L432">
        <v>0.64516129032257996</v>
      </c>
      <c r="M432">
        <v>0.899139432435201</v>
      </c>
      <c r="S432">
        <v>1.55102327477237</v>
      </c>
    </row>
    <row r="433" spans="1:19" x14ac:dyDescent="0.25">
      <c r="A433" t="s">
        <v>2093</v>
      </c>
      <c r="B433" t="s">
        <v>80</v>
      </c>
      <c r="C433" t="s">
        <v>42</v>
      </c>
      <c r="D433" t="b">
        <v>1</v>
      </c>
      <c r="E433">
        <v>3</v>
      </c>
      <c r="F433">
        <v>100</v>
      </c>
      <c r="G433">
        <v>0.1</v>
      </c>
      <c r="H433">
        <v>20</v>
      </c>
      <c r="I433">
        <v>1</v>
      </c>
      <c r="J433">
        <v>1</v>
      </c>
      <c r="K433">
        <v>0.90553095267364103</v>
      </c>
      <c r="L433">
        <v>0.64526427811280596</v>
      </c>
      <c r="M433">
        <v>0.89755148038110799</v>
      </c>
      <c r="S433">
        <v>1.5507952307864401</v>
      </c>
    </row>
    <row r="434" spans="1:19" x14ac:dyDescent="0.25">
      <c r="A434" t="s">
        <v>2094</v>
      </c>
      <c r="B434" t="s">
        <v>80</v>
      </c>
      <c r="C434" t="s">
        <v>42</v>
      </c>
      <c r="D434" t="b">
        <v>1</v>
      </c>
      <c r="E434">
        <v>1</v>
      </c>
      <c r="F434">
        <v>20</v>
      </c>
      <c r="G434">
        <v>0.4</v>
      </c>
      <c r="H434">
        <v>50</v>
      </c>
      <c r="I434">
        <v>1</v>
      </c>
      <c r="J434">
        <v>1</v>
      </c>
      <c r="K434">
        <v>0.91254216637028696</v>
      </c>
      <c r="L434">
        <v>0.63818081789840397</v>
      </c>
      <c r="M434">
        <v>0.89893453539596302</v>
      </c>
      <c r="S434">
        <v>1.55072298426869</v>
      </c>
    </row>
    <row r="435" spans="1:19" x14ac:dyDescent="0.25">
      <c r="A435" t="s">
        <v>2096</v>
      </c>
      <c r="B435" t="s">
        <v>80</v>
      </c>
      <c r="C435" t="s">
        <v>42</v>
      </c>
      <c r="D435" t="b">
        <v>1</v>
      </c>
      <c r="E435">
        <v>3</v>
      </c>
      <c r="F435">
        <v>100</v>
      </c>
      <c r="G435">
        <v>0.5</v>
      </c>
      <c r="H435">
        <v>50</v>
      </c>
      <c r="I435">
        <v>1</v>
      </c>
      <c r="J435">
        <v>1</v>
      </c>
      <c r="K435">
        <v>0.90219129597546899</v>
      </c>
      <c r="L435">
        <v>0.64830282566198605</v>
      </c>
      <c r="M435">
        <v>0.89862718983710599</v>
      </c>
      <c r="S435">
        <v>1.5504941216374499</v>
      </c>
    </row>
    <row r="436" spans="1:19" x14ac:dyDescent="0.25">
      <c r="A436" t="s">
        <v>2098</v>
      </c>
      <c r="B436" t="s">
        <v>80</v>
      </c>
      <c r="C436" t="s">
        <v>42</v>
      </c>
      <c r="D436" t="b">
        <v>1</v>
      </c>
      <c r="E436">
        <v>1</v>
      </c>
      <c r="F436">
        <v>100</v>
      </c>
      <c r="G436">
        <v>0.1</v>
      </c>
      <c r="H436">
        <v>20</v>
      </c>
      <c r="I436">
        <v>1</v>
      </c>
      <c r="J436">
        <v>1</v>
      </c>
      <c r="K436">
        <v>0.90782917256181395</v>
      </c>
      <c r="L436">
        <v>0.64249999999999996</v>
      </c>
      <c r="M436">
        <v>0.89744903186148905</v>
      </c>
      <c r="S436">
        <v>1.55032917256181</v>
      </c>
    </row>
    <row r="437" spans="1:19" x14ac:dyDescent="0.25">
      <c r="A437" t="s">
        <v>2101</v>
      </c>
      <c r="B437" t="s">
        <v>80</v>
      </c>
      <c r="C437" t="s">
        <v>42</v>
      </c>
      <c r="D437" t="b">
        <v>1</v>
      </c>
      <c r="E437">
        <v>2</v>
      </c>
      <c r="F437">
        <v>50</v>
      </c>
      <c r="G437">
        <v>0.4</v>
      </c>
      <c r="H437">
        <v>100</v>
      </c>
      <c r="I437">
        <v>1</v>
      </c>
      <c r="J437">
        <v>1</v>
      </c>
      <c r="K437">
        <v>0.90397826055419095</v>
      </c>
      <c r="L437">
        <v>0.64592123769338905</v>
      </c>
      <c r="M437">
        <v>0.89683434074377599</v>
      </c>
      <c r="S437">
        <v>1.54989949824758</v>
      </c>
    </row>
    <row r="438" spans="1:19" x14ac:dyDescent="0.25">
      <c r="A438" t="s">
        <v>2102</v>
      </c>
      <c r="B438" t="s">
        <v>80</v>
      </c>
      <c r="C438" t="s">
        <v>42</v>
      </c>
      <c r="D438" t="b">
        <v>1</v>
      </c>
      <c r="E438">
        <v>3</v>
      </c>
      <c r="F438">
        <v>50</v>
      </c>
      <c r="G438">
        <v>0.1</v>
      </c>
      <c r="H438">
        <v>20</v>
      </c>
      <c r="I438">
        <v>1</v>
      </c>
      <c r="J438">
        <v>1</v>
      </c>
      <c r="K438">
        <v>0.90899179235133698</v>
      </c>
      <c r="L438">
        <v>0.64083142504844104</v>
      </c>
      <c r="M438">
        <v>0.89555373424854001</v>
      </c>
      <c r="S438">
        <v>1.5498232173997699</v>
      </c>
    </row>
    <row r="439" spans="1:19" x14ac:dyDescent="0.25">
      <c r="A439" t="s">
        <v>2104</v>
      </c>
      <c r="B439" t="s">
        <v>80</v>
      </c>
      <c r="C439" t="s">
        <v>42</v>
      </c>
      <c r="D439" t="b">
        <v>1</v>
      </c>
      <c r="E439">
        <v>2</v>
      </c>
      <c r="F439">
        <v>50</v>
      </c>
      <c r="G439">
        <v>0.2</v>
      </c>
      <c r="H439">
        <v>20</v>
      </c>
      <c r="I439">
        <v>1</v>
      </c>
      <c r="J439">
        <v>1</v>
      </c>
      <c r="K439">
        <v>0.911521163738372</v>
      </c>
      <c r="L439">
        <v>0.63811409033651201</v>
      </c>
      <c r="M439">
        <v>0.89698801352320401</v>
      </c>
      <c r="S439">
        <v>1.5496352540748799</v>
      </c>
    </row>
    <row r="440" spans="1:19" x14ac:dyDescent="0.25">
      <c r="A440" t="s">
        <v>2105</v>
      </c>
      <c r="B440" t="s">
        <v>80</v>
      </c>
      <c r="C440" t="s">
        <v>42</v>
      </c>
      <c r="D440" t="b">
        <v>1</v>
      </c>
      <c r="E440">
        <v>4</v>
      </c>
      <c r="F440">
        <v>20</v>
      </c>
      <c r="G440">
        <v>0.2</v>
      </c>
      <c r="H440">
        <v>100</v>
      </c>
      <c r="I440">
        <v>1</v>
      </c>
      <c r="J440">
        <v>1</v>
      </c>
      <c r="K440">
        <v>0.906176857859055</v>
      </c>
      <c r="L440">
        <v>0.64328305857593804</v>
      </c>
      <c r="M440">
        <v>0.89580985554758696</v>
      </c>
      <c r="S440">
        <v>1.54945991643499</v>
      </c>
    </row>
    <row r="441" spans="1:19" x14ac:dyDescent="0.25">
      <c r="A441" t="s">
        <v>2106</v>
      </c>
      <c r="B441" t="s">
        <v>80</v>
      </c>
      <c r="C441" t="s">
        <v>42</v>
      </c>
      <c r="D441" t="b">
        <v>1</v>
      </c>
      <c r="E441">
        <v>2</v>
      </c>
      <c r="F441">
        <v>100</v>
      </c>
      <c r="G441">
        <v>0</v>
      </c>
      <c r="H441">
        <v>20</v>
      </c>
      <c r="I441">
        <v>1</v>
      </c>
      <c r="J441">
        <v>1</v>
      </c>
      <c r="K441">
        <v>0.89670858934116604</v>
      </c>
      <c r="L441">
        <v>0.65273530411144998</v>
      </c>
      <c r="M441">
        <v>0.89529761294949195</v>
      </c>
      <c r="S441">
        <v>1.54944389345261</v>
      </c>
    </row>
    <row r="442" spans="1:19" x14ac:dyDescent="0.25">
      <c r="A442" t="s">
        <v>2107</v>
      </c>
      <c r="B442" t="s">
        <v>80</v>
      </c>
      <c r="C442" t="s">
        <v>42</v>
      </c>
      <c r="D442" t="b">
        <v>1</v>
      </c>
      <c r="E442">
        <v>3</v>
      </c>
      <c r="F442">
        <v>200</v>
      </c>
      <c r="G442">
        <v>0.4</v>
      </c>
      <c r="H442">
        <v>100</v>
      </c>
      <c r="I442">
        <v>1</v>
      </c>
      <c r="J442">
        <v>1</v>
      </c>
      <c r="K442">
        <v>0.88717935233676803</v>
      </c>
      <c r="L442">
        <v>0.66225839267548303</v>
      </c>
      <c r="M442">
        <v>0.89796127445958396</v>
      </c>
      <c r="S442">
        <v>1.5494377450122501</v>
      </c>
    </row>
    <row r="443" spans="1:19" x14ac:dyDescent="0.25">
      <c r="A443" t="s">
        <v>2111</v>
      </c>
      <c r="B443" t="s">
        <v>80</v>
      </c>
      <c r="C443" t="s">
        <v>42</v>
      </c>
      <c r="D443" t="b">
        <v>1</v>
      </c>
      <c r="E443">
        <v>1</v>
      </c>
      <c r="F443">
        <v>200</v>
      </c>
      <c r="G443">
        <v>0.5</v>
      </c>
      <c r="H443">
        <v>100</v>
      </c>
      <c r="I443">
        <v>1</v>
      </c>
      <c r="J443">
        <v>1</v>
      </c>
      <c r="K443">
        <v>0.902579650345539</v>
      </c>
      <c r="L443">
        <v>0.64664310954063597</v>
      </c>
      <c r="M443">
        <v>0.89755148038110799</v>
      </c>
      <c r="S443">
        <v>1.5492227598861701</v>
      </c>
    </row>
    <row r="444" spans="1:19" x14ac:dyDescent="0.25">
      <c r="A444" t="s">
        <v>2113</v>
      </c>
      <c r="B444" t="s">
        <v>80</v>
      </c>
      <c r="C444" t="s">
        <v>42</v>
      </c>
      <c r="D444" t="b">
        <v>1</v>
      </c>
      <c r="E444">
        <v>4</v>
      </c>
      <c r="F444">
        <v>100</v>
      </c>
      <c r="G444">
        <v>0.5</v>
      </c>
      <c r="H444">
        <v>20</v>
      </c>
      <c r="I444">
        <v>1</v>
      </c>
      <c r="J444">
        <v>1</v>
      </c>
      <c r="K444">
        <v>0.91028454760008604</v>
      </c>
      <c r="L444">
        <v>0.63886359497359302</v>
      </c>
      <c r="M444">
        <v>0.898422292797869</v>
      </c>
      <c r="S444">
        <v>1.54914814257367</v>
      </c>
    </row>
    <row r="445" spans="1:19" x14ac:dyDescent="0.25">
      <c r="A445" t="s">
        <v>2114</v>
      </c>
      <c r="B445" t="s">
        <v>80</v>
      </c>
      <c r="C445" t="s">
        <v>42</v>
      </c>
      <c r="D445" t="b">
        <v>1</v>
      </c>
      <c r="E445">
        <v>1</v>
      </c>
      <c r="F445">
        <v>20</v>
      </c>
      <c r="G445">
        <v>0.5</v>
      </c>
      <c r="H445">
        <v>50</v>
      </c>
      <c r="I445">
        <v>1</v>
      </c>
      <c r="J445">
        <v>1</v>
      </c>
      <c r="K445">
        <v>0.91218623372042096</v>
      </c>
      <c r="L445">
        <v>0.63688177973892202</v>
      </c>
      <c r="M445">
        <v>0.89883208687634397</v>
      </c>
      <c r="S445">
        <v>1.54906801345934</v>
      </c>
    </row>
    <row r="446" spans="1:19" x14ac:dyDescent="0.25">
      <c r="A446" t="s">
        <v>2115</v>
      </c>
      <c r="B446" t="s">
        <v>80</v>
      </c>
      <c r="C446" t="s">
        <v>42</v>
      </c>
      <c r="D446" t="b">
        <v>1</v>
      </c>
      <c r="E446">
        <v>1</v>
      </c>
      <c r="F446">
        <v>200</v>
      </c>
      <c r="G446">
        <v>0.3</v>
      </c>
      <c r="H446">
        <v>20</v>
      </c>
      <c r="I446">
        <v>1</v>
      </c>
      <c r="J446">
        <v>1</v>
      </c>
      <c r="K446">
        <v>0.90875949554590196</v>
      </c>
      <c r="L446">
        <v>0.64015691868758895</v>
      </c>
      <c r="M446">
        <v>0.89662944370453801</v>
      </c>
      <c r="S446">
        <v>1.5489164142334899</v>
      </c>
    </row>
    <row r="447" spans="1:19" x14ac:dyDescent="0.25">
      <c r="A447" t="s">
        <v>2116</v>
      </c>
      <c r="B447" t="s">
        <v>80</v>
      </c>
      <c r="C447" t="s">
        <v>42</v>
      </c>
      <c r="D447" t="b">
        <v>1</v>
      </c>
      <c r="E447">
        <v>4</v>
      </c>
      <c r="F447">
        <v>50</v>
      </c>
      <c r="G447">
        <v>0.3</v>
      </c>
      <c r="H447">
        <v>50</v>
      </c>
      <c r="I447">
        <v>1</v>
      </c>
      <c r="J447">
        <v>1</v>
      </c>
      <c r="K447">
        <v>0.904989194032494</v>
      </c>
      <c r="L447">
        <v>0.64384763910830201</v>
      </c>
      <c r="M447">
        <v>0.89606597684663403</v>
      </c>
      <c r="S447">
        <v>1.54883683314079</v>
      </c>
    </row>
    <row r="448" spans="1:19" x14ac:dyDescent="0.25">
      <c r="A448" t="s">
        <v>2120</v>
      </c>
      <c r="B448" t="s">
        <v>80</v>
      </c>
      <c r="C448" t="s">
        <v>42</v>
      </c>
      <c r="D448" t="b">
        <v>1</v>
      </c>
      <c r="E448">
        <v>2</v>
      </c>
      <c r="F448">
        <v>200</v>
      </c>
      <c r="G448">
        <v>0.4</v>
      </c>
      <c r="H448">
        <v>20</v>
      </c>
      <c r="I448">
        <v>1</v>
      </c>
      <c r="J448">
        <v>1</v>
      </c>
      <c r="K448">
        <v>0.91016864257501495</v>
      </c>
      <c r="L448">
        <v>0.63793416984906304</v>
      </c>
      <c r="M448">
        <v>0.89801249871939304</v>
      </c>
      <c r="S448">
        <v>1.5481028124240701</v>
      </c>
    </row>
    <row r="449" spans="1:19" x14ac:dyDescent="0.25">
      <c r="A449" t="s">
        <v>2123</v>
      </c>
      <c r="B449" t="s">
        <v>80</v>
      </c>
      <c r="C449" t="s">
        <v>42</v>
      </c>
      <c r="D449" t="b">
        <v>1</v>
      </c>
      <c r="E449">
        <v>3</v>
      </c>
      <c r="F449">
        <v>20</v>
      </c>
      <c r="G449">
        <v>0</v>
      </c>
      <c r="H449">
        <v>50</v>
      </c>
      <c r="I449">
        <v>1</v>
      </c>
      <c r="J449">
        <v>1</v>
      </c>
      <c r="K449">
        <v>0.90464824581027703</v>
      </c>
      <c r="L449">
        <v>0.64313043478260801</v>
      </c>
      <c r="M449">
        <v>0.89488781887101698</v>
      </c>
      <c r="S449">
        <v>1.5477786805928799</v>
      </c>
    </row>
    <row r="450" spans="1:19" x14ac:dyDescent="0.25">
      <c r="A450" t="s">
        <v>2124</v>
      </c>
      <c r="B450" t="s">
        <v>80</v>
      </c>
      <c r="C450" t="s">
        <v>42</v>
      </c>
      <c r="D450" t="b">
        <v>1</v>
      </c>
      <c r="E450">
        <v>4</v>
      </c>
      <c r="F450">
        <v>50</v>
      </c>
      <c r="G450">
        <v>0.2</v>
      </c>
      <c r="H450">
        <v>100</v>
      </c>
      <c r="I450">
        <v>1</v>
      </c>
      <c r="J450">
        <v>1</v>
      </c>
      <c r="K450">
        <v>0.89741361143413001</v>
      </c>
      <c r="L450">
        <v>0.65034722222222197</v>
      </c>
      <c r="M450">
        <v>0.89683434074377599</v>
      </c>
      <c r="S450">
        <v>1.54776083365635</v>
      </c>
    </row>
    <row r="451" spans="1:19" x14ac:dyDescent="0.25">
      <c r="A451" t="s">
        <v>2125</v>
      </c>
      <c r="B451" t="s">
        <v>80</v>
      </c>
      <c r="C451" t="s">
        <v>42</v>
      </c>
      <c r="D451" t="b">
        <v>1</v>
      </c>
      <c r="E451">
        <v>2</v>
      </c>
      <c r="F451">
        <v>200</v>
      </c>
      <c r="G451">
        <v>0.5</v>
      </c>
      <c r="H451">
        <v>100</v>
      </c>
      <c r="I451">
        <v>1</v>
      </c>
      <c r="J451">
        <v>1</v>
      </c>
      <c r="K451">
        <v>0.88995465922166495</v>
      </c>
      <c r="L451">
        <v>0.65778233384589102</v>
      </c>
      <c r="M451">
        <v>0.89739780760167998</v>
      </c>
      <c r="S451">
        <v>1.54773699306755</v>
      </c>
    </row>
    <row r="452" spans="1:19" x14ac:dyDescent="0.25">
      <c r="A452" t="s">
        <v>2126</v>
      </c>
      <c r="B452" t="s">
        <v>80</v>
      </c>
      <c r="C452" t="s">
        <v>42</v>
      </c>
      <c r="D452" t="b">
        <v>1</v>
      </c>
      <c r="E452">
        <v>4</v>
      </c>
      <c r="F452">
        <v>100</v>
      </c>
      <c r="G452">
        <v>0</v>
      </c>
      <c r="H452">
        <v>20</v>
      </c>
      <c r="I452">
        <v>1</v>
      </c>
      <c r="J452">
        <v>1</v>
      </c>
      <c r="K452">
        <v>0.89544038182994001</v>
      </c>
      <c r="L452">
        <v>0.65215172648409503</v>
      </c>
      <c r="M452">
        <v>0.89524638868968298</v>
      </c>
      <c r="S452">
        <v>1.54759210831403</v>
      </c>
    </row>
    <row r="453" spans="1:19" x14ac:dyDescent="0.25">
      <c r="A453" t="s">
        <v>2128</v>
      </c>
      <c r="B453" t="s">
        <v>80</v>
      </c>
      <c r="C453" t="s">
        <v>42</v>
      </c>
      <c r="D453" t="b">
        <v>1</v>
      </c>
      <c r="E453">
        <v>4</v>
      </c>
      <c r="F453">
        <v>200</v>
      </c>
      <c r="G453">
        <v>0.5</v>
      </c>
      <c r="H453">
        <v>20</v>
      </c>
      <c r="I453">
        <v>1</v>
      </c>
      <c r="J453">
        <v>1</v>
      </c>
      <c r="K453">
        <v>0.910140849802205</v>
      </c>
      <c r="L453">
        <v>0.637398971344599</v>
      </c>
      <c r="M453">
        <v>0.89888331113615405</v>
      </c>
      <c r="S453">
        <v>1.5475398211468001</v>
      </c>
    </row>
    <row r="454" spans="1:19" x14ac:dyDescent="0.25">
      <c r="A454" t="s">
        <v>2129</v>
      </c>
      <c r="B454" t="s">
        <v>80</v>
      </c>
      <c r="C454" t="s">
        <v>42</v>
      </c>
      <c r="D454" t="b">
        <v>1</v>
      </c>
      <c r="E454">
        <v>1</v>
      </c>
      <c r="F454">
        <v>50</v>
      </c>
      <c r="G454">
        <v>0.1</v>
      </c>
      <c r="H454">
        <v>100</v>
      </c>
      <c r="I454">
        <v>1</v>
      </c>
      <c r="J454">
        <v>1</v>
      </c>
      <c r="K454">
        <v>0.90137660123402896</v>
      </c>
      <c r="L454">
        <v>0.64595201104781597</v>
      </c>
      <c r="M454">
        <v>0.89493904313082595</v>
      </c>
      <c r="S454">
        <v>1.5473286122818399</v>
      </c>
    </row>
    <row r="455" spans="1:19" x14ac:dyDescent="0.25">
      <c r="A455" t="s">
        <v>2132</v>
      </c>
      <c r="B455" t="s">
        <v>80</v>
      </c>
      <c r="C455" t="s">
        <v>42</v>
      </c>
      <c r="D455" t="b">
        <v>1</v>
      </c>
      <c r="E455">
        <v>4</v>
      </c>
      <c r="F455">
        <v>50</v>
      </c>
      <c r="G455">
        <v>0</v>
      </c>
      <c r="H455">
        <v>20</v>
      </c>
      <c r="I455">
        <v>1</v>
      </c>
      <c r="J455">
        <v>1</v>
      </c>
      <c r="K455">
        <v>0.90371073602745</v>
      </c>
      <c r="L455">
        <v>0.64330326162387197</v>
      </c>
      <c r="M455">
        <v>0.894682921831779</v>
      </c>
      <c r="S455">
        <v>1.54701399765132</v>
      </c>
    </row>
    <row r="456" spans="1:19" x14ac:dyDescent="0.25">
      <c r="A456" t="s">
        <v>2133</v>
      </c>
      <c r="B456" t="s">
        <v>80</v>
      </c>
      <c r="C456" t="s">
        <v>42</v>
      </c>
      <c r="D456" t="b">
        <v>1</v>
      </c>
      <c r="E456">
        <v>4</v>
      </c>
      <c r="F456">
        <v>100</v>
      </c>
      <c r="G456">
        <v>0.3</v>
      </c>
      <c r="H456">
        <v>100</v>
      </c>
      <c r="I456">
        <v>1</v>
      </c>
      <c r="J456">
        <v>1</v>
      </c>
      <c r="K456">
        <v>0.89046774702163001</v>
      </c>
      <c r="L456">
        <v>0.65650162754839803</v>
      </c>
      <c r="M456">
        <v>0.89729535908206104</v>
      </c>
      <c r="S456">
        <v>1.5469693745700199</v>
      </c>
    </row>
    <row r="457" spans="1:19" x14ac:dyDescent="0.25">
      <c r="A457" t="s">
        <v>2138</v>
      </c>
      <c r="B457" t="s">
        <v>80</v>
      </c>
      <c r="C457" t="s">
        <v>42</v>
      </c>
      <c r="D457" t="b">
        <v>1</v>
      </c>
      <c r="E457">
        <v>2</v>
      </c>
      <c r="F457">
        <v>20</v>
      </c>
      <c r="G457">
        <v>0.5</v>
      </c>
      <c r="H457">
        <v>50</v>
      </c>
      <c r="I457">
        <v>1</v>
      </c>
      <c r="J457">
        <v>1</v>
      </c>
      <c r="K457">
        <v>0.91229015120337298</v>
      </c>
      <c r="L457">
        <v>0.63448020717720999</v>
      </c>
      <c r="M457">
        <v>0.898780862616535</v>
      </c>
      <c r="S457">
        <v>1.5467703583805801</v>
      </c>
    </row>
    <row r="458" spans="1:19" x14ac:dyDescent="0.25">
      <c r="A458" t="s">
        <v>2141</v>
      </c>
      <c r="B458" t="s">
        <v>80</v>
      </c>
      <c r="C458" t="s">
        <v>42</v>
      </c>
      <c r="D458" t="b">
        <v>1</v>
      </c>
      <c r="E458">
        <v>2</v>
      </c>
      <c r="F458">
        <v>50</v>
      </c>
      <c r="G458">
        <v>0.3</v>
      </c>
      <c r="H458">
        <v>50</v>
      </c>
      <c r="I458">
        <v>1</v>
      </c>
      <c r="J458">
        <v>1</v>
      </c>
      <c r="K458">
        <v>0.90948205991785802</v>
      </c>
      <c r="L458">
        <v>0.63685734974656005</v>
      </c>
      <c r="M458">
        <v>0.89724413482225096</v>
      </c>
      <c r="S458">
        <v>1.5463394096644101</v>
      </c>
    </row>
    <row r="459" spans="1:19" x14ac:dyDescent="0.25">
      <c r="A459" t="s">
        <v>2150</v>
      </c>
      <c r="B459" t="s">
        <v>80</v>
      </c>
      <c r="C459" t="s">
        <v>42</v>
      </c>
      <c r="D459" t="b">
        <v>1</v>
      </c>
      <c r="E459">
        <v>1</v>
      </c>
      <c r="F459">
        <v>200</v>
      </c>
      <c r="G459">
        <v>0.1</v>
      </c>
      <c r="H459">
        <v>20</v>
      </c>
      <c r="I459">
        <v>1</v>
      </c>
      <c r="J459">
        <v>1</v>
      </c>
      <c r="K459">
        <v>0.90352775421415499</v>
      </c>
      <c r="L459">
        <v>0.64216972878390199</v>
      </c>
      <c r="M459">
        <v>0.89524638868968298</v>
      </c>
      <c r="S459">
        <v>1.5456974829980501</v>
      </c>
    </row>
    <row r="460" spans="1:19" x14ac:dyDescent="0.25">
      <c r="A460" t="s">
        <v>2154</v>
      </c>
      <c r="B460" t="s">
        <v>80</v>
      </c>
      <c r="C460" t="s">
        <v>42</v>
      </c>
      <c r="D460" t="b">
        <v>1</v>
      </c>
      <c r="E460">
        <v>1</v>
      </c>
      <c r="F460">
        <v>100</v>
      </c>
      <c r="G460">
        <v>0.2</v>
      </c>
      <c r="H460">
        <v>50</v>
      </c>
      <c r="I460">
        <v>1</v>
      </c>
      <c r="J460">
        <v>1</v>
      </c>
      <c r="K460">
        <v>0.89939680520549403</v>
      </c>
      <c r="L460">
        <v>0.64584763212079599</v>
      </c>
      <c r="M460">
        <v>0.89427312775330303</v>
      </c>
      <c r="S460">
        <v>1.5452444373262899</v>
      </c>
    </row>
    <row r="461" spans="1:19" x14ac:dyDescent="0.25">
      <c r="A461" t="s">
        <v>2157</v>
      </c>
      <c r="B461" t="s">
        <v>80</v>
      </c>
      <c r="C461" t="s">
        <v>42</v>
      </c>
      <c r="D461" t="b">
        <v>1</v>
      </c>
      <c r="E461">
        <v>4</v>
      </c>
      <c r="F461">
        <v>50</v>
      </c>
      <c r="G461">
        <v>0.4</v>
      </c>
      <c r="H461">
        <v>50</v>
      </c>
      <c r="I461">
        <v>1</v>
      </c>
      <c r="J461">
        <v>1</v>
      </c>
      <c r="K461">
        <v>0.90567797186058097</v>
      </c>
      <c r="L461">
        <v>0.63945086705202303</v>
      </c>
      <c r="M461">
        <v>0.89775637742034597</v>
      </c>
      <c r="S461">
        <v>1.5451288389125999</v>
      </c>
    </row>
    <row r="462" spans="1:19" x14ac:dyDescent="0.25">
      <c r="A462" t="s">
        <v>2161</v>
      </c>
      <c r="B462" t="s">
        <v>80</v>
      </c>
      <c r="C462" t="s">
        <v>42</v>
      </c>
      <c r="D462" t="b">
        <v>1</v>
      </c>
      <c r="E462">
        <v>2</v>
      </c>
      <c r="F462">
        <v>20</v>
      </c>
      <c r="G462">
        <v>0.4</v>
      </c>
      <c r="H462">
        <v>20</v>
      </c>
      <c r="I462">
        <v>1</v>
      </c>
      <c r="J462">
        <v>1</v>
      </c>
      <c r="K462">
        <v>0.91253090418899696</v>
      </c>
      <c r="L462">
        <v>0.631890492045874</v>
      </c>
      <c r="M462">
        <v>0.89806372297920301</v>
      </c>
      <c r="S462">
        <v>1.5444213962348701</v>
      </c>
    </row>
    <row r="463" spans="1:19" x14ac:dyDescent="0.25">
      <c r="A463" t="s">
        <v>2162</v>
      </c>
      <c r="B463" t="s">
        <v>80</v>
      </c>
      <c r="C463" t="s">
        <v>42</v>
      </c>
      <c r="D463" t="b">
        <v>1</v>
      </c>
      <c r="E463">
        <v>2</v>
      </c>
      <c r="F463">
        <v>200</v>
      </c>
      <c r="G463">
        <v>0.2</v>
      </c>
      <c r="H463">
        <v>20</v>
      </c>
      <c r="I463">
        <v>1</v>
      </c>
      <c r="J463">
        <v>1</v>
      </c>
      <c r="K463">
        <v>0.90598520989270004</v>
      </c>
      <c r="L463">
        <v>0.63822894168466504</v>
      </c>
      <c r="M463">
        <v>0.89703923778301398</v>
      </c>
      <c r="S463">
        <v>1.54421415157736</v>
      </c>
    </row>
    <row r="464" spans="1:19" x14ac:dyDescent="0.25">
      <c r="A464" t="s">
        <v>2163</v>
      </c>
      <c r="B464" t="s">
        <v>80</v>
      </c>
      <c r="C464" t="s">
        <v>42</v>
      </c>
      <c r="D464" t="b">
        <v>1</v>
      </c>
      <c r="E464">
        <v>2</v>
      </c>
      <c r="F464">
        <v>100</v>
      </c>
      <c r="G464">
        <v>0.2</v>
      </c>
      <c r="H464">
        <v>20</v>
      </c>
      <c r="I464">
        <v>1</v>
      </c>
      <c r="J464">
        <v>1</v>
      </c>
      <c r="K464">
        <v>0.907275111419241</v>
      </c>
      <c r="L464">
        <v>0.63675832127351595</v>
      </c>
      <c r="M464">
        <v>0.89714168630263202</v>
      </c>
      <c r="S464">
        <v>1.5440334326927501</v>
      </c>
    </row>
    <row r="465" spans="1:19" x14ac:dyDescent="0.25">
      <c r="A465" t="s">
        <v>2165</v>
      </c>
      <c r="B465" t="s">
        <v>80</v>
      </c>
      <c r="C465" t="s">
        <v>42</v>
      </c>
      <c r="D465" t="b">
        <v>1</v>
      </c>
      <c r="E465">
        <v>4</v>
      </c>
      <c r="F465">
        <v>200</v>
      </c>
      <c r="G465">
        <v>0.5</v>
      </c>
      <c r="H465">
        <v>50</v>
      </c>
      <c r="I465">
        <v>1</v>
      </c>
      <c r="J465">
        <v>1</v>
      </c>
      <c r="K465">
        <v>0.90087570140483297</v>
      </c>
      <c r="L465">
        <v>0.64297253634894902</v>
      </c>
      <c r="M465">
        <v>0.89811494723901197</v>
      </c>
      <c r="S465">
        <v>1.5438482377537801</v>
      </c>
    </row>
    <row r="466" spans="1:19" x14ac:dyDescent="0.25">
      <c r="A466" t="s">
        <v>2166</v>
      </c>
      <c r="B466" t="s">
        <v>80</v>
      </c>
      <c r="C466" t="s">
        <v>42</v>
      </c>
      <c r="D466" t="b">
        <v>1</v>
      </c>
      <c r="E466">
        <v>2</v>
      </c>
      <c r="F466">
        <v>200</v>
      </c>
      <c r="G466">
        <v>0.3</v>
      </c>
      <c r="H466">
        <v>20</v>
      </c>
      <c r="I466">
        <v>1</v>
      </c>
      <c r="J466">
        <v>1</v>
      </c>
      <c r="K466">
        <v>0.90799859203645406</v>
      </c>
      <c r="L466">
        <v>0.63583815028901702</v>
      </c>
      <c r="M466">
        <v>0.89673189222415695</v>
      </c>
      <c r="S466">
        <v>1.54383674232547</v>
      </c>
    </row>
    <row r="467" spans="1:19" x14ac:dyDescent="0.25">
      <c r="A467" t="s">
        <v>2173</v>
      </c>
      <c r="B467" t="s">
        <v>80</v>
      </c>
      <c r="C467" t="s">
        <v>42</v>
      </c>
      <c r="D467" t="b">
        <v>1</v>
      </c>
      <c r="E467">
        <v>2</v>
      </c>
      <c r="F467">
        <v>20</v>
      </c>
      <c r="G467">
        <v>0.1</v>
      </c>
      <c r="H467">
        <v>50</v>
      </c>
      <c r="I467">
        <v>1</v>
      </c>
      <c r="J467">
        <v>1</v>
      </c>
      <c r="K467">
        <v>0.90933062175639601</v>
      </c>
      <c r="L467">
        <v>0.63409376684030805</v>
      </c>
      <c r="M467">
        <v>0.89565618276815895</v>
      </c>
      <c r="S467">
        <v>1.5434243885967001</v>
      </c>
    </row>
    <row r="468" spans="1:19" x14ac:dyDescent="0.25">
      <c r="A468" t="s">
        <v>2175</v>
      </c>
      <c r="B468" t="s">
        <v>80</v>
      </c>
      <c r="C468" t="s">
        <v>42</v>
      </c>
      <c r="D468" t="b">
        <v>1</v>
      </c>
      <c r="E468">
        <v>1</v>
      </c>
      <c r="F468">
        <v>50</v>
      </c>
      <c r="G468">
        <v>0</v>
      </c>
      <c r="H468">
        <v>50</v>
      </c>
      <c r="I468">
        <v>1</v>
      </c>
      <c r="J468">
        <v>1</v>
      </c>
      <c r="K468">
        <v>0.90089347274513898</v>
      </c>
      <c r="L468">
        <v>0.64246386785959997</v>
      </c>
      <c r="M468">
        <v>0.89355598811597103</v>
      </c>
      <c r="S468">
        <v>1.5433573406047401</v>
      </c>
    </row>
    <row r="469" spans="1:19" x14ac:dyDescent="0.25">
      <c r="A469" t="s">
        <v>2176</v>
      </c>
      <c r="B469" t="s">
        <v>80</v>
      </c>
      <c r="C469" t="s">
        <v>42</v>
      </c>
      <c r="D469" t="b">
        <v>1</v>
      </c>
      <c r="E469">
        <v>3</v>
      </c>
      <c r="F469">
        <v>50</v>
      </c>
      <c r="G469">
        <v>0.1</v>
      </c>
      <c r="H469">
        <v>100</v>
      </c>
      <c r="I469">
        <v>1</v>
      </c>
      <c r="J469">
        <v>1</v>
      </c>
      <c r="K469">
        <v>0.89492446894043098</v>
      </c>
      <c r="L469">
        <v>0.64840959346827698</v>
      </c>
      <c r="M469">
        <v>0.89411945497387502</v>
      </c>
      <c r="S469">
        <v>1.5433340624087</v>
      </c>
    </row>
    <row r="470" spans="1:19" x14ac:dyDescent="0.25">
      <c r="A470" t="s">
        <v>2178</v>
      </c>
      <c r="B470" t="s">
        <v>80</v>
      </c>
      <c r="C470" t="s">
        <v>42</v>
      </c>
      <c r="D470" t="b">
        <v>1</v>
      </c>
      <c r="E470">
        <v>4</v>
      </c>
      <c r="F470">
        <v>50</v>
      </c>
      <c r="G470">
        <v>0.1</v>
      </c>
      <c r="H470">
        <v>50</v>
      </c>
      <c r="I470">
        <v>1</v>
      </c>
      <c r="J470">
        <v>1</v>
      </c>
      <c r="K470">
        <v>0.90081716669478995</v>
      </c>
      <c r="L470">
        <v>0.64244339125855698</v>
      </c>
      <c r="M470">
        <v>0.89565618276815895</v>
      </c>
      <c r="S470">
        <v>1.5432605579533401</v>
      </c>
    </row>
    <row r="471" spans="1:19" x14ac:dyDescent="0.25">
      <c r="A471" t="s">
        <v>2182</v>
      </c>
      <c r="B471" t="s">
        <v>80</v>
      </c>
      <c r="C471" t="s">
        <v>42</v>
      </c>
      <c r="D471" t="b">
        <v>1</v>
      </c>
      <c r="E471">
        <v>1</v>
      </c>
      <c r="F471">
        <v>100</v>
      </c>
      <c r="G471">
        <v>0.2</v>
      </c>
      <c r="H471">
        <v>100</v>
      </c>
      <c r="I471">
        <v>1</v>
      </c>
      <c r="J471">
        <v>1</v>
      </c>
      <c r="K471">
        <v>0.89372093307362799</v>
      </c>
      <c r="L471">
        <v>0.64917591658257601</v>
      </c>
      <c r="M471">
        <v>0.89314619403749596</v>
      </c>
      <c r="S471">
        <v>1.5428968496562001</v>
      </c>
    </row>
    <row r="472" spans="1:19" x14ac:dyDescent="0.25">
      <c r="A472" t="s">
        <v>2186</v>
      </c>
      <c r="B472" t="s">
        <v>80</v>
      </c>
      <c r="C472" t="s">
        <v>42</v>
      </c>
      <c r="D472" t="b">
        <v>1</v>
      </c>
      <c r="E472">
        <v>1</v>
      </c>
      <c r="F472">
        <v>200</v>
      </c>
      <c r="G472">
        <v>0.2</v>
      </c>
      <c r="H472">
        <v>20</v>
      </c>
      <c r="I472">
        <v>1</v>
      </c>
      <c r="J472">
        <v>1</v>
      </c>
      <c r="K472">
        <v>0.90689050792819303</v>
      </c>
      <c r="L472">
        <v>0.63581560283687899</v>
      </c>
      <c r="M472">
        <v>0.89478537035139805</v>
      </c>
      <c r="S472">
        <v>1.5427061107650699</v>
      </c>
    </row>
    <row r="473" spans="1:19" x14ac:dyDescent="0.25">
      <c r="A473" t="s">
        <v>2188</v>
      </c>
      <c r="B473" t="s">
        <v>80</v>
      </c>
      <c r="C473" t="s">
        <v>42</v>
      </c>
      <c r="D473" t="b">
        <v>1</v>
      </c>
      <c r="E473">
        <v>3</v>
      </c>
      <c r="F473">
        <v>200</v>
      </c>
      <c r="G473">
        <v>0.1</v>
      </c>
      <c r="H473">
        <v>20</v>
      </c>
      <c r="I473">
        <v>1</v>
      </c>
      <c r="J473">
        <v>1</v>
      </c>
      <c r="K473">
        <v>0.899626572792249</v>
      </c>
      <c r="L473">
        <v>0.64299593711358405</v>
      </c>
      <c r="M473">
        <v>0.89647577092510999</v>
      </c>
      <c r="S473">
        <v>1.5426225099058299</v>
      </c>
    </row>
    <row r="474" spans="1:19" x14ac:dyDescent="0.25">
      <c r="A474" t="s">
        <v>2191</v>
      </c>
      <c r="B474" t="s">
        <v>80</v>
      </c>
      <c r="C474" t="s">
        <v>42</v>
      </c>
      <c r="D474" t="b">
        <v>1</v>
      </c>
      <c r="E474">
        <v>1</v>
      </c>
      <c r="F474">
        <v>100</v>
      </c>
      <c r="G474">
        <v>0</v>
      </c>
      <c r="H474">
        <v>20</v>
      </c>
      <c r="I474">
        <v>1</v>
      </c>
      <c r="J474">
        <v>1</v>
      </c>
      <c r="K474">
        <v>0.90517684297006995</v>
      </c>
      <c r="L474">
        <v>0.63712107782308103</v>
      </c>
      <c r="M474">
        <v>0.89514394017006405</v>
      </c>
      <c r="S474">
        <v>1.54229792079315</v>
      </c>
    </row>
    <row r="475" spans="1:19" x14ac:dyDescent="0.25">
      <c r="A475" t="s">
        <v>2204</v>
      </c>
      <c r="B475" t="s">
        <v>80</v>
      </c>
      <c r="C475" t="s">
        <v>42</v>
      </c>
      <c r="D475" t="b">
        <v>1</v>
      </c>
      <c r="E475">
        <v>4</v>
      </c>
      <c r="F475">
        <v>100</v>
      </c>
      <c r="G475">
        <v>0.4</v>
      </c>
      <c r="H475">
        <v>50</v>
      </c>
      <c r="I475">
        <v>1</v>
      </c>
      <c r="J475">
        <v>1</v>
      </c>
      <c r="K475">
        <v>0.901072111937683</v>
      </c>
      <c r="L475">
        <v>0.64062217399167998</v>
      </c>
      <c r="M475">
        <v>0.89821739575863102</v>
      </c>
      <c r="S475">
        <v>1.5416942859293601</v>
      </c>
    </row>
    <row r="476" spans="1:19" x14ac:dyDescent="0.25">
      <c r="A476" t="s">
        <v>2207</v>
      </c>
      <c r="B476" t="s">
        <v>80</v>
      </c>
      <c r="C476" t="s">
        <v>42</v>
      </c>
      <c r="D476" t="b">
        <v>1</v>
      </c>
      <c r="E476">
        <v>4</v>
      </c>
      <c r="F476">
        <v>50</v>
      </c>
      <c r="G476">
        <v>0.3</v>
      </c>
      <c r="H476">
        <v>20</v>
      </c>
      <c r="I476">
        <v>1</v>
      </c>
      <c r="J476">
        <v>1</v>
      </c>
      <c r="K476">
        <v>0.911788468748019</v>
      </c>
      <c r="L476">
        <v>0.62979189485213505</v>
      </c>
      <c r="M476">
        <v>0.89611720110644399</v>
      </c>
      <c r="S476">
        <v>1.5415803636001499</v>
      </c>
    </row>
    <row r="477" spans="1:19" x14ac:dyDescent="0.25">
      <c r="A477" t="s">
        <v>2213</v>
      </c>
      <c r="B477" t="s">
        <v>80</v>
      </c>
      <c r="C477" t="s">
        <v>42</v>
      </c>
      <c r="D477" t="b">
        <v>1</v>
      </c>
      <c r="E477">
        <v>4</v>
      </c>
      <c r="F477">
        <v>200</v>
      </c>
      <c r="G477">
        <v>0.4</v>
      </c>
      <c r="H477">
        <v>20</v>
      </c>
      <c r="I477">
        <v>1</v>
      </c>
      <c r="J477">
        <v>1</v>
      </c>
      <c r="K477">
        <v>0.91116673907549295</v>
      </c>
      <c r="L477">
        <v>0.62988335493427094</v>
      </c>
      <c r="M477">
        <v>0.89760270464091796</v>
      </c>
      <c r="S477">
        <v>1.54105009400976</v>
      </c>
    </row>
    <row r="478" spans="1:19" x14ac:dyDescent="0.25">
      <c r="A478" t="s">
        <v>2215</v>
      </c>
      <c r="B478" t="s">
        <v>80</v>
      </c>
      <c r="C478" t="s">
        <v>42</v>
      </c>
      <c r="D478" t="b">
        <v>1</v>
      </c>
      <c r="E478">
        <v>2</v>
      </c>
      <c r="F478">
        <v>100</v>
      </c>
      <c r="G478">
        <v>0.1</v>
      </c>
      <c r="H478">
        <v>20</v>
      </c>
      <c r="I478">
        <v>1</v>
      </c>
      <c r="J478">
        <v>1</v>
      </c>
      <c r="K478">
        <v>0.90578157438422502</v>
      </c>
      <c r="L478">
        <v>0.63513269543238804</v>
      </c>
      <c r="M478">
        <v>0.89647577092510999</v>
      </c>
      <c r="S478">
        <v>1.5409142698166101</v>
      </c>
    </row>
    <row r="479" spans="1:19" x14ac:dyDescent="0.25">
      <c r="A479" t="s">
        <v>2216</v>
      </c>
      <c r="B479" t="s">
        <v>80</v>
      </c>
      <c r="C479" t="s">
        <v>42</v>
      </c>
      <c r="D479" t="b">
        <v>1</v>
      </c>
      <c r="E479">
        <v>3</v>
      </c>
      <c r="F479">
        <v>50</v>
      </c>
      <c r="G479">
        <v>0.1</v>
      </c>
      <c r="H479">
        <v>50</v>
      </c>
      <c r="I479">
        <v>1</v>
      </c>
      <c r="J479">
        <v>1</v>
      </c>
      <c r="K479">
        <v>0.89783831974363404</v>
      </c>
      <c r="L479">
        <v>0.64306581886922098</v>
      </c>
      <c r="M479">
        <v>0.893607212375781</v>
      </c>
      <c r="S479">
        <v>1.5409041386128499</v>
      </c>
    </row>
    <row r="480" spans="1:19" x14ac:dyDescent="0.25">
      <c r="A480" t="s">
        <v>2217</v>
      </c>
      <c r="B480" t="s">
        <v>80</v>
      </c>
      <c r="C480" t="s">
        <v>42</v>
      </c>
      <c r="D480" t="b">
        <v>1</v>
      </c>
      <c r="E480">
        <v>1</v>
      </c>
      <c r="F480">
        <v>100</v>
      </c>
      <c r="G480">
        <v>0.1</v>
      </c>
      <c r="H480">
        <v>50</v>
      </c>
      <c r="I480">
        <v>1</v>
      </c>
      <c r="J480">
        <v>1</v>
      </c>
      <c r="K480">
        <v>0.89391317278171301</v>
      </c>
      <c r="L480">
        <v>0.64695945945945899</v>
      </c>
      <c r="M480">
        <v>0.89294129699825797</v>
      </c>
      <c r="S480">
        <v>1.5408726322411701</v>
      </c>
    </row>
    <row r="481" spans="1:19" x14ac:dyDescent="0.25">
      <c r="A481" t="s">
        <v>2219</v>
      </c>
      <c r="B481" t="s">
        <v>80</v>
      </c>
      <c r="C481" t="s">
        <v>42</v>
      </c>
      <c r="D481" t="b">
        <v>1</v>
      </c>
      <c r="E481">
        <v>3</v>
      </c>
      <c r="F481">
        <v>200</v>
      </c>
      <c r="G481">
        <v>0.5</v>
      </c>
      <c r="H481">
        <v>100</v>
      </c>
      <c r="I481">
        <v>1</v>
      </c>
      <c r="J481">
        <v>1</v>
      </c>
      <c r="K481">
        <v>0.893846764088988</v>
      </c>
      <c r="L481">
        <v>0.64681761454804698</v>
      </c>
      <c r="M481">
        <v>0.89852474131748705</v>
      </c>
      <c r="S481">
        <v>1.54066437863703</v>
      </c>
    </row>
    <row r="482" spans="1:19" x14ac:dyDescent="0.25">
      <c r="A482" t="s">
        <v>2224</v>
      </c>
      <c r="B482" t="s">
        <v>80</v>
      </c>
      <c r="C482" t="s">
        <v>42</v>
      </c>
      <c r="D482" t="b">
        <v>1</v>
      </c>
      <c r="E482">
        <v>2</v>
      </c>
      <c r="F482">
        <v>50</v>
      </c>
      <c r="G482">
        <v>0.3</v>
      </c>
      <c r="H482">
        <v>100</v>
      </c>
      <c r="I482">
        <v>1</v>
      </c>
      <c r="J482">
        <v>1</v>
      </c>
      <c r="K482">
        <v>0.90456573601599699</v>
      </c>
      <c r="L482">
        <v>0.63545745817016697</v>
      </c>
      <c r="M482">
        <v>0.89509271591025497</v>
      </c>
      <c r="S482">
        <v>1.54002319418616</v>
      </c>
    </row>
    <row r="483" spans="1:19" x14ac:dyDescent="0.25">
      <c r="A483" t="s">
        <v>2229</v>
      </c>
      <c r="B483" t="s">
        <v>80</v>
      </c>
      <c r="C483" t="s">
        <v>42</v>
      </c>
      <c r="D483" t="b">
        <v>1</v>
      </c>
      <c r="E483">
        <v>3</v>
      </c>
      <c r="F483">
        <v>200</v>
      </c>
      <c r="G483">
        <v>0.2</v>
      </c>
      <c r="H483">
        <v>20</v>
      </c>
      <c r="I483">
        <v>1</v>
      </c>
      <c r="J483">
        <v>1</v>
      </c>
      <c r="K483">
        <v>0.90533238514674796</v>
      </c>
      <c r="L483">
        <v>0.63461192148388201</v>
      </c>
      <c r="M483">
        <v>0.89606597684663403</v>
      </c>
      <c r="S483">
        <v>1.53994430663063</v>
      </c>
    </row>
    <row r="484" spans="1:19" x14ac:dyDescent="0.25">
      <c r="A484" t="s">
        <v>2230</v>
      </c>
      <c r="B484" t="s">
        <v>80</v>
      </c>
      <c r="C484" t="s">
        <v>42</v>
      </c>
      <c r="D484" t="b">
        <v>1</v>
      </c>
      <c r="E484">
        <v>2</v>
      </c>
      <c r="F484">
        <v>20</v>
      </c>
      <c r="G484">
        <v>0</v>
      </c>
      <c r="H484">
        <v>50</v>
      </c>
      <c r="I484">
        <v>1</v>
      </c>
      <c r="J484">
        <v>1</v>
      </c>
      <c r="K484">
        <v>0.902316210745571</v>
      </c>
      <c r="L484">
        <v>0.63760984182776803</v>
      </c>
      <c r="M484">
        <v>0.89437557627292197</v>
      </c>
      <c r="S484">
        <v>1.53992605257333</v>
      </c>
    </row>
    <row r="485" spans="1:19" x14ac:dyDescent="0.25">
      <c r="A485" t="s">
        <v>2240</v>
      </c>
      <c r="B485" t="s">
        <v>80</v>
      </c>
      <c r="C485" t="s">
        <v>42</v>
      </c>
      <c r="D485" t="b">
        <v>1</v>
      </c>
      <c r="E485">
        <v>2</v>
      </c>
      <c r="F485">
        <v>50</v>
      </c>
      <c r="G485">
        <v>0.1</v>
      </c>
      <c r="H485">
        <v>50</v>
      </c>
      <c r="I485">
        <v>1</v>
      </c>
      <c r="J485">
        <v>1</v>
      </c>
      <c r="K485">
        <v>0.90093918956579899</v>
      </c>
      <c r="L485">
        <v>0.63824517955068105</v>
      </c>
      <c r="M485">
        <v>0.89524638868968298</v>
      </c>
      <c r="S485">
        <v>1.5391843691164799</v>
      </c>
    </row>
    <row r="486" spans="1:19" x14ac:dyDescent="0.25">
      <c r="A486" t="s">
        <v>2242</v>
      </c>
      <c r="B486" t="s">
        <v>80</v>
      </c>
      <c r="C486" t="s">
        <v>42</v>
      </c>
      <c r="D486" t="b">
        <v>1</v>
      </c>
      <c r="E486">
        <v>4</v>
      </c>
      <c r="F486">
        <v>100</v>
      </c>
      <c r="G486">
        <v>0.1</v>
      </c>
      <c r="H486">
        <v>50</v>
      </c>
      <c r="I486">
        <v>1</v>
      </c>
      <c r="J486">
        <v>1</v>
      </c>
      <c r="K486">
        <v>0.88514163242836297</v>
      </c>
      <c r="L486">
        <v>0.65395647038974103</v>
      </c>
      <c r="M486">
        <v>0.89493904313082595</v>
      </c>
      <c r="S486">
        <v>1.5390981028180999</v>
      </c>
    </row>
    <row r="487" spans="1:19" x14ac:dyDescent="0.25">
      <c r="A487" t="s">
        <v>2244</v>
      </c>
      <c r="B487" t="s">
        <v>80</v>
      </c>
      <c r="C487" t="s">
        <v>42</v>
      </c>
      <c r="D487" t="b">
        <v>1</v>
      </c>
      <c r="E487">
        <v>4</v>
      </c>
      <c r="F487">
        <v>200</v>
      </c>
      <c r="G487">
        <v>0.4</v>
      </c>
      <c r="H487">
        <v>100</v>
      </c>
      <c r="I487">
        <v>1</v>
      </c>
      <c r="J487">
        <v>1</v>
      </c>
      <c r="K487">
        <v>0.89449605747300998</v>
      </c>
      <c r="L487">
        <v>0.644323565537813</v>
      </c>
      <c r="M487">
        <v>0.89616842536625296</v>
      </c>
      <c r="S487">
        <v>1.53881962301082</v>
      </c>
    </row>
    <row r="488" spans="1:19" x14ac:dyDescent="0.25">
      <c r="A488" t="s">
        <v>2247</v>
      </c>
      <c r="B488" t="s">
        <v>80</v>
      </c>
      <c r="C488" t="s">
        <v>42</v>
      </c>
      <c r="D488" t="b">
        <v>1</v>
      </c>
      <c r="E488">
        <v>3</v>
      </c>
      <c r="F488">
        <v>20</v>
      </c>
      <c r="G488">
        <v>0</v>
      </c>
      <c r="H488">
        <v>100</v>
      </c>
      <c r="I488">
        <v>1</v>
      </c>
      <c r="J488">
        <v>1</v>
      </c>
      <c r="K488">
        <v>0.89814112925700895</v>
      </c>
      <c r="L488">
        <v>0.64064133844545101</v>
      </c>
      <c r="M488">
        <v>0.89437557627292197</v>
      </c>
      <c r="S488">
        <v>1.53878246770246</v>
      </c>
    </row>
    <row r="489" spans="1:19" x14ac:dyDescent="0.25">
      <c r="A489" t="s">
        <v>2252</v>
      </c>
      <c r="B489" t="s">
        <v>80</v>
      </c>
      <c r="C489" t="s">
        <v>42</v>
      </c>
      <c r="D489" t="b">
        <v>1</v>
      </c>
      <c r="E489">
        <v>4</v>
      </c>
      <c r="F489">
        <v>200</v>
      </c>
      <c r="G489">
        <v>0.2</v>
      </c>
      <c r="H489">
        <v>50</v>
      </c>
      <c r="I489">
        <v>1</v>
      </c>
      <c r="J489">
        <v>1</v>
      </c>
      <c r="K489">
        <v>0.88822164812669802</v>
      </c>
      <c r="L489">
        <v>0.65021570319240696</v>
      </c>
      <c r="M489">
        <v>0.89616842536625296</v>
      </c>
      <c r="S489">
        <v>1.5384373513191001</v>
      </c>
    </row>
    <row r="490" spans="1:19" x14ac:dyDescent="0.25">
      <c r="A490" t="s">
        <v>2259</v>
      </c>
      <c r="B490" t="s">
        <v>80</v>
      </c>
      <c r="C490" t="s">
        <v>42</v>
      </c>
      <c r="D490" t="b">
        <v>1</v>
      </c>
      <c r="E490">
        <v>4</v>
      </c>
      <c r="F490">
        <v>50</v>
      </c>
      <c r="G490">
        <v>0.1</v>
      </c>
      <c r="H490">
        <v>100</v>
      </c>
      <c r="I490">
        <v>1</v>
      </c>
      <c r="J490">
        <v>1</v>
      </c>
      <c r="K490">
        <v>0.89076067826582195</v>
      </c>
      <c r="L490">
        <v>0.64698732418822702</v>
      </c>
      <c r="M490">
        <v>0.89586107980739604</v>
      </c>
      <c r="S490">
        <v>1.53774800245405</v>
      </c>
    </row>
    <row r="491" spans="1:19" x14ac:dyDescent="0.25">
      <c r="A491" t="s">
        <v>2265</v>
      </c>
      <c r="B491" t="s">
        <v>80</v>
      </c>
      <c r="C491" t="s">
        <v>42</v>
      </c>
      <c r="D491" t="b">
        <v>1</v>
      </c>
      <c r="E491">
        <v>1</v>
      </c>
      <c r="F491">
        <v>200</v>
      </c>
      <c r="G491">
        <v>0.4</v>
      </c>
      <c r="H491">
        <v>100</v>
      </c>
      <c r="I491">
        <v>1</v>
      </c>
      <c r="J491">
        <v>1</v>
      </c>
      <c r="K491">
        <v>0.89372166797867802</v>
      </c>
      <c r="L491">
        <v>0.64331765115873796</v>
      </c>
      <c r="M491">
        <v>0.89514394017006405</v>
      </c>
      <c r="S491">
        <v>1.5370393191374101</v>
      </c>
    </row>
    <row r="492" spans="1:19" x14ac:dyDescent="0.25">
      <c r="A492" t="s">
        <v>2270</v>
      </c>
      <c r="B492" t="s">
        <v>80</v>
      </c>
      <c r="C492" t="s">
        <v>42</v>
      </c>
      <c r="D492" t="b">
        <v>1</v>
      </c>
      <c r="E492">
        <v>2</v>
      </c>
      <c r="F492">
        <v>100</v>
      </c>
      <c r="G492">
        <v>0.4</v>
      </c>
      <c r="H492">
        <v>100</v>
      </c>
      <c r="I492">
        <v>1</v>
      </c>
      <c r="J492">
        <v>1</v>
      </c>
      <c r="K492">
        <v>0.89049469035873197</v>
      </c>
      <c r="L492">
        <v>0.64606641804297604</v>
      </c>
      <c r="M492">
        <v>0.89791005019977399</v>
      </c>
      <c r="S492">
        <v>1.5365611084016999</v>
      </c>
    </row>
    <row r="493" spans="1:19" x14ac:dyDescent="0.25">
      <c r="A493" t="s">
        <v>2271</v>
      </c>
      <c r="B493" t="s">
        <v>80</v>
      </c>
      <c r="C493" t="s">
        <v>42</v>
      </c>
      <c r="D493" t="b">
        <v>1</v>
      </c>
      <c r="E493">
        <v>2</v>
      </c>
      <c r="F493">
        <v>20</v>
      </c>
      <c r="G493">
        <v>0</v>
      </c>
      <c r="H493">
        <v>100</v>
      </c>
      <c r="I493">
        <v>1</v>
      </c>
      <c r="J493">
        <v>1</v>
      </c>
      <c r="K493">
        <v>0.89856724056706405</v>
      </c>
      <c r="L493">
        <v>0.63795518207282897</v>
      </c>
      <c r="M493">
        <v>0.89406823071406605</v>
      </c>
      <c r="S493">
        <v>1.5365224226398899</v>
      </c>
    </row>
    <row r="494" spans="1:19" x14ac:dyDescent="0.25">
      <c r="A494" t="s">
        <v>2273</v>
      </c>
      <c r="B494" t="s">
        <v>80</v>
      </c>
      <c r="C494" t="s">
        <v>42</v>
      </c>
      <c r="D494" t="b">
        <v>1</v>
      </c>
      <c r="E494">
        <v>4</v>
      </c>
      <c r="F494">
        <v>200</v>
      </c>
      <c r="G494">
        <v>0.3</v>
      </c>
      <c r="H494">
        <v>50</v>
      </c>
      <c r="I494">
        <v>1</v>
      </c>
      <c r="J494">
        <v>1</v>
      </c>
      <c r="K494">
        <v>0.89567680173903297</v>
      </c>
      <c r="L494">
        <v>0.64071748878923696</v>
      </c>
      <c r="M494">
        <v>0.89739780760167998</v>
      </c>
      <c r="S494">
        <v>1.5363942905282699</v>
      </c>
    </row>
    <row r="495" spans="1:19" x14ac:dyDescent="0.25">
      <c r="A495" t="s">
        <v>2274</v>
      </c>
      <c r="B495" t="s">
        <v>80</v>
      </c>
      <c r="C495" t="s">
        <v>42</v>
      </c>
      <c r="D495" t="b">
        <v>1</v>
      </c>
      <c r="E495">
        <v>4</v>
      </c>
      <c r="F495">
        <v>50</v>
      </c>
      <c r="G495">
        <v>0.2</v>
      </c>
      <c r="H495">
        <v>50</v>
      </c>
      <c r="I495">
        <v>1</v>
      </c>
      <c r="J495">
        <v>1</v>
      </c>
      <c r="K495">
        <v>0.90261932567403202</v>
      </c>
      <c r="L495">
        <v>0.63376996231831995</v>
      </c>
      <c r="M495">
        <v>0.89545128572892096</v>
      </c>
      <c r="S495">
        <v>1.53638928799235</v>
      </c>
    </row>
    <row r="496" spans="1:19" x14ac:dyDescent="0.25">
      <c r="A496" t="s">
        <v>2275</v>
      </c>
      <c r="B496" t="s">
        <v>80</v>
      </c>
      <c r="C496" t="s">
        <v>42</v>
      </c>
      <c r="D496" t="b">
        <v>1</v>
      </c>
      <c r="E496">
        <v>2</v>
      </c>
      <c r="F496">
        <v>50</v>
      </c>
      <c r="G496">
        <v>0.2</v>
      </c>
      <c r="H496">
        <v>100</v>
      </c>
      <c r="I496">
        <v>1</v>
      </c>
      <c r="J496">
        <v>1</v>
      </c>
      <c r="K496">
        <v>0.903159404532207</v>
      </c>
      <c r="L496">
        <v>0.63318385650224196</v>
      </c>
      <c r="M496">
        <v>0.89524638868968298</v>
      </c>
      <c r="S496">
        <v>1.5363432610344401</v>
      </c>
    </row>
    <row r="497" spans="1:19" x14ac:dyDescent="0.25">
      <c r="A497" t="s">
        <v>2276</v>
      </c>
      <c r="B497" t="s">
        <v>80</v>
      </c>
      <c r="C497" t="s">
        <v>42</v>
      </c>
      <c r="D497" t="b">
        <v>1</v>
      </c>
      <c r="E497">
        <v>4</v>
      </c>
      <c r="F497">
        <v>200</v>
      </c>
      <c r="G497">
        <v>0.3</v>
      </c>
      <c r="H497">
        <v>20</v>
      </c>
      <c r="I497">
        <v>1</v>
      </c>
      <c r="J497">
        <v>1</v>
      </c>
      <c r="K497">
        <v>0.90923637256975398</v>
      </c>
      <c r="L497">
        <v>0.62706515685910502</v>
      </c>
      <c r="M497">
        <v>0.89709046204282294</v>
      </c>
      <c r="S497">
        <v>1.53630152942886</v>
      </c>
    </row>
    <row r="498" spans="1:19" x14ac:dyDescent="0.25">
      <c r="A498" t="s">
        <v>2284</v>
      </c>
      <c r="B498" t="s">
        <v>80</v>
      </c>
      <c r="C498" t="s">
        <v>42</v>
      </c>
      <c r="D498" t="b">
        <v>1</v>
      </c>
      <c r="E498">
        <v>3</v>
      </c>
      <c r="F498">
        <v>100</v>
      </c>
      <c r="G498">
        <v>0.3</v>
      </c>
      <c r="H498">
        <v>100</v>
      </c>
      <c r="I498">
        <v>1</v>
      </c>
      <c r="J498">
        <v>1</v>
      </c>
      <c r="K498">
        <v>0.88470214011986004</v>
      </c>
      <c r="L498">
        <v>0.65055387713997903</v>
      </c>
      <c r="M498">
        <v>0.89335109107673305</v>
      </c>
      <c r="S498">
        <v>1.53525601725983</v>
      </c>
    </row>
    <row r="499" spans="1:19" x14ac:dyDescent="0.25">
      <c r="A499" t="s">
        <v>2287</v>
      </c>
      <c r="B499" t="s">
        <v>80</v>
      </c>
      <c r="C499" t="s">
        <v>42</v>
      </c>
      <c r="D499" t="b">
        <v>1</v>
      </c>
      <c r="E499">
        <v>3</v>
      </c>
      <c r="F499">
        <v>100</v>
      </c>
      <c r="G499">
        <v>0</v>
      </c>
      <c r="H499">
        <v>20</v>
      </c>
      <c r="I499">
        <v>1</v>
      </c>
      <c r="J499">
        <v>1</v>
      </c>
      <c r="K499">
        <v>0.89106695233157596</v>
      </c>
      <c r="L499">
        <v>0.64399247991796205</v>
      </c>
      <c r="M499">
        <v>0.89329986681692397</v>
      </c>
      <c r="S499">
        <v>1.5350594322495299</v>
      </c>
    </row>
    <row r="500" spans="1:19" x14ac:dyDescent="0.25">
      <c r="A500" t="s">
        <v>2289</v>
      </c>
      <c r="B500" t="s">
        <v>80</v>
      </c>
      <c r="C500" t="s">
        <v>42</v>
      </c>
      <c r="D500" t="b">
        <v>1</v>
      </c>
      <c r="E500">
        <v>1</v>
      </c>
      <c r="F500">
        <v>200</v>
      </c>
      <c r="G500">
        <v>0.3</v>
      </c>
      <c r="H500">
        <v>50</v>
      </c>
      <c r="I500">
        <v>1</v>
      </c>
      <c r="J500">
        <v>1</v>
      </c>
      <c r="K500">
        <v>0.89457770828736105</v>
      </c>
      <c r="L500">
        <v>0.64037363777893097</v>
      </c>
      <c r="M500">
        <v>0.89350476385616195</v>
      </c>
      <c r="S500">
        <v>1.53495134606629</v>
      </c>
    </row>
    <row r="501" spans="1:19" x14ac:dyDescent="0.25">
      <c r="A501" t="s">
        <v>2296</v>
      </c>
      <c r="B501" t="s">
        <v>80</v>
      </c>
      <c r="C501" t="s">
        <v>42</v>
      </c>
      <c r="D501" t="b">
        <v>1</v>
      </c>
      <c r="E501">
        <v>3</v>
      </c>
      <c r="F501">
        <v>200</v>
      </c>
      <c r="G501">
        <v>0</v>
      </c>
      <c r="H501">
        <v>20</v>
      </c>
      <c r="I501">
        <v>1</v>
      </c>
      <c r="J501">
        <v>1</v>
      </c>
      <c r="K501">
        <v>0.88825046213120096</v>
      </c>
      <c r="L501">
        <v>0.64602510460250995</v>
      </c>
      <c r="M501">
        <v>0.89166069050302199</v>
      </c>
      <c r="S501">
        <v>1.53427556673371</v>
      </c>
    </row>
    <row r="502" spans="1:19" x14ac:dyDescent="0.25">
      <c r="A502" t="s">
        <v>2304</v>
      </c>
      <c r="B502" t="s">
        <v>80</v>
      </c>
      <c r="C502" t="s">
        <v>42</v>
      </c>
      <c r="D502" t="b">
        <v>1</v>
      </c>
      <c r="E502">
        <v>4</v>
      </c>
      <c r="F502">
        <v>20</v>
      </c>
      <c r="G502">
        <v>0</v>
      </c>
      <c r="H502">
        <v>100</v>
      </c>
      <c r="I502">
        <v>1</v>
      </c>
      <c r="J502">
        <v>1</v>
      </c>
      <c r="K502">
        <v>0.89661463602538904</v>
      </c>
      <c r="L502">
        <v>0.63689115526639695</v>
      </c>
      <c r="M502">
        <v>0.89422190349349395</v>
      </c>
      <c r="S502">
        <v>1.53350579129178</v>
      </c>
    </row>
    <row r="503" spans="1:19" x14ac:dyDescent="0.25">
      <c r="A503" t="s">
        <v>2309</v>
      </c>
      <c r="B503" t="s">
        <v>80</v>
      </c>
      <c r="C503" t="s">
        <v>42</v>
      </c>
      <c r="D503" t="b">
        <v>1</v>
      </c>
      <c r="E503">
        <v>3</v>
      </c>
      <c r="F503">
        <v>200</v>
      </c>
      <c r="G503">
        <v>0.2</v>
      </c>
      <c r="H503">
        <v>50</v>
      </c>
      <c r="I503">
        <v>1</v>
      </c>
      <c r="J503">
        <v>1</v>
      </c>
      <c r="K503">
        <v>0.88319076493498805</v>
      </c>
      <c r="L503">
        <v>0.649514397682739</v>
      </c>
      <c r="M503">
        <v>0.89463169757197003</v>
      </c>
      <c r="S503">
        <v>1.5327051626177199</v>
      </c>
    </row>
    <row r="504" spans="1:19" x14ac:dyDescent="0.25">
      <c r="A504" t="s">
        <v>2311</v>
      </c>
      <c r="B504" t="s">
        <v>80</v>
      </c>
      <c r="C504" t="s">
        <v>42</v>
      </c>
      <c r="D504" t="b">
        <v>1</v>
      </c>
      <c r="E504">
        <v>3</v>
      </c>
      <c r="F504">
        <v>200</v>
      </c>
      <c r="G504">
        <v>0.3</v>
      </c>
      <c r="H504">
        <v>100</v>
      </c>
      <c r="I504">
        <v>1</v>
      </c>
      <c r="J504">
        <v>1</v>
      </c>
      <c r="K504">
        <v>0.877425215298547</v>
      </c>
      <c r="L504">
        <v>0.65523436224073095</v>
      </c>
      <c r="M504">
        <v>0.89186558754225997</v>
      </c>
      <c r="S504">
        <v>1.53265957753927</v>
      </c>
    </row>
    <row r="505" spans="1:19" x14ac:dyDescent="0.25">
      <c r="A505" t="s">
        <v>2316</v>
      </c>
      <c r="B505" t="s">
        <v>80</v>
      </c>
      <c r="C505" t="s">
        <v>42</v>
      </c>
      <c r="D505" t="b">
        <v>1</v>
      </c>
      <c r="E505">
        <v>4</v>
      </c>
      <c r="F505">
        <v>200</v>
      </c>
      <c r="G505">
        <v>0.3</v>
      </c>
      <c r="H505">
        <v>100</v>
      </c>
      <c r="I505">
        <v>1</v>
      </c>
      <c r="J505">
        <v>1</v>
      </c>
      <c r="K505">
        <v>0.89192134148995195</v>
      </c>
      <c r="L505">
        <v>0.64011430612609299</v>
      </c>
      <c r="M505">
        <v>0.89678311648396603</v>
      </c>
      <c r="S505">
        <v>1.5320356476160399</v>
      </c>
    </row>
    <row r="506" spans="1:19" x14ac:dyDescent="0.25">
      <c r="A506" t="s">
        <v>2318</v>
      </c>
      <c r="B506" t="s">
        <v>80</v>
      </c>
      <c r="C506" t="s">
        <v>42</v>
      </c>
      <c r="D506" t="b">
        <v>1</v>
      </c>
      <c r="E506">
        <v>2</v>
      </c>
      <c r="F506">
        <v>200</v>
      </c>
      <c r="G506">
        <v>0.4</v>
      </c>
      <c r="H506">
        <v>100</v>
      </c>
      <c r="I506">
        <v>1</v>
      </c>
      <c r="J506">
        <v>1</v>
      </c>
      <c r="K506">
        <v>0.88340695109464495</v>
      </c>
      <c r="L506">
        <v>0.64848905870093698</v>
      </c>
      <c r="M506">
        <v>0.89632209814568098</v>
      </c>
      <c r="S506">
        <v>1.53189600979558</v>
      </c>
    </row>
    <row r="507" spans="1:19" x14ac:dyDescent="0.25">
      <c r="A507" t="s">
        <v>2321</v>
      </c>
      <c r="B507" t="s">
        <v>80</v>
      </c>
      <c r="C507" t="s">
        <v>42</v>
      </c>
      <c r="D507" t="b">
        <v>1</v>
      </c>
      <c r="E507">
        <v>2</v>
      </c>
      <c r="F507">
        <v>100</v>
      </c>
      <c r="G507">
        <v>0.4</v>
      </c>
      <c r="H507">
        <v>50</v>
      </c>
      <c r="I507">
        <v>1</v>
      </c>
      <c r="J507">
        <v>1</v>
      </c>
      <c r="K507">
        <v>0.90389707740668901</v>
      </c>
      <c r="L507">
        <v>0.627923976608187</v>
      </c>
      <c r="M507">
        <v>0.89570740702796803</v>
      </c>
      <c r="S507">
        <v>1.53182105401487</v>
      </c>
    </row>
    <row r="508" spans="1:19" x14ac:dyDescent="0.25">
      <c r="A508" t="s">
        <v>2326</v>
      </c>
      <c r="B508" t="s">
        <v>80</v>
      </c>
      <c r="C508" t="s">
        <v>42</v>
      </c>
      <c r="D508" t="b">
        <v>1</v>
      </c>
      <c r="E508">
        <v>3</v>
      </c>
      <c r="F508">
        <v>200</v>
      </c>
      <c r="G508">
        <v>0.3</v>
      </c>
      <c r="H508">
        <v>50</v>
      </c>
      <c r="I508">
        <v>1</v>
      </c>
      <c r="J508">
        <v>1</v>
      </c>
      <c r="K508">
        <v>0.88839749086236197</v>
      </c>
      <c r="L508">
        <v>0.64333450580372797</v>
      </c>
      <c r="M508">
        <v>0.89611720110644399</v>
      </c>
      <c r="S508">
        <v>1.5317319966660901</v>
      </c>
    </row>
    <row r="509" spans="1:19" x14ac:dyDescent="0.25">
      <c r="A509" t="s">
        <v>2338</v>
      </c>
      <c r="B509" t="s">
        <v>80</v>
      </c>
      <c r="C509" t="s">
        <v>42</v>
      </c>
      <c r="D509" t="b">
        <v>1</v>
      </c>
      <c r="E509">
        <v>4</v>
      </c>
      <c r="F509">
        <v>100</v>
      </c>
      <c r="G509">
        <v>0.1</v>
      </c>
      <c r="H509">
        <v>100</v>
      </c>
      <c r="I509">
        <v>1</v>
      </c>
      <c r="J509">
        <v>1</v>
      </c>
      <c r="K509">
        <v>0.87510514868751699</v>
      </c>
      <c r="L509">
        <v>0.65574318675806698</v>
      </c>
      <c r="M509">
        <v>0.89452924905235098</v>
      </c>
      <c r="S509">
        <v>1.53084833544558</v>
      </c>
    </row>
    <row r="510" spans="1:19" x14ac:dyDescent="0.25">
      <c r="A510" t="s">
        <v>2340</v>
      </c>
      <c r="B510" t="s">
        <v>80</v>
      </c>
      <c r="C510" t="s">
        <v>42</v>
      </c>
      <c r="D510" t="b">
        <v>1</v>
      </c>
      <c r="E510">
        <v>4</v>
      </c>
      <c r="F510">
        <v>100</v>
      </c>
      <c r="G510">
        <v>0.2</v>
      </c>
      <c r="H510">
        <v>100</v>
      </c>
      <c r="I510">
        <v>1</v>
      </c>
      <c r="J510">
        <v>1</v>
      </c>
      <c r="K510">
        <v>0.88369967236596603</v>
      </c>
      <c r="L510">
        <v>0.64686353311200395</v>
      </c>
      <c r="M510">
        <v>0.89647577092510999</v>
      </c>
      <c r="S510">
        <v>1.5305632054779701</v>
      </c>
    </row>
    <row r="511" spans="1:19" x14ac:dyDescent="0.25">
      <c r="A511" t="s">
        <v>2342</v>
      </c>
      <c r="B511" t="s">
        <v>80</v>
      </c>
      <c r="C511" t="s">
        <v>42</v>
      </c>
      <c r="D511" t="b">
        <v>1</v>
      </c>
      <c r="E511">
        <v>3</v>
      </c>
      <c r="F511">
        <v>100</v>
      </c>
      <c r="G511">
        <v>0.1</v>
      </c>
      <c r="H511">
        <v>50</v>
      </c>
      <c r="I511">
        <v>1</v>
      </c>
      <c r="J511">
        <v>1</v>
      </c>
      <c r="K511">
        <v>0.88694563344234101</v>
      </c>
      <c r="L511">
        <v>0.64343907089616903</v>
      </c>
      <c r="M511">
        <v>0.89463169757197003</v>
      </c>
      <c r="S511">
        <v>1.5303847043385099</v>
      </c>
    </row>
    <row r="512" spans="1:19" x14ac:dyDescent="0.25">
      <c r="A512" t="s">
        <v>2344</v>
      </c>
      <c r="B512" t="s">
        <v>80</v>
      </c>
      <c r="C512" t="s">
        <v>42</v>
      </c>
      <c r="D512" t="b">
        <v>1</v>
      </c>
      <c r="E512">
        <v>1</v>
      </c>
      <c r="F512">
        <v>50</v>
      </c>
      <c r="G512">
        <v>0</v>
      </c>
      <c r="H512">
        <v>100</v>
      </c>
      <c r="I512">
        <v>1</v>
      </c>
      <c r="J512">
        <v>1</v>
      </c>
      <c r="K512">
        <v>0.89502663028663898</v>
      </c>
      <c r="L512">
        <v>0.63500170241743203</v>
      </c>
      <c r="M512">
        <v>0.89017518696854803</v>
      </c>
      <c r="S512">
        <v>1.53002833270407</v>
      </c>
    </row>
    <row r="513" spans="1:19" x14ac:dyDescent="0.25">
      <c r="A513" t="s">
        <v>2346</v>
      </c>
      <c r="B513" t="s">
        <v>80</v>
      </c>
      <c r="C513" t="s">
        <v>42</v>
      </c>
      <c r="D513" t="b">
        <v>1</v>
      </c>
      <c r="E513">
        <v>2</v>
      </c>
      <c r="F513">
        <v>100</v>
      </c>
      <c r="G513">
        <v>0.3</v>
      </c>
      <c r="H513">
        <v>50</v>
      </c>
      <c r="I513">
        <v>1</v>
      </c>
      <c r="J513">
        <v>1</v>
      </c>
      <c r="K513">
        <v>0.90003645892587003</v>
      </c>
      <c r="L513">
        <v>0.62972383720930203</v>
      </c>
      <c r="M513">
        <v>0.89560495850834898</v>
      </c>
      <c r="S513">
        <v>1.52976029613517</v>
      </c>
    </row>
    <row r="514" spans="1:19" x14ac:dyDescent="0.25">
      <c r="A514" t="s">
        <v>2349</v>
      </c>
      <c r="B514" t="s">
        <v>80</v>
      </c>
      <c r="C514" t="s">
        <v>42</v>
      </c>
      <c r="D514" t="b">
        <v>1</v>
      </c>
      <c r="E514">
        <v>3</v>
      </c>
      <c r="F514">
        <v>100</v>
      </c>
      <c r="G514">
        <v>0.2</v>
      </c>
      <c r="H514">
        <v>100</v>
      </c>
      <c r="I514">
        <v>1</v>
      </c>
      <c r="J514">
        <v>1</v>
      </c>
      <c r="K514">
        <v>0.87910408202532897</v>
      </c>
      <c r="L514">
        <v>0.65020990764063802</v>
      </c>
      <c r="M514">
        <v>0.89329986681692397</v>
      </c>
      <c r="S514">
        <v>1.52931398966596</v>
      </c>
    </row>
    <row r="515" spans="1:19" x14ac:dyDescent="0.25">
      <c r="A515" t="s">
        <v>2351</v>
      </c>
      <c r="B515" t="s">
        <v>80</v>
      </c>
      <c r="C515" t="s">
        <v>42</v>
      </c>
      <c r="D515" t="b">
        <v>1</v>
      </c>
      <c r="E515">
        <v>2</v>
      </c>
      <c r="F515">
        <v>100</v>
      </c>
      <c r="G515">
        <v>0.3</v>
      </c>
      <c r="H515">
        <v>100</v>
      </c>
      <c r="I515">
        <v>1</v>
      </c>
      <c r="J515">
        <v>1</v>
      </c>
      <c r="K515">
        <v>0.89137092623996605</v>
      </c>
      <c r="L515">
        <v>0.63719943422913705</v>
      </c>
      <c r="M515">
        <v>0.89488781887101698</v>
      </c>
      <c r="S515">
        <v>1.5285703604691001</v>
      </c>
    </row>
    <row r="516" spans="1:19" x14ac:dyDescent="0.25">
      <c r="A516" t="s">
        <v>2355</v>
      </c>
      <c r="B516" t="s">
        <v>80</v>
      </c>
      <c r="C516" t="s">
        <v>42</v>
      </c>
      <c r="D516" t="b">
        <v>1</v>
      </c>
      <c r="E516">
        <v>2</v>
      </c>
      <c r="F516">
        <v>50</v>
      </c>
      <c r="G516">
        <v>0.2</v>
      </c>
      <c r="H516">
        <v>50</v>
      </c>
      <c r="I516">
        <v>1</v>
      </c>
      <c r="J516">
        <v>1</v>
      </c>
      <c r="K516">
        <v>0.90718937567811597</v>
      </c>
      <c r="L516">
        <v>0.62101620834092097</v>
      </c>
      <c r="M516">
        <v>0.89340231533654302</v>
      </c>
      <c r="S516">
        <v>1.5282055840190301</v>
      </c>
    </row>
    <row r="517" spans="1:19" x14ac:dyDescent="0.25">
      <c r="A517" t="s">
        <v>2359</v>
      </c>
      <c r="B517" t="s">
        <v>80</v>
      </c>
      <c r="C517" t="s">
        <v>42</v>
      </c>
      <c r="D517" t="b">
        <v>1</v>
      </c>
      <c r="E517">
        <v>3</v>
      </c>
      <c r="F517">
        <v>100</v>
      </c>
      <c r="G517">
        <v>0.2</v>
      </c>
      <c r="H517">
        <v>50</v>
      </c>
      <c r="I517">
        <v>1</v>
      </c>
      <c r="J517">
        <v>1</v>
      </c>
      <c r="K517">
        <v>0.89381427555923398</v>
      </c>
      <c r="L517">
        <v>0.63364219529579402</v>
      </c>
      <c r="M517">
        <v>0.894682921831779</v>
      </c>
      <c r="S517">
        <v>1.52745647085502</v>
      </c>
    </row>
    <row r="518" spans="1:19" x14ac:dyDescent="0.25">
      <c r="A518" t="s">
        <v>2361</v>
      </c>
      <c r="B518" t="s">
        <v>80</v>
      </c>
      <c r="C518" t="s">
        <v>42</v>
      </c>
      <c r="D518" t="b">
        <v>1</v>
      </c>
      <c r="E518">
        <v>4</v>
      </c>
      <c r="F518">
        <v>100</v>
      </c>
      <c r="G518">
        <v>0.3</v>
      </c>
      <c r="H518">
        <v>50</v>
      </c>
      <c r="I518">
        <v>1</v>
      </c>
      <c r="J518">
        <v>1</v>
      </c>
      <c r="K518">
        <v>0.89689964556579205</v>
      </c>
      <c r="L518">
        <v>0.63036303630363</v>
      </c>
      <c r="M518">
        <v>0.89673189222415695</v>
      </c>
      <c r="S518">
        <v>1.5272626818694199</v>
      </c>
    </row>
    <row r="519" spans="1:19" x14ac:dyDescent="0.25">
      <c r="A519" t="s">
        <v>2365</v>
      </c>
      <c r="B519" t="s">
        <v>80</v>
      </c>
      <c r="C519" t="s">
        <v>42</v>
      </c>
      <c r="D519" t="b">
        <v>1</v>
      </c>
      <c r="E519">
        <v>1</v>
      </c>
      <c r="F519">
        <v>200</v>
      </c>
      <c r="G519">
        <v>0</v>
      </c>
      <c r="H519">
        <v>20</v>
      </c>
      <c r="I519">
        <v>1</v>
      </c>
      <c r="J519">
        <v>1</v>
      </c>
      <c r="K519">
        <v>0.89526743099337003</v>
      </c>
      <c r="L519">
        <v>0.63130343744547202</v>
      </c>
      <c r="M519">
        <v>0.89176313902264104</v>
      </c>
      <c r="S519">
        <v>1.5265708684388399</v>
      </c>
    </row>
    <row r="520" spans="1:19" x14ac:dyDescent="0.25">
      <c r="A520" t="s">
        <v>2367</v>
      </c>
      <c r="B520" t="s">
        <v>80</v>
      </c>
      <c r="C520" t="s">
        <v>42</v>
      </c>
      <c r="D520" t="b">
        <v>1</v>
      </c>
      <c r="E520">
        <v>3</v>
      </c>
      <c r="F520">
        <v>50</v>
      </c>
      <c r="G520">
        <v>0</v>
      </c>
      <c r="H520">
        <v>50</v>
      </c>
      <c r="I520">
        <v>1</v>
      </c>
      <c r="J520">
        <v>1</v>
      </c>
      <c r="K520">
        <v>0.88045267096945601</v>
      </c>
      <c r="L520">
        <v>0.64537702725296697</v>
      </c>
      <c r="M520">
        <v>0.89135334494416496</v>
      </c>
      <c r="S520">
        <v>1.52582969822242</v>
      </c>
    </row>
    <row r="521" spans="1:19" x14ac:dyDescent="0.25">
      <c r="A521" t="s">
        <v>2368</v>
      </c>
      <c r="B521" t="s">
        <v>80</v>
      </c>
      <c r="C521" t="s">
        <v>42</v>
      </c>
      <c r="D521" t="b">
        <v>1</v>
      </c>
      <c r="E521">
        <v>2</v>
      </c>
      <c r="F521">
        <v>50</v>
      </c>
      <c r="G521">
        <v>0.1</v>
      </c>
      <c r="H521">
        <v>100</v>
      </c>
      <c r="I521">
        <v>1</v>
      </c>
      <c r="J521">
        <v>1</v>
      </c>
      <c r="K521">
        <v>0.89351332716903797</v>
      </c>
      <c r="L521">
        <v>0.63224005582693599</v>
      </c>
      <c r="M521">
        <v>0.89201926032168799</v>
      </c>
      <c r="S521">
        <v>1.52575338299597</v>
      </c>
    </row>
    <row r="522" spans="1:19" x14ac:dyDescent="0.25">
      <c r="A522" t="s">
        <v>2371</v>
      </c>
      <c r="B522" t="s">
        <v>80</v>
      </c>
      <c r="C522" t="s">
        <v>42</v>
      </c>
      <c r="D522" t="b">
        <v>1</v>
      </c>
      <c r="E522">
        <v>2</v>
      </c>
      <c r="F522">
        <v>200</v>
      </c>
      <c r="G522">
        <v>0</v>
      </c>
      <c r="H522">
        <v>20</v>
      </c>
      <c r="I522">
        <v>1</v>
      </c>
      <c r="J522">
        <v>1</v>
      </c>
      <c r="K522">
        <v>0.88781276413632804</v>
      </c>
      <c r="L522">
        <v>0.63745704467353903</v>
      </c>
      <c r="M522">
        <v>0.89191681180206905</v>
      </c>
      <c r="S522">
        <v>1.52526980880986</v>
      </c>
    </row>
    <row r="523" spans="1:19" x14ac:dyDescent="0.25">
      <c r="A523" t="s">
        <v>2383</v>
      </c>
      <c r="B523" t="s">
        <v>80</v>
      </c>
      <c r="C523" t="s">
        <v>42</v>
      </c>
      <c r="D523" t="b">
        <v>1</v>
      </c>
      <c r="E523">
        <v>1</v>
      </c>
      <c r="F523">
        <v>200</v>
      </c>
      <c r="G523">
        <v>0.2</v>
      </c>
      <c r="H523">
        <v>50</v>
      </c>
      <c r="I523">
        <v>1</v>
      </c>
      <c r="J523">
        <v>1</v>
      </c>
      <c r="K523">
        <v>0.88748100699934995</v>
      </c>
      <c r="L523">
        <v>0.63666036763442702</v>
      </c>
      <c r="M523">
        <v>0.89166069050302199</v>
      </c>
      <c r="S523">
        <v>1.52414137463377</v>
      </c>
    </row>
    <row r="524" spans="1:19" x14ac:dyDescent="0.25">
      <c r="A524" t="s">
        <v>2386</v>
      </c>
      <c r="B524" t="s">
        <v>80</v>
      </c>
      <c r="C524" t="s">
        <v>42</v>
      </c>
      <c r="D524" t="b">
        <v>1</v>
      </c>
      <c r="E524">
        <v>3</v>
      </c>
      <c r="F524">
        <v>200</v>
      </c>
      <c r="G524">
        <v>0.2</v>
      </c>
      <c r="H524">
        <v>100</v>
      </c>
      <c r="I524">
        <v>1</v>
      </c>
      <c r="J524">
        <v>1</v>
      </c>
      <c r="K524">
        <v>0.87578307473583505</v>
      </c>
      <c r="L524">
        <v>0.64817616406118606</v>
      </c>
      <c r="M524">
        <v>0.89278762421882996</v>
      </c>
      <c r="S524">
        <v>1.52395923879702</v>
      </c>
    </row>
    <row r="525" spans="1:19" x14ac:dyDescent="0.25">
      <c r="A525" t="s">
        <v>2389</v>
      </c>
      <c r="B525" t="s">
        <v>80</v>
      </c>
      <c r="C525" t="s">
        <v>42</v>
      </c>
      <c r="D525" t="b">
        <v>1</v>
      </c>
      <c r="E525">
        <v>1</v>
      </c>
      <c r="F525">
        <v>100</v>
      </c>
      <c r="G525">
        <v>0</v>
      </c>
      <c r="H525">
        <v>50</v>
      </c>
      <c r="I525">
        <v>1</v>
      </c>
      <c r="J525">
        <v>1</v>
      </c>
      <c r="K525">
        <v>0.88563399972359902</v>
      </c>
      <c r="L525">
        <v>0.637686062246278</v>
      </c>
      <c r="M525">
        <v>0.89027763548816696</v>
      </c>
      <c r="S525">
        <v>1.5233200619698699</v>
      </c>
    </row>
    <row r="526" spans="1:19" x14ac:dyDescent="0.25">
      <c r="A526" t="s">
        <v>2390</v>
      </c>
      <c r="B526" t="s">
        <v>80</v>
      </c>
      <c r="C526" t="s">
        <v>42</v>
      </c>
      <c r="D526" t="b">
        <v>1</v>
      </c>
      <c r="E526">
        <v>4</v>
      </c>
      <c r="F526">
        <v>200</v>
      </c>
      <c r="G526">
        <v>0.2</v>
      </c>
      <c r="H526">
        <v>100</v>
      </c>
      <c r="I526">
        <v>1</v>
      </c>
      <c r="J526">
        <v>1</v>
      </c>
      <c r="K526">
        <v>0.87183379043791098</v>
      </c>
      <c r="L526">
        <v>0.65124077800134095</v>
      </c>
      <c r="M526">
        <v>0.89345353959635199</v>
      </c>
      <c r="S526">
        <v>1.5230745684392499</v>
      </c>
    </row>
    <row r="527" spans="1:19" x14ac:dyDescent="0.25">
      <c r="A527" t="s">
        <v>2391</v>
      </c>
      <c r="B527" t="s">
        <v>80</v>
      </c>
      <c r="C527" t="s">
        <v>42</v>
      </c>
      <c r="D527" t="b">
        <v>1</v>
      </c>
      <c r="E527">
        <v>1</v>
      </c>
      <c r="F527">
        <v>200</v>
      </c>
      <c r="G527">
        <v>0.3</v>
      </c>
      <c r="H527">
        <v>100</v>
      </c>
      <c r="I527">
        <v>1</v>
      </c>
      <c r="J527">
        <v>1</v>
      </c>
      <c r="K527">
        <v>0.88500803241675696</v>
      </c>
      <c r="L527">
        <v>0.63771584886305299</v>
      </c>
      <c r="M527">
        <v>0.89145579346378401</v>
      </c>
      <c r="S527">
        <v>1.5227238812798101</v>
      </c>
    </row>
    <row r="528" spans="1:19" x14ac:dyDescent="0.25">
      <c r="A528" t="s">
        <v>2396</v>
      </c>
      <c r="B528" t="s">
        <v>80</v>
      </c>
      <c r="C528" t="s">
        <v>42</v>
      </c>
      <c r="D528" t="b">
        <v>1</v>
      </c>
      <c r="E528">
        <v>2</v>
      </c>
      <c r="F528">
        <v>200</v>
      </c>
      <c r="G528">
        <v>0.1</v>
      </c>
      <c r="H528">
        <v>20</v>
      </c>
      <c r="I528">
        <v>1</v>
      </c>
      <c r="J528">
        <v>1</v>
      </c>
      <c r="K528">
        <v>0.89460367811387798</v>
      </c>
      <c r="L528">
        <v>0.62708520179372096</v>
      </c>
      <c r="M528">
        <v>0.89350476385616195</v>
      </c>
      <c r="S528">
        <v>1.5216888799076</v>
      </c>
    </row>
    <row r="529" spans="1:19" x14ac:dyDescent="0.25">
      <c r="A529" t="s">
        <v>2397</v>
      </c>
      <c r="B529" t="s">
        <v>80</v>
      </c>
      <c r="C529" t="s">
        <v>42</v>
      </c>
      <c r="D529" t="b">
        <v>1</v>
      </c>
      <c r="E529">
        <v>3</v>
      </c>
      <c r="F529">
        <v>100</v>
      </c>
      <c r="G529">
        <v>0.1</v>
      </c>
      <c r="H529">
        <v>100</v>
      </c>
      <c r="I529">
        <v>1</v>
      </c>
      <c r="J529">
        <v>1</v>
      </c>
      <c r="K529">
        <v>0.88053649786629395</v>
      </c>
      <c r="L529">
        <v>0.64086897488119399</v>
      </c>
      <c r="M529">
        <v>0.89160946624321202</v>
      </c>
      <c r="S529">
        <v>1.5214054727474799</v>
      </c>
    </row>
    <row r="530" spans="1:19" x14ac:dyDescent="0.25">
      <c r="A530" t="s">
        <v>2400</v>
      </c>
      <c r="B530" t="s">
        <v>80</v>
      </c>
      <c r="C530" t="s">
        <v>42</v>
      </c>
      <c r="D530" t="b">
        <v>1</v>
      </c>
      <c r="E530">
        <v>4</v>
      </c>
      <c r="F530">
        <v>20</v>
      </c>
      <c r="G530">
        <v>0.3</v>
      </c>
      <c r="H530">
        <v>100</v>
      </c>
      <c r="I530">
        <v>1</v>
      </c>
      <c r="J530">
        <v>1</v>
      </c>
      <c r="K530">
        <v>0.91037330885940404</v>
      </c>
      <c r="L530">
        <v>0.60996955859969504</v>
      </c>
      <c r="M530">
        <v>0.89499026739063603</v>
      </c>
      <c r="S530">
        <v>1.5203428674591</v>
      </c>
    </row>
    <row r="531" spans="1:19" x14ac:dyDescent="0.25">
      <c r="A531" t="s">
        <v>2403</v>
      </c>
      <c r="B531" t="s">
        <v>80</v>
      </c>
      <c r="C531" t="s">
        <v>42</v>
      </c>
      <c r="D531" t="b">
        <v>1</v>
      </c>
      <c r="E531">
        <v>3</v>
      </c>
      <c r="F531">
        <v>200</v>
      </c>
      <c r="G531">
        <v>0.1</v>
      </c>
      <c r="H531">
        <v>50</v>
      </c>
      <c r="I531">
        <v>1</v>
      </c>
      <c r="J531">
        <v>1</v>
      </c>
      <c r="K531">
        <v>0.877871064058523</v>
      </c>
      <c r="L531">
        <v>0.64161752316764897</v>
      </c>
      <c r="M531">
        <v>0.89104599938530804</v>
      </c>
      <c r="S531">
        <v>1.5194885872261701</v>
      </c>
    </row>
    <row r="532" spans="1:19" x14ac:dyDescent="0.25">
      <c r="A532" t="s">
        <v>2404</v>
      </c>
      <c r="B532" t="s">
        <v>80</v>
      </c>
      <c r="C532" t="s">
        <v>42</v>
      </c>
      <c r="D532" t="b">
        <v>1</v>
      </c>
      <c r="E532">
        <v>2</v>
      </c>
      <c r="F532">
        <v>100</v>
      </c>
      <c r="G532">
        <v>0.5</v>
      </c>
      <c r="H532">
        <v>20</v>
      </c>
      <c r="I532">
        <v>1</v>
      </c>
      <c r="J532">
        <v>1</v>
      </c>
      <c r="K532">
        <v>0.91208001608010403</v>
      </c>
      <c r="L532">
        <v>0.60732783426050196</v>
      </c>
      <c r="M532">
        <v>0.89514394017006405</v>
      </c>
      <c r="S532">
        <v>1.5194078503406001</v>
      </c>
    </row>
    <row r="533" spans="1:19" x14ac:dyDescent="0.25">
      <c r="A533" t="s">
        <v>2405</v>
      </c>
      <c r="B533" t="s">
        <v>80</v>
      </c>
      <c r="C533" t="s">
        <v>42</v>
      </c>
      <c r="D533" t="b">
        <v>1</v>
      </c>
      <c r="E533">
        <v>2</v>
      </c>
      <c r="F533">
        <v>200</v>
      </c>
      <c r="G533">
        <v>0.4</v>
      </c>
      <c r="H533">
        <v>50</v>
      </c>
      <c r="I533">
        <v>1</v>
      </c>
      <c r="J533">
        <v>1</v>
      </c>
      <c r="K533">
        <v>0.89489674297717103</v>
      </c>
      <c r="L533">
        <v>0.62442607897153302</v>
      </c>
      <c r="M533">
        <v>0.89524638868968298</v>
      </c>
      <c r="S533">
        <v>1.5193228219487001</v>
      </c>
    </row>
    <row r="534" spans="1:19" x14ac:dyDescent="0.25">
      <c r="A534" t="s">
        <v>2406</v>
      </c>
      <c r="B534" t="s">
        <v>80</v>
      </c>
      <c r="C534" t="s">
        <v>42</v>
      </c>
      <c r="D534" t="b">
        <v>1</v>
      </c>
      <c r="E534">
        <v>2</v>
      </c>
      <c r="F534">
        <v>200</v>
      </c>
      <c r="G534">
        <v>0.3</v>
      </c>
      <c r="H534">
        <v>50</v>
      </c>
      <c r="I534">
        <v>1</v>
      </c>
      <c r="J534">
        <v>1</v>
      </c>
      <c r="K534">
        <v>0.88904138221705398</v>
      </c>
      <c r="L534">
        <v>0.63022046961821099</v>
      </c>
      <c r="M534">
        <v>0.894324352013113</v>
      </c>
      <c r="S534">
        <v>1.5192618518352601</v>
      </c>
    </row>
    <row r="535" spans="1:19" x14ac:dyDescent="0.25">
      <c r="A535" t="s">
        <v>2408</v>
      </c>
      <c r="B535" t="s">
        <v>80</v>
      </c>
      <c r="C535" t="s">
        <v>42</v>
      </c>
      <c r="D535" t="b">
        <v>1</v>
      </c>
      <c r="E535">
        <v>4</v>
      </c>
      <c r="F535">
        <v>200</v>
      </c>
      <c r="G535">
        <v>0</v>
      </c>
      <c r="H535">
        <v>20</v>
      </c>
      <c r="I535">
        <v>1</v>
      </c>
      <c r="J535">
        <v>1</v>
      </c>
      <c r="K535">
        <v>0.88277828277313797</v>
      </c>
      <c r="L535">
        <v>0.63639467395015303</v>
      </c>
      <c r="M535">
        <v>0.89089232660588002</v>
      </c>
      <c r="S535">
        <v>1.5191729567232899</v>
      </c>
    </row>
    <row r="536" spans="1:19" x14ac:dyDescent="0.25">
      <c r="A536" t="s">
        <v>2418</v>
      </c>
      <c r="B536" t="s">
        <v>80</v>
      </c>
      <c r="C536" t="s">
        <v>42</v>
      </c>
      <c r="D536" t="b">
        <v>1</v>
      </c>
      <c r="E536">
        <v>1</v>
      </c>
      <c r="F536">
        <v>200</v>
      </c>
      <c r="G536">
        <v>0.2</v>
      </c>
      <c r="H536">
        <v>100</v>
      </c>
      <c r="I536">
        <v>1</v>
      </c>
      <c r="J536">
        <v>1</v>
      </c>
      <c r="K536">
        <v>0.87893570287082501</v>
      </c>
      <c r="L536">
        <v>0.63738099214965704</v>
      </c>
      <c r="M536">
        <v>0.888792131953693</v>
      </c>
      <c r="S536">
        <v>1.5163166950204801</v>
      </c>
    </row>
    <row r="537" spans="1:19" x14ac:dyDescent="0.25">
      <c r="A537" t="s">
        <v>2419</v>
      </c>
      <c r="B537" t="s">
        <v>80</v>
      </c>
      <c r="C537" t="s">
        <v>42</v>
      </c>
      <c r="D537" t="b">
        <v>1</v>
      </c>
      <c r="E537">
        <v>2</v>
      </c>
      <c r="F537">
        <v>200</v>
      </c>
      <c r="G537">
        <v>0.3</v>
      </c>
      <c r="H537">
        <v>100</v>
      </c>
      <c r="I537">
        <v>1</v>
      </c>
      <c r="J537">
        <v>1</v>
      </c>
      <c r="K537">
        <v>0.87874967645089297</v>
      </c>
      <c r="L537">
        <v>0.63718979377839902</v>
      </c>
      <c r="M537">
        <v>0.89365843663558997</v>
      </c>
      <c r="S537">
        <v>1.5159394702292901</v>
      </c>
    </row>
    <row r="538" spans="1:19" x14ac:dyDescent="0.25">
      <c r="A538" t="s">
        <v>2421</v>
      </c>
      <c r="B538" t="s">
        <v>80</v>
      </c>
      <c r="C538" t="s">
        <v>42</v>
      </c>
      <c r="D538" t="b">
        <v>1</v>
      </c>
      <c r="E538">
        <v>2</v>
      </c>
      <c r="F538">
        <v>50</v>
      </c>
      <c r="G538">
        <v>0</v>
      </c>
      <c r="H538">
        <v>50</v>
      </c>
      <c r="I538">
        <v>1</v>
      </c>
      <c r="J538">
        <v>1</v>
      </c>
      <c r="K538">
        <v>0.87604838500320303</v>
      </c>
      <c r="L538">
        <v>0.63919288645690797</v>
      </c>
      <c r="M538">
        <v>0.89191681180206905</v>
      </c>
      <c r="S538">
        <v>1.51524127146011</v>
      </c>
    </row>
    <row r="539" spans="1:19" x14ac:dyDescent="0.25">
      <c r="A539" t="s">
        <v>2423</v>
      </c>
      <c r="B539" t="s">
        <v>80</v>
      </c>
      <c r="C539" t="s">
        <v>42</v>
      </c>
      <c r="D539" t="b">
        <v>1</v>
      </c>
      <c r="E539">
        <v>4</v>
      </c>
      <c r="F539">
        <v>200</v>
      </c>
      <c r="G539">
        <v>0.1</v>
      </c>
      <c r="H539">
        <v>50</v>
      </c>
      <c r="I539">
        <v>1</v>
      </c>
      <c r="J539">
        <v>1</v>
      </c>
      <c r="K539">
        <v>0.87643479235209998</v>
      </c>
      <c r="L539">
        <v>0.63856872527094399</v>
      </c>
      <c r="M539">
        <v>0.89237783014035399</v>
      </c>
      <c r="S539">
        <v>1.5150035176230401</v>
      </c>
    </row>
    <row r="540" spans="1:19" x14ac:dyDescent="0.25">
      <c r="A540" t="s">
        <v>2427</v>
      </c>
      <c r="B540" t="s">
        <v>80</v>
      </c>
      <c r="C540" t="s">
        <v>42</v>
      </c>
      <c r="D540" t="b">
        <v>1</v>
      </c>
      <c r="E540">
        <v>4</v>
      </c>
      <c r="F540">
        <v>50</v>
      </c>
      <c r="G540">
        <v>0</v>
      </c>
      <c r="H540">
        <v>50</v>
      </c>
      <c r="I540">
        <v>1</v>
      </c>
      <c r="J540">
        <v>1</v>
      </c>
      <c r="K540">
        <v>0.87637438697465697</v>
      </c>
      <c r="L540">
        <v>0.63735502856153703</v>
      </c>
      <c r="M540">
        <v>0.89268517569921102</v>
      </c>
      <c r="S540">
        <v>1.51372941553619</v>
      </c>
    </row>
    <row r="541" spans="1:19" x14ac:dyDescent="0.25">
      <c r="A541" t="s">
        <v>2428</v>
      </c>
      <c r="B541" t="s">
        <v>80</v>
      </c>
      <c r="C541" t="s">
        <v>42</v>
      </c>
      <c r="D541" t="b">
        <v>1</v>
      </c>
      <c r="E541">
        <v>1</v>
      </c>
      <c r="F541">
        <v>100</v>
      </c>
      <c r="G541">
        <v>0.1</v>
      </c>
      <c r="H541">
        <v>100</v>
      </c>
      <c r="I541">
        <v>1</v>
      </c>
      <c r="J541">
        <v>1</v>
      </c>
      <c r="K541">
        <v>0.883761986587696</v>
      </c>
      <c r="L541">
        <v>0.62976839237057203</v>
      </c>
      <c r="M541">
        <v>0.88863845917426498</v>
      </c>
      <c r="S541">
        <v>1.5135303789582599</v>
      </c>
    </row>
    <row r="542" spans="1:19" x14ac:dyDescent="0.25">
      <c r="A542" t="s">
        <v>2430</v>
      </c>
      <c r="B542" t="s">
        <v>80</v>
      </c>
      <c r="C542" t="s">
        <v>42</v>
      </c>
      <c r="D542" t="b">
        <v>1</v>
      </c>
      <c r="E542">
        <v>2</v>
      </c>
      <c r="F542">
        <v>200</v>
      </c>
      <c r="G542">
        <v>0.2</v>
      </c>
      <c r="H542">
        <v>50</v>
      </c>
      <c r="I542">
        <v>1</v>
      </c>
      <c r="J542">
        <v>1</v>
      </c>
      <c r="K542">
        <v>0.88488636268194099</v>
      </c>
      <c r="L542">
        <v>0.62783634089690898</v>
      </c>
      <c r="M542">
        <v>0.89329986681692397</v>
      </c>
      <c r="S542">
        <v>1.51272270357885</v>
      </c>
    </row>
    <row r="543" spans="1:19" x14ac:dyDescent="0.25">
      <c r="A543" t="s">
        <v>2435</v>
      </c>
      <c r="B543" t="s">
        <v>80</v>
      </c>
      <c r="C543" t="s">
        <v>42</v>
      </c>
      <c r="D543" t="b">
        <v>1</v>
      </c>
      <c r="E543">
        <v>1</v>
      </c>
      <c r="F543">
        <v>200</v>
      </c>
      <c r="G543">
        <v>0.1</v>
      </c>
      <c r="H543">
        <v>50</v>
      </c>
      <c r="I543">
        <v>1</v>
      </c>
      <c r="J543">
        <v>1</v>
      </c>
      <c r="K543">
        <v>0.88165512833923598</v>
      </c>
      <c r="L543">
        <v>0.62977867203219295</v>
      </c>
      <c r="M543">
        <v>0.88689683434074296</v>
      </c>
      <c r="S543">
        <v>1.5114338003714201</v>
      </c>
    </row>
    <row r="544" spans="1:19" x14ac:dyDescent="0.25">
      <c r="A544" t="s">
        <v>2437</v>
      </c>
      <c r="B544" t="s">
        <v>80</v>
      </c>
      <c r="C544" t="s">
        <v>42</v>
      </c>
      <c r="D544" t="b">
        <v>1</v>
      </c>
      <c r="E544">
        <v>3</v>
      </c>
      <c r="F544">
        <v>200</v>
      </c>
      <c r="G544">
        <v>0.4</v>
      </c>
      <c r="H544">
        <v>50</v>
      </c>
      <c r="I544">
        <v>1</v>
      </c>
      <c r="J544">
        <v>1</v>
      </c>
      <c r="K544">
        <v>0.89571032104470205</v>
      </c>
      <c r="L544">
        <v>0.61480504803164404</v>
      </c>
      <c r="M544">
        <v>0.89524638868968298</v>
      </c>
      <c r="S544">
        <v>1.51051536907634</v>
      </c>
    </row>
    <row r="545" spans="1:19" x14ac:dyDescent="0.25">
      <c r="A545" t="s">
        <v>2440</v>
      </c>
      <c r="B545" t="s">
        <v>80</v>
      </c>
      <c r="C545" t="s">
        <v>42</v>
      </c>
      <c r="D545" t="b">
        <v>1</v>
      </c>
      <c r="E545">
        <v>2</v>
      </c>
      <c r="F545">
        <v>100</v>
      </c>
      <c r="G545">
        <v>0.1</v>
      </c>
      <c r="H545">
        <v>50</v>
      </c>
      <c r="I545">
        <v>1</v>
      </c>
      <c r="J545">
        <v>1</v>
      </c>
      <c r="K545">
        <v>0.88665750294152801</v>
      </c>
      <c r="L545">
        <v>0.623275557127697</v>
      </c>
      <c r="M545">
        <v>0.89089232660588002</v>
      </c>
      <c r="S545">
        <v>1.50993306006922</v>
      </c>
    </row>
    <row r="546" spans="1:19" x14ac:dyDescent="0.25">
      <c r="A546" t="s">
        <v>2449</v>
      </c>
      <c r="B546" t="s">
        <v>80</v>
      </c>
      <c r="C546" t="s">
        <v>42</v>
      </c>
      <c r="D546" t="b">
        <v>1</v>
      </c>
      <c r="E546">
        <v>2</v>
      </c>
      <c r="F546">
        <v>100</v>
      </c>
      <c r="G546">
        <v>0.2</v>
      </c>
      <c r="H546">
        <v>50</v>
      </c>
      <c r="I546">
        <v>1</v>
      </c>
      <c r="J546">
        <v>1</v>
      </c>
      <c r="K546">
        <v>0.89374149132659297</v>
      </c>
      <c r="L546">
        <v>0.61102886750555097</v>
      </c>
      <c r="M546">
        <v>0.89232660588054502</v>
      </c>
      <c r="S546">
        <v>1.5047703588321399</v>
      </c>
    </row>
    <row r="547" spans="1:19" x14ac:dyDescent="0.25">
      <c r="A547" t="s">
        <v>2453</v>
      </c>
      <c r="B547" t="s">
        <v>80</v>
      </c>
      <c r="C547" t="s">
        <v>42</v>
      </c>
      <c r="D547" t="b">
        <v>1</v>
      </c>
      <c r="E547">
        <v>1</v>
      </c>
      <c r="F547">
        <v>100</v>
      </c>
      <c r="G547">
        <v>0</v>
      </c>
      <c r="H547">
        <v>100</v>
      </c>
      <c r="I547">
        <v>1</v>
      </c>
      <c r="J547">
        <v>1</v>
      </c>
      <c r="K547">
        <v>0.87735116168445504</v>
      </c>
      <c r="L547">
        <v>0.62571332661967005</v>
      </c>
      <c r="M547">
        <v>0.88576990062493599</v>
      </c>
      <c r="S547">
        <v>1.50306448830412</v>
      </c>
    </row>
    <row r="548" spans="1:19" x14ac:dyDescent="0.25">
      <c r="A548" t="s">
        <v>2454</v>
      </c>
      <c r="B548" t="s">
        <v>80</v>
      </c>
      <c r="C548" t="s">
        <v>42</v>
      </c>
      <c r="D548" t="b">
        <v>1</v>
      </c>
      <c r="E548">
        <v>2</v>
      </c>
      <c r="F548">
        <v>100</v>
      </c>
      <c r="G548">
        <v>0.5</v>
      </c>
      <c r="H548">
        <v>50</v>
      </c>
      <c r="I548">
        <v>1</v>
      </c>
      <c r="J548">
        <v>1</v>
      </c>
      <c r="K548">
        <v>0.90587572812865302</v>
      </c>
      <c r="L548">
        <v>0.59626604434072294</v>
      </c>
      <c r="M548">
        <v>0.89365843663558997</v>
      </c>
      <c r="S548">
        <v>1.50214177246937</v>
      </c>
    </row>
    <row r="549" spans="1:19" x14ac:dyDescent="0.25">
      <c r="A549" t="s">
        <v>2455</v>
      </c>
      <c r="B549" t="s">
        <v>80</v>
      </c>
      <c r="C549" t="s">
        <v>42</v>
      </c>
      <c r="D549" t="b">
        <v>1</v>
      </c>
      <c r="E549">
        <v>2</v>
      </c>
      <c r="F549">
        <v>100</v>
      </c>
      <c r="G549">
        <v>0.2</v>
      </c>
      <c r="H549">
        <v>100</v>
      </c>
      <c r="I549">
        <v>1</v>
      </c>
      <c r="J549">
        <v>1</v>
      </c>
      <c r="K549">
        <v>0.88260492153504599</v>
      </c>
      <c r="L549">
        <v>0.619366515837104</v>
      </c>
      <c r="M549">
        <v>0.89227538162073505</v>
      </c>
      <c r="S549">
        <v>1.50197143737215</v>
      </c>
    </row>
    <row r="550" spans="1:19" x14ac:dyDescent="0.25">
      <c r="A550" t="s">
        <v>2461</v>
      </c>
      <c r="B550" t="s">
        <v>80</v>
      </c>
      <c r="C550" t="s">
        <v>42</v>
      </c>
      <c r="D550" t="b">
        <v>1</v>
      </c>
      <c r="E550">
        <v>3</v>
      </c>
      <c r="F550">
        <v>50</v>
      </c>
      <c r="G550">
        <v>0</v>
      </c>
      <c r="H550">
        <v>100</v>
      </c>
      <c r="I550">
        <v>1</v>
      </c>
      <c r="J550">
        <v>1</v>
      </c>
      <c r="K550">
        <v>0.85878729786293395</v>
      </c>
      <c r="L550">
        <v>0.63886599637382502</v>
      </c>
      <c r="M550">
        <v>0.88776764675750397</v>
      </c>
      <c r="S550">
        <v>1.49765329423676</v>
      </c>
    </row>
    <row r="551" spans="1:19" x14ac:dyDescent="0.25">
      <c r="A551" t="s">
        <v>2463</v>
      </c>
      <c r="B551" t="s">
        <v>80</v>
      </c>
      <c r="C551" t="s">
        <v>42</v>
      </c>
      <c r="D551" t="b">
        <v>1</v>
      </c>
      <c r="E551">
        <v>2</v>
      </c>
      <c r="F551">
        <v>50</v>
      </c>
      <c r="G551">
        <v>0</v>
      </c>
      <c r="H551">
        <v>100</v>
      </c>
      <c r="I551">
        <v>1</v>
      </c>
      <c r="J551">
        <v>1</v>
      </c>
      <c r="K551">
        <v>0.86039017349867397</v>
      </c>
      <c r="L551">
        <v>0.63568464730290397</v>
      </c>
      <c r="M551">
        <v>0.88756274971826599</v>
      </c>
      <c r="S551">
        <v>1.4960748208015699</v>
      </c>
    </row>
    <row r="552" spans="1:19" x14ac:dyDescent="0.25">
      <c r="A552" t="s">
        <v>2465</v>
      </c>
      <c r="B552" t="s">
        <v>80</v>
      </c>
      <c r="C552" t="s">
        <v>42</v>
      </c>
      <c r="D552" t="b">
        <v>1</v>
      </c>
      <c r="E552">
        <v>2</v>
      </c>
      <c r="F552">
        <v>200</v>
      </c>
      <c r="G552">
        <v>0.2</v>
      </c>
      <c r="H552">
        <v>100</v>
      </c>
      <c r="I552">
        <v>1</v>
      </c>
      <c r="J552">
        <v>1</v>
      </c>
      <c r="K552">
        <v>0.87371613996562503</v>
      </c>
      <c r="L552">
        <v>0.62175438596491195</v>
      </c>
      <c r="M552">
        <v>0.88956049585083496</v>
      </c>
      <c r="S552">
        <v>1.4954705259305301</v>
      </c>
    </row>
    <row r="553" spans="1:19" x14ac:dyDescent="0.25">
      <c r="A553" t="s">
        <v>2466</v>
      </c>
      <c r="B553" t="s">
        <v>80</v>
      </c>
      <c r="C553" t="s">
        <v>42</v>
      </c>
      <c r="D553" t="b">
        <v>1</v>
      </c>
      <c r="E553">
        <v>2</v>
      </c>
      <c r="F553">
        <v>200</v>
      </c>
      <c r="G553">
        <v>0.5</v>
      </c>
      <c r="H553">
        <v>50</v>
      </c>
      <c r="I553">
        <v>1</v>
      </c>
      <c r="J553">
        <v>1</v>
      </c>
      <c r="K553">
        <v>0.90148211260195998</v>
      </c>
      <c r="L553">
        <v>0.59389671361502305</v>
      </c>
      <c r="M553">
        <v>0.89365843663558997</v>
      </c>
      <c r="S553">
        <v>1.49537882621698</v>
      </c>
    </row>
    <row r="554" spans="1:19" x14ac:dyDescent="0.25">
      <c r="A554" t="s">
        <v>2468</v>
      </c>
      <c r="B554" t="s">
        <v>80</v>
      </c>
      <c r="C554" t="s">
        <v>42</v>
      </c>
      <c r="D554" t="b">
        <v>1</v>
      </c>
      <c r="E554">
        <v>2</v>
      </c>
      <c r="F554">
        <v>100</v>
      </c>
      <c r="G554">
        <v>0.1</v>
      </c>
      <c r="H554">
        <v>100</v>
      </c>
      <c r="I554">
        <v>1</v>
      </c>
      <c r="J554">
        <v>1</v>
      </c>
      <c r="K554">
        <v>0.87519107531306894</v>
      </c>
      <c r="L554">
        <v>0.617104329311568</v>
      </c>
      <c r="M554">
        <v>0.88945804733121603</v>
      </c>
      <c r="S554">
        <v>1.49229540462463</v>
      </c>
    </row>
    <row r="555" spans="1:19" x14ac:dyDescent="0.25">
      <c r="A555" t="s">
        <v>2470</v>
      </c>
      <c r="B555" t="s">
        <v>80</v>
      </c>
      <c r="C555" t="s">
        <v>42</v>
      </c>
      <c r="D555" t="b">
        <v>1</v>
      </c>
      <c r="E555">
        <v>1</v>
      </c>
      <c r="F555">
        <v>200</v>
      </c>
      <c r="G555">
        <v>0.1</v>
      </c>
      <c r="H555">
        <v>100</v>
      </c>
      <c r="I555">
        <v>1</v>
      </c>
      <c r="J555">
        <v>1</v>
      </c>
      <c r="K555">
        <v>0.87083900578227103</v>
      </c>
      <c r="L555">
        <v>0.620010021713713</v>
      </c>
      <c r="M555">
        <v>0.88346480893350998</v>
      </c>
      <c r="S555">
        <v>1.49084902749598</v>
      </c>
    </row>
    <row r="556" spans="1:19" x14ac:dyDescent="0.25">
      <c r="A556" t="s">
        <v>2472</v>
      </c>
      <c r="B556" t="s">
        <v>80</v>
      </c>
      <c r="C556" t="s">
        <v>42</v>
      </c>
      <c r="D556" t="b">
        <v>1</v>
      </c>
      <c r="E556">
        <v>3</v>
      </c>
      <c r="F556">
        <v>200</v>
      </c>
      <c r="G556">
        <v>0.1</v>
      </c>
      <c r="H556">
        <v>100</v>
      </c>
      <c r="I556">
        <v>1</v>
      </c>
      <c r="J556">
        <v>1</v>
      </c>
      <c r="K556">
        <v>0.86032822195735903</v>
      </c>
      <c r="L556">
        <v>0.62871621621621598</v>
      </c>
      <c r="M556">
        <v>0.88740907693883797</v>
      </c>
      <c r="S556">
        <v>1.4890444381735699</v>
      </c>
    </row>
    <row r="557" spans="1:19" x14ac:dyDescent="0.25">
      <c r="A557" t="s">
        <v>2474</v>
      </c>
      <c r="B557" t="s">
        <v>80</v>
      </c>
      <c r="C557" t="s">
        <v>42</v>
      </c>
      <c r="D557" t="b">
        <v>1</v>
      </c>
      <c r="E557">
        <v>4</v>
      </c>
      <c r="F557">
        <v>200</v>
      </c>
      <c r="G557">
        <v>0.1</v>
      </c>
      <c r="H557">
        <v>100</v>
      </c>
      <c r="I557">
        <v>1</v>
      </c>
      <c r="J557">
        <v>1</v>
      </c>
      <c r="K557">
        <v>0.86165602358720705</v>
      </c>
      <c r="L557">
        <v>0.625</v>
      </c>
      <c r="M557">
        <v>0.88474541542874696</v>
      </c>
      <c r="S557">
        <v>1.4866560235871999</v>
      </c>
    </row>
    <row r="558" spans="1:19" x14ac:dyDescent="0.25">
      <c r="A558" t="s">
        <v>2475</v>
      </c>
      <c r="B558" t="s">
        <v>80</v>
      </c>
      <c r="C558" t="s">
        <v>42</v>
      </c>
      <c r="D558" t="b">
        <v>1</v>
      </c>
      <c r="E558">
        <v>4</v>
      </c>
      <c r="F558">
        <v>50</v>
      </c>
      <c r="G558">
        <v>0.5</v>
      </c>
      <c r="H558">
        <v>50</v>
      </c>
      <c r="I558">
        <v>1</v>
      </c>
      <c r="J558">
        <v>1</v>
      </c>
      <c r="K558">
        <v>0.89593060167535399</v>
      </c>
      <c r="L558">
        <v>0.58770997235806899</v>
      </c>
      <c r="M558">
        <v>0.80135232045896898</v>
      </c>
      <c r="S558">
        <v>1.48364057403342</v>
      </c>
    </row>
    <row r="559" spans="1:19" x14ac:dyDescent="0.25">
      <c r="A559" t="s">
        <v>2476</v>
      </c>
      <c r="B559" t="s">
        <v>80</v>
      </c>
      <c r="C559" t="s">
        <v>42</v>
      </c>
      <c r="D559" t="b">
        <v>1</v>
      </c>
      <c r="E559">
        <v>1</v>
      </c>
      <c r="F559">
        <v>200</v>
      </c>
      <c r="G559">
        <v>0</v>
      </c>
      <c r="H559">
        <v>50</v>
      </c>
      <c r="I559">
        <v>1</v>
      </c>
      <c r="J559">
        <v>1</v>
      </c>
      <c r="K559">
        <v>0.86488364066998902</v>
      </c>
      <c r="L559">
        <v>0.61818773385391201</v>
      </c>
      <c r="M559">
        <v>0.87977666222723006</v>
      </c>
      <c r="S559">
        <v>1.4830713745238999</v>
      </c>
    </row>
    <row r="560" spans="1:19" x14ac:dyDescent="0.25">
      <c r="A560" t="s">
        <v>2479</v>
      </c>
      <c r="B560" t="s">
        <v>80</v>
      </c>
      <c r="C560" t="s">
        <v>42</v>
      </c>
      <c r="D560" t="b">
        <v>1</v>
      </c>
      <c r="E560">
        <v>2</v>
      </c>
      <c r="F560">
        <v>200</v>
      </c>
      <c r="G560">
        <v>0.1</v>
      </c>
      <c r="H560">
        <v>50</v>
      </c>
      <c r="I560">
        <v>1</v>
      </c>
      <c r="J560">
        <v>1</v>
      </c>
      <c r="K560">
        <v>0.86372049594828704</v>
      </c>
      <c r="L560">
        <v>0.61627499123114604</v>
      </c>
      <c r="M560">
        <v>0.88792131953693199</v>
      </c>
      <c r="S560">
        <v>1.4799954871794301</v>
      </c>
    </row>
    <row r="561" spans="1:19" x14ac:dyDescent="0.25">
      <c r="A561" t="s">
        <v>2481</v>
      </c>
      <c r="B561" t="s">
        <v>80</v>
      </c>
      <c r="C561" t="s">
        <v>42</v>
      </c>
      <c r="D561" t="b">
        <v>1</v>
      </c>
      <c r="E561">
        <v>3</v>
      </c>
      <c r="F561">
        <v>100</v>
      </c>
      <c r="G561">
        <v>0</v>
      </c>
      <c r="H561">
        <v>50</v>
      </c>
      <c r="I561">
        <v>1</v>
      </c>
      <c r="J561">
        <v>1</v>
      </c>
      <c r="K561">
        <v>0.84857462779445203</v>
      </c>
      <c r="L561">
        <v>0.62861815208503602</v>
      </c>
      <c r="M561">
        <v>0.88366970597274797</v>
      </c>
      <c r="S561">
        <v>1.4771927798794799</v>
      </c>
    </row>
    <row r="562" spans="1:19" x14ac:dyDescent="0.25">
      <c r="A562" t="s">
        <v>2485</v>
      </c>
      <c r="B562" t="s">
        <v>80</v>
      </c>
      <c r="C562" t="s">
        <v>42</v>
      </c>
      <c r="D562" t="b">
        <v>1</v>
      </c>
      <c r="E562">
        <v>4</v>
      </c>
      <c r="F562">
        <v>50</v>
      </c>
      <c r="G562">
        <v>0</v>
      </c>
      <c r="H562">
        <v>100</v>
      </c>
      <c r="I562">
        <v>1</v>
      </c>
      <c r="J562">
        <v>1</v>
      </c>
      <c r="K562">
        <v>0.85724624014940898</v>
      </c>
      <c r="L562">
        <v>0.61614273576890399</v>
      </c>
      <c r="M562">
        <v>0.88428439709046203</v>
      </c>
      <c r="S562">
        <v>1.4733889759183101</v>
      </c>
    </row>
    <row r="563" spans="1:19" x14ac:dyDescent="0.25">
      <c r="A563" t="s">
        <v>2486</v>
      </c>
      <c r="B563" t="s">
        <v>80</v>
      </c>
      <c r="C563" t="s">
        <v>42</v>
      </c>
      <c r="D563" t="b">
        <v>1</v>
      </c>
      <c r="E563">
        <v>2</v>
      </c>
      <c r="F563">
        <v>100</v>
      </c>
      <c r="G563">
        <v>0</v>
      </c>
      <c r="H563">
        <v>50</v>
      </c>
      <c r="I563">
        <v>1</v>
      </c>
      <c r="J563">
        <v>1</v>
      </c>
      <c r="K563">
        <v>0.85161527357938005</v>
      </c>
      <c r="L563">
        <v>0.62062128222075297</v>
      </c>
      <c r="M563">
        <v>0.88238909947751198</v>
      </c>
      <c r="S563">
        <v>1.47223655580013</v>
      </c>
    </row>
    <row r="564" spans="1:19" x14ac:dyDescent="0.25">
      <c r="A564" t="s">
        <v>2489</v>
      </c>
      <c r="B564" t="s">
        <v>80</v>
      </c>
      <c r="C564" t="s">
        <v>42</v>
      </c>
      <c r="D564" t="b">
        <v>1</v>
      </c>
      <c r="E564">
        <v>2</v>
      </c>
      <c r="F564">
        <v>200</v>
      </c>
      <c r="G564">
        <v>0.5</v>
      </c>
      <c r="H564">
        <v>20</v>
      </c>
      <c r="I564">
        <v>1</v>
      </c>
      <c r="J564">
        <v>1</v>
      </c>
      <c r="K564">
        <v>0.91109754347010996</v>
      </c>
      <c r="L564">
        <v>0.55808185200495997</v>
      </c>
      <c r="M564">
        <v>0.89048253252740495</v>
      </c>
      <c r="S564">
        <v>1.46917939547507</v>
      </c>
    </row>
    <row r="565" spans="1:19" x14ac:dyDescent="0.25">
      <c r="A565" t="s">
        <v>2490</v>
      </c>
      <c r="B565" t="s">
        <v>80</v>
      </c>
      <c r="C565" t="s">
        <v>42</v>
      </c>
      <c r="D565" t="b">
        <v>1</v>
      </c>
      <c r="E565">
        <v>4</v>
      </c>
      <c r="F565">
        <v>200</v>
      </c>
      <c r="G565">
        <v>0</v>
      </c>
      <c r="H565">
        <v>50</v>
      </c>
      <c r="I565">
        <v>1</v>
      </c>
      <c r="J565">
        <v>1</v>
      </c>
      <c r="K565">
        <v>0.84437958933887503</v>
      </c>
      <c r="L565">
        <v>0.62181877127573304</v>
      </c>
      <c r="M565">
        <v>0.88049380186456305</v>
      </c>
      <c r="S565">
        <v>1.4661983606146001</v>
      </c>
    </row>
    <row r="566" spans="1:19" x14ac:dyDescent="0.25">
      <c r="A566" t="s">
        <v>2491</v>
      </c>
      <c r="B566" t="s">
        <v>80</v>
      </c>
      <c r="C566" t="s">
        <v>42</v>
      </c>
      <c r="D566" t="b">
        <v>1</v>
      </c>
      <c r="E566">
        <v>2</v>
      </c>
      <c r="F566">
        <v>200</v>
      </c>
      <c r="G566">
        <v>0.1</v>
      </c>
      <c r="H566">
        <v>100</v>
      </c>
      <c r="I566">
        <v>1</v>
      </c>
      <c r="J566">
        <v>1</v>
      </c>
      <c r="K566">
        <v>0.85432269241723002</v>
      </c>
      <c r="L566">
        <v>0.60430406108989898</v>
      </c>
      <c r="M566">
        <v>0.88320868763446303</v>
      </c>
      <c r="S566">
        <v>1.45862675350712</v>
      </c>
    </row>
    <row r="567" spans="1:19" x14ac:dyDescent="0.25">
      <c r="A567" t="s">
        <v>2492</v>
      </c>
      <c r="B567" t="s">
        <v>80</v>
      </c>
      <c r="C567" t="s">
        <v>42</v>
      </c>
      <c r="D567" t="b">
        <v>1</v>
      </c>
      <c r="E567">
        <v>4</v>
      </c>
      <c r="F567">
        <v>100</v>
      </c>
      <c r="G567">
        <v>0</v>
      </c>
      <c r="H567">
        <v>50</v>
      </c>
      <c r="I567">
        <v>1</v>
      </c>
      <c r="J567">
        <v>1</v>
      </c>
      <c r="K567">
        <v>0.83925938177878301</v>
      </c>
      <c r="L567">
        <v>0.61755328075180305</v>
      </c>
      <c r="M567">
        <v>0.883259911894273</v>
      </c>
      <c r="S567">
        <v>1.4568126625305799</v>
      </c>
    </row>
    <row r="568" spans="1:19" x14ac:dyDescent="0.25">
      <c r="A568" t="s">
        <v>2493</v>
      </c>
      <c r="B568" t="s">
        <v>80</v>
      </c>
      <c r="C568" t="s">
        <v>42</v>
      </c>
      <c r="D568" t="b">
        <v>1</v>
      </c>
      <c r="E568">
        <v>1</v>
      </c>
      <c r="F568">
        <v>200</v>
      </c>
      <c r="G568">
        <v>0</v>
      </c>
      <c r="H568">
        <v>100</v>
      </c>
      <c r="I568">
        <v>1</v>
      </c>
      <c r="J568">
        <v>1</v>
      </c>
      <c r="K568">
        <v>0.85231622983401401</v>
      </c>
      <c r="L568">
        <v>0.60434219053791305</v>
      </c>
      <c r="M568">
        <v>0.87491035754533297</v>
      </c>
      <c r="S568">
        <v>1.4566584203719199</v>
      </c>
    </row>
    <row r="569" spans="1:19" x14ac:dyDescent="0.25">
      <c r="A569" t="s">
        <v>2495</v>
      </c>
      <c r="B569" t="s">
        <v>80</v>
      </c>
      <c r="C569" t="s">
        <v>42</v>
      </c>
      <c r="D569" t="b">
        <v>1</v>
      </c>
      <c r="E569">
        <v>4</v>
      </c>
      <c r="F569">
        <v>50</v>
      </c>
      <c r="G569">
        <v>0.5</v>
      </c>
      <c r="H569">
        <v>100</v>
      </c>
      <c r="I569">
        <v>1</v>
      </c>
      <c r="J569">
        <v>1</v>
      </c>
      <c r="K569">
        <v>0.89211533733477999</v>
      </c>
      <c r="L569">
        <v>0.56374761761460501</v>
      </c>
      <c r="M569">
        <v>0.77722569408872</v>
      </c>
      <c r="S569">
        <v>1.45586295494938</v>
      </c>
    </row>
    <row r="570" spans="1:19" x14ac:dyDescent="0.25">
      <c r="A570" t="s">
        <v>2498</v>
      </c>
      <c r="B570" t="s">
        <v>80</v>
      </c>
      <c r="C570" t="s">
        <v>42</v>
      </c>
      <c r="D570" t="b">
        <v>1</v>
      </c>
      <c r="E570">
        <v>3</v>
      </c>
      <c r="F570">
        <v>200</v>
      </c>
      <c r="G570">
        <v>0</v>
      </c>
      <c r="H570">
        <v>50</v>
      </c>
      <c r="I570">
        <v>1</v>
      </c>
      <c r="J570">
        <v>1</v>
      </c>
      <c r="K570">
        <v>0.83705468571642305</v>
      </c>
      <c r="L570">
        <v>0.60921391752577303</v>
      </c>
      <c r="M570">
        <v>0.87572994570228402</v>
      </c>
      <c r="S570">
        <v>1.4462686032421901</v>
      </c>
    </row>
    <row r="571" spans="1:19" x14ac:dyDescent="0.25">
      <c r="A571" t="s">
        <v>2503</v>
      </c>
      <c r="B571" t="s">
        <v>80</v>
      </c>
      <c r="C571" t="s">
        <v>42</v>
      </c>
      <c r="D571" t="b">
        <v>1</v>
      </c>
      <c r="E571">
        <v>3</v>
      </c>
      <c r="F571">
        <v>100</v>
      </c>
      <c r="G571">
        <v>0</v>
      </c>
      <c r="H571">
        <v>100</v>
      </c>
      <c r="I571">
        <v>1</v>
      </c>
      <c r="J571">
        <v>1</v>
      </c>
      <c r="K571">
        <v>0.81783657505995599</v>
      </c>
      <c r="L571">
        <v>0.61337256825241104</v>
      </c>
      <c r="M571">
        <v>0.87885462555065996</v>
      </c>
      <c r="S571">
        <v>1.4312091433123599</v>
      </c>
    </row>
    <row r="572" spans="1:19" x14ac:dyDescent="0.25">
      <c r="A572" t="s">
        <v>2504</v>
      </c>
      <c r="B572" t="s">
        <v>80</v>
      </c>
      <c r="C572" t="s">
        <v>42</v>
      </c>
      <c r="D572" t="b">
        <v>1</v>
      </c>
      <c r="E572">
        <v>2</v>
      </c>
      <c r="F572">
        <v>200</v>
      </c>
      <c r="G572">
        <v>0</v>
      </c>
      <c r="H572">
        <v>100</v>
      </c>
      <c r="I572">
        <v>1</v>
      </c>
      <c r="J572">
        <v>1</v>
      </c>
      <c r="K572">
        <v>0.82479851194134801</v>
      </c>
      <c r="L572">
        <v>0.60608010294354098</v>
      </c>
      <c r="M572">
        <v>0.87455178772666697</v>
      </c>
      <c r="S572">
        <v>1.43087861488489</v>
      </c>
    </row>
    <row r="573" spans="1:19" x14ac:dyDescent="0.25">
      <c r="A573" t="s">
        <v>2505</v>
      </c>
      <c r="B573" t="s">
        <v>80</v>
      </c>
      <c r="C573" t="s">
        <v>42</v>
      </c>
      <c r="D573" t="b">
        <v>1</v>
      </c>
      <c r="E573">
        <v>2</v>
      </c>
      <c r="F573">
        <v>100</v>
      </c>
      <c r="G573">
        <v>0</v>
      </c>
      <c r="H573">
        <v>100</v>
      </c>
      <c r="I573">
        <v>1</v>
      </c>
      <c r="J573">
        <v>1</v>
      </c>
      <c r="K573">
        <v>0.82545349368134302</v>
      </c>
      <c r="L573">
        <v>0.60270315367929195</v>
      </c>
      <c r="M573">
        <v>0.87803503739370903</v>
      </c>
      <c r="S573">
        <v>1.42815664736063</v>
      </c>
    </row>
    <row r="574" spans="1:19" x14ac:dyDescent="0.25">
      <c r="A574" t="s">
        <v>2507</v>
      </c>
      <c r="B574" t="s">
        <v>80</v>
      </c>
      <c r="C574" t="s">
        <v>42</v>
      </c>
      <c r="D574" t="b">
        <v>1</v>
      </c>
      <c r="E574">
        <v>2</v>
      </c>
      <c r="F574">
        <v>200</v>
      </c>
      <c r="G574">
        <v>0</v>
      </c>
      <c r="H574">
        <v>50</v>
      </c>
      <c r="I574">
        <v>1</v>
      </c>
      <c r="J574">
        <v>1</v>
      </c>
      <c r="K574">
        <v>0.83418051978593399</v>
      </c>
      <c r="L574">
        <v>0.59232978543672898</v>
      </c>
      <c r="M574">
        <v>0.87639586107980705</v>
      </c>
      <c r="S574">
        <v>1.42651030522266</v>
      </c>
    </row>
    <row r="575" spans="1:19" x14ac:dyDescent="0.25">
      <c r="A575" t="s">
        <v>2508</v>
      </c>
      <c r="B575" t="s">
        <v>80</v>
      </c>
      <c r="C575" t="s">
        <v>42</v>
      </c>
      <c r="D575" t="b">
        <v>1</v>
      </c>
      <c r="E575">
        <v>3</v>
      </c>
      <c r="F575">
        <v>200</v>
      </c>
      <c r="G575">
        <v>0.4</v>
      </c>
      <c r="H575">
        <v>20</v>
      </c>
      <c r="I575">
        <v>1</v>
      </c>
      <c r="J575">
        <v>1</v>
      </c>
      <c r="K575">
        <v>0.910156655032897</v>
      </c>
      <c r="L575">
        <v>0.51496746203904498</v>
      </c>
      <c r="M575">
        <v>0.88546255506607896</v>
      </c>
      <c r="S575">
        <v>1.42512411707194</v>
      </c>
    </row>
    <row r="576" spans="1:19" x14ac:dyDescent="0.25">
      <c r="A576" t="s">
        <v>2509</v>
      </c>
      <c r="B576" t="s">
        <v>80</v>
      </c>
      <c r="C576" t="s">
        <v>42</v>
      </c>
      <c r="D576" t="b">
        <v>1</v>
      </c>
      <c r="E576">
        <v>4</v>
      </c>
      <c r="F576">
        <v>100</v>
      </c>
      <c r="G576">
        <v>0</v>
      </c>
      <c r="H576">
        <v>100</v>
      </c>
      <c r="I576">
        <v>1</v>
      </c>
      <c r="J576">
        <v>1</v>
      </c>
      <c r="K576">
        <v>0.81811267984176395</v>
      </c>
      <c r="L576">
        <v>0.60445456023410804</v>
      </c>
      <c r="M576">
        <v>0.87537137588361802</v>
      </c>
      <c r="S576">
        <v>1.42256724007587</v>
      </c>
    </row>
    <row r="577" spans="1:19" x14ac:dyDescent="0.25">
      <c r="A577" t="s">
        <v>2511</v>
      </c>
      <c r="B577" t="s">
        <v>80</v>
      </c>
      <c r="C577" t="s">
        <v>42</v>
      </c>
      <c r="D577" t="b">
        <v>1</v>
      </c>
      <c r="E577">
        <v>3</v>
      </c>
      <c r="F577">
        <v>200</v>
      </c>
      <c r="G577">
        <v>0</v>
      </c>
      <c r="H577">
        <v>100</v>
      </c>
      <c r="I577">
        <v>1</v>
      </c>
      <c r="J577">
        <v>1</v>
      </c>
      <c r="K577">
        <v>0.82010836699898304</v>
      </c>
      <c r="L577">
        <v>0.59614756774404098</v>
      </c>
      <c r="M577">
        <v>0.87327118123143099</v>
      </c>
      <c r="S577">
        <v>1.4162559347430199</v>
      </c>
    </row>
    <row r="578" spans="1:19" x14ac:dyDescent="0.25">
      <c r="A578" t="s">
        <v>2512</v>
      </c>
      <c r="B578" t="s">
        <v>80</v>
      </c>
      <c r="C578" t="s">
        <v>42</v>
      </c>
      <c r="D578" t="b">
        <v>1</v>
      </c>
      <c r="E578">
        <v>4</v>
      </c>
      <c r="F578">
        <v>200</v>
      </c>
      <c r="G578">
        <v>0</v>
      </c>
      <c r="H578">
        <v>100</v>
      </c>
      <c r="I578">
        <v>1</v>
      </c>
      <c r="J578">
        <v>1</v>
      </c>
      <c r="K578">
        <v>0.813803253892324</v>
      </c>
      <c r="L578">
        <v>0.59650248676399797</v>
      </c>
      <c r="M578">
        <v>0.87117098657924397</v>
      </c>
      <c r="S578">
        <v>1.41030574065632</v>
      </c>
    </row>
    <row r="579" spans="1:19" x14ac:dyDescent="0.25">
      <c r="A579" t="s">
        <v>2514</v>
      </c>
      <c r="B579" t="s">
        <v>80</v>
      </c>
      <c r="C579" t="s">
        <v>42</v>
      </c>
      <c r="D579" t="b">
        <v>1</v>
      </c>
      <c r="E579">
        <v>3</v>
      </c>
      <c r="F579">
        <v>200</v>
      </c>
      <c r="G579">
        <v>0.5</v>
      </c>
      <c r="H579">
        <v>20</v>
      </c>
      <c r="I579">
        <v>1</v>
      </c>
      <c r="J579">
        <v>1</v>
      </c>
      <c r="K579">
        <v>0.90964728947928997</v>
      </c>
      <c r="L579">
        <v>0.40743422640598598</v>
      </c>
      <c r="M579">
        <v>0.87424444216781005</v>
      </c>
      <c r="S579">
        <v>1.31708151588527</v>
      </c>
    </row>
  </sheetData>
  <sortState xmlns:xlrd2="http://schemas.microsoft.com/office/spreadsheetml/2017/richdata2" ref="A292:S579">
    <sortCondition descending="1" ref="S292:S57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BC54-1D49-4084-892C-D7D275A63B7B}">
  <dimension ref="A1:T93"/>
  <sheetViews>
    <sheetView topLeftCell="D31" workbookViewId="0">
      <selection activeCell="D40" sqref="A40:XFD40"/>
    </sheetView>
  </sheetViews>
  <sheetFormatPr defaultRowHeight="15" x14ac:dyDescent="0.25"/>
  <cols>
    <col min="1" max="1" width="31.7109375" bestFit="1" customWidth="1"/>
    <col min="2" max="2" width="9.85546875" bestFit="1" customWidth="1"/>
    <col min="3" max="3" width="8.5703125" bestFit="1" customWidth="1"/>
    <col min="4" max="4" width="15.7109375" bestFit="1" customWidth="1"/>
    <col min="5" max="5" width="10" bestFit="1" customWidth="1"/>
    <col min="6" max="6" width="9.85546875" bestFit="1" customWidth="1"/>
    <col min="7" max="7" width="11.7109375" bestFit="1" customWidth="1"/>
    <col min="8" max="8" width="10.5703125" bestFit="1" customWidth="1"/>
    <col min="9" max="9" width="16" bestFit="1" customWidth="1"/>
    <col min="10" max="10" width="5.5703125" bestFit="1" customWidth="1"/>
    <col min="11" max="13" width="12" bestFit="1" customWidth="1"/>
    <col min="14" max="14" width="3.7109375" bestFit="1" customWidth="1"/>
    <col min="15" max="15" width="8.42578125" bestFit="1" customWidth="1"/>
    <col min="16" max="16" width="7.140625" bestFit="1" customWidth="1"/>
    <col min="17" max="18" width="8.140625" bestFit="1" customWidth="1"/>
    <col min="19" max="19" width="12" bestFit="1" customWidth="1"/>
  </cols>
  <sheetData>
    <row r="1" spans="1:20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</row>
    <row r="2" spans="1:20" x14ac:dyDescent="0.25">
      <c r="A2" t="s">
        <v>2522</v>
      </c>
      <c r="B2" t="s">
        <v>66</v>
      </c>
      <c r="C2" t="s">
        <v>44</v>
      </c>
      <c r="D2" t="b">
        <v>1</v>
      </c>
      <c r="E2">
        <v>2</v>
      </c>
      <c r="F2">
        <v>50</v>
      </c>
      <c r="G2">
        <v>0.3</v>
      </c>
      <c r="H2">
        <v>20</v>
      </c>
      <c r="I2">
        <v>3</v>
      </c>
      <c r="J2">
        <v>1</v>
      </c>
      <c r="K2">
        <v>0.94671801014861401</v>
      </c>
      <c r="L2">
        <v>0.98775332832931695</v>
      </c>
      <c r="M2">
        <v>0.97604235094091696</v>
      </c>
      <c r="S2">
        <v>1.93447133847793</v>
      </c>
      <c r="T2" t="s">
        <v>759</v>
      </c>
    </row>
    <row r="3" spans="1:20" x14ac:dyDescent="0.25">
      <c r="A3" t="s">
        <v>2523</v>
      </c>
      <c r="B3" t="s">
        <v>66</v>
      </c>
      <c r="C3" t="s">
        <v>44</v>
      </c>
      <c r="D3" t="b">
        <v>1</v>
      </c>
      <c r="E3">
        <v>2</v>
      </c>
      <c r="F3">
        <v>50</v>
      </c>
      <c r="G3">
        <v>0.4</v>
      </c>
      <c r="H3">
        <v>20</v>
      </c>
      <c r="I3">
        <v>3</v>
      </c>
      <c r="J3">
        <v>1</v>
      </c>
      <c r="K3">
        <v>0.94635133728506105</v>
      </c>
      <c r="L3">
        <v>0.98753107366925696</v>
      </c>
      <c r="M3">
        <v>0.97557865450751502</v>
      </c>
      <c r="S3">
        <v>1.93388241095431</v>
      </c>
    </row>
    <row r="4" spans="1:20" x14ac:dyDescent="0.25">
      <c r="A4" t="s">
        <v>2524</v>
      </c>
      <c r="B4" t="s">
        <v>66</v>
      </c>
      <c r="C4" t="s">
        <v>44</v>
      </c>
      <c r="D4" t="b">
        <v>1</v>
      </c>
      <c r="E4">
        <v>2</v>
      </c>
      <c r="F4">
        <v>50</v>
      </c>
      <c r="G4">
        <v>0.3</v>
      </c>
      <c r="H4">
        <v>20</v>
      </c>
      <c r="I4">
        <v>5</v>
      </c>
      <c r="J4">
        <v>1</v>
      </c>
      <c r="K4">
        <v>0.94625324372693798</v>
      </c>
      <c r="L4">
        <v>0.98759138510175803</v>
      </c>
      <c r="M4">
        <v>0.97573321998531604</v>
      </c>
      <c r="S4">
        <v>1.9338446288286899</v>
      </c>
    </row>
    <row r="5" spans="1:20" x14ac:dyDescent="0.25">
      <c r="A5" t="s">
        <v>2525</v>
      </c>
      <c r="B5" t="s">
        <v>66</v>
      </c>
      <c r="C5" t="s">
        <v>44</v>
      </c>
      <c r="D5" t="b">
        <v>1</v>
      </c>
      <c r="E5">
        <v>2</v>
      </c>
      <c r="F5">
        <v>20</v>
      </c>
      <c r="G5">
        <v>0.3</v>
      </c>
      <c r="H5">
        <v>20</v>
      </c>
      <c r="I5">
        <v>5</v>
      </c>
      <c r="J5">
        <v>1</v>
      </c>
      <c r="K5">
        <v>0.94623423542282603</v>
      </c>
      <c r="L5">
        <v>0.98746916625555003</v>
      </c>
      <c r="M5">
        <v>0.97546273039916498</v>
      </c>
      <c r="S5">
        <v>1.9337034016783701</v>
      </c>
    </row>
    <row r="6" spans="1:20" x14ac:dyDescent="0.25">
      <c r="A6" t="s">
        <v>2526</v>
      </c>
      <c r="B6" t="s">
        <v>66</v>
      </c>
      <c r="C6" t="s">
        <v>44</v>
      </c>
      <c r="D6" t="b">
        <v>1</v>
      </c>
      <c r="E6">
        <v>2</v>
      </c>
      <c r="F6">
        <v>50</v>
      </c>
      <c r="G6">
        <v>0.4</v>
      </c>
      <c r="H6">
        <v>20</v>
      </c>
      <c r="I6">
        <v>5</v>
      </c>
      <c r="J6">
        <v>1</v>
      </c>
      <c r="K6">
        <v>0.94597633824886296</v>
      </c>
      <c r="L6">
        <v>0.98758903731181302</v>
      </c>
      <c r="M6">
        <v>0.97569457861586595</v>
      </c>
      <c r="S6">
        <v>1.9335653755606701</v>
      </c>
    </row>
    <row r="7" spans="1:20" x14ac:dyDescent="0.25">
      <c r="A7" t="s">
        <v>2527</v>
      </c>
      <c r="B7" t="s">
        <v>66</v>
      </c>
      <c r="C7" t="s">
        <v>44</v>
      </c>
      <c r="D7" t="b">
        <v>1</v>
      </c>
      <c r="E7">
        <v>2</v>
      </c>
      <c r="F7">
        <v>20</v>
      </c>
      <c r="G7">
        <v>0.4</v>
      </c>
      <c r="H7">
        <v>20</v>
      </c>
      <c r="I7">
        <v>5</v>
      </c>
      <c r="J7">
        <v>1</v>
      </c>
      <c r="K7">
        <v>0.94597765008956902</v>
      </c>
      <c r="L7">
        <v>0.987545642948781</v>
      </c>
      <c r="M7">
        <v>0.975617295876965</v>
      </c>
      <c r="S7">
        <v>1.9335232930383499</v>
      </c>
    </row>
    <row r="8" spans="1:20" x14ac:dyDescent="0.25">
      <c r="A8" t="s">
        <v>2528</v>
      </c>
      <c r="B8" t="s">
        <v>66</v>
      </c>
      <c r="C8" t="s">
        <v>44</v>
      </c>
      <c r="D8" t="b">
        <v>1</v>
      </c>
      <c r="E8">
        <v>2</v>
      </c>
      <c r="F8">
        <v>20</v>
      </c>
      <c r="G8">
        <v>0.4</v>
      </c>
      <c r="H8">
        <v>20</v>
      </c>
      <c r="I8">
        <v>3</v>
      </c>
      <c r="J8">
        <v>1</v>
      </c>
      <c r="K8">
        <v>0.94612931493857799</v>
      </c>
      <c r="L8">
        <v>0.98739222224414402</v>
      </c>
      <c r="M8">
        <v>0.97530816492136396</v>
      </c>
      <c r="S8">
        <v>1.9335215371827199</v>
      </c>
    </row>
    <row r="9" spans="1:20" x14ac:dyDescent="0.25">
      <c r="A9" t="s">
        <v>2529</v>
      </c>
      <c r="B9" t="s">
        <v>66</v>
      </c>
      <c r="C9" t="s">
        <v>44</v>
      </c>
      <c r="D9" t="b">
        <v>1</v>
      </c>
      <c r="E9">
        <v>2</v>
      </c>
      <c r="F9">
        <v>20</v>
      </c>
      <c r="G9">
        <v>0.3</v>
      </c>
      <c r="H9">
        <v>20</v>
      </c>
      <c r="I9">
        <v>3</v>
      </c>
      <c r="J9">
        <v>1</v>
      </c>
      <c r="K9">
        <v>0.94596517421672899</v>
      </c>
      <c r="L9">
        <v>0.98748766528517795</v>
      </c>
      <c r="M9">
        <v>0.97550137176861496</v>
      </c>
      <c r="S9">
        <v>1.9334528395018999</v>
      </c>
    </row>
    <row r="10" spans="1:20" x14ac:dyDescent="0.25">
      <c r="A10" t="s">
        <v>2530</v>
      </c>
      <c r="B10" t="s">
        <v>66</v>
      </c>
      <c r="C10" t="s">
        <v>44</v>
      </c>
      <c r="D10" t="b">
        <v>1</v>
      </c>
      <c r="E10">
        <v>2</v>
      </c>
      <c r="F10">
        <v>20</v>
      </c>
      <c r="G10">
        <v>0.5</v>
      </c>
      <c r="H10">
        <v>20</v>
      </c>
      <c r="I10">
        <v>5</v>
      </c>
      <c r="J10">
        <v>1</v>
      </c>
      <c r="K10">
        <v>0.94589101505843198</v>
      </c>
      <c r="L10">
        <v>0.98721268059371103</v>
      </c>
      <c r="M10">
        <v>0.97499903396576304</v>
      </c>
      <c r="S10">
        <v>1.9331036956521399</v>
      </c>
    </row>
    <row r="11" spans="1:20" x14ac:dyDescent="0.25">
      <c r="A11" t="s">
        <v>2531</v>
      </c>
      <c r="B11" t="s">
        <v>66</v>
      </c>
      <c r="C11" t="s">
        <v>44</v>
      </c>
      <c r="D11" t="b">
        <v>1</v>
      </c>
      <c r="E11">
        <v>2</v>
      </c>
      <c r="F11">
        <v>20</v>
      </c>
      <c r="G11">
        <v>0.4</v>
      </c>
      <c r="H11">
        <v>20</v>
      </c>
      <c r="I11">
        <v>10</v>
      </c>
      <c r="J11">
        <v>1</v>
      </c>
      <c r="K11">
        <v>0.94543768039148302</v>
      </c>
      <c r="L11">
        <v>0.98758315731290802</v>
      </c>
      <c r="M11">
        <v>0.97569457861586595</v>
      </c>
      <c r="S11">
        <v>1.93302083770439</v>
      </c>
    </row>
    <row r="12" spans="1:20" x14ac:dyDescent="0.25">
      <c r="A12" t="s">
        <v>2532</v>
      </c>
      <c r="B12" t="s">
        <v>66</v>
      </c>
      <c r="C12" t="s">
        <v>44</v>
      </c>
      <c r="D12" t="b">
        <v>1</v>
      </c>
      <c r="E12">
        <v>2</v>
      </c>
      <c r="F12">
        <v>20</v>
      </c>
      <c r="G12">
        <v>0.5</v>
      </c>
      <c r="H12">
        <v>20</v>
      </c>
      <c r="I12">
        <v>3</v>
      </c>
      <c r="J12">
        <v>1</v>
      </c>
      <c r="K12">
        <v>0.94570816052732298</v>
      </c>
      <c r="L12">
        <v>0.98727634979188394</v>
      </c>
      <c r="M12">
        <v>0.97507631670466399</v>
      </c>
      <c r="S12">
        <v>1.9329845103192</v>
      </c>
    </row>
    <row r="13" spans="1:20" x14ac:dyDescent="0.25">
      <c r="A13" t="s">
        <v>2533</v>
      </c>
      <c r="B13" t="s">
        <v>66</v>
      </c>
      <c r="C13" t="s">
        <v>44</v>
      </c>
      <c r="D13" t="b">
        <v>1</v>
      </c>
      <c r="E13">
        <v>2</v>
      </c>
      <c r="F13">
        <v>20</v>
      </c>
      <c r="G13">
        <v>0.5</v>
      </c>
      <c r="H13">
        <v>20</v>
      </c>
      <c r="I13">
        <v>10</v>
      </c>
      <c r="J13">
        <v>1</v>
      </c>
      <c r="K13">
        <v>0.945436502412073</v>
      </c>
      <c r="L13">
        <v>0.98748964047515597</v>
      </c>
      <c r="M13">
        <v>0.97550137176861496</v>
      </c>
      <c r="S13">
        <v>1.93292614288723</v>
      </c>
    </row>
    <row r="14" spans="1:20" x14ac:dyDescent="0.25">
      <c r="A14" t="s">
        <v>2534</v>
      </c>
      <c r="B14" t="s">
        <v>66</v>
      </c>
      <c r="C14" t="s">
        <v>44</v>
      </c>
      <c r="D14" t="b">
        <v>1</v>
      </c>
      <c r="E14">
        <v>1</v>
      </c>
      <c r="F14">
        <v>50</v>
      </c>
      <c r="G14">
        <v>0.5</v>
      </c>
      <c r="H14">
        <v>20</v>
      </c>
      <c r="I14">
        <v>3</v>
      </c>
      <c r="J14">
        <v>1</v>
      </c>
      <c r="K14">
        <v>0.94509504901679398</v>
      </c>
      <c r="L14">
        <v>0.98746025790398695</v>
      </c>
      <c r="M14">
        <v>0.97546273039916498</v>
      </c>
      <c r="S14">
        <v>1.9325553069207799</v>
      </c>
    </row>
    <row r="15" spans="1:20" x14ac:dyDescent="0.25">
      <c r="A15" t="s">
        <v>2535</v>
      </c>
      <c r="B15" t="s">
        <v>66</v>
      </c>
      <c r="C15" t="s">
        <v>44</v>
      </c>
      <c r="D15" t="b">
        <v>1</v>
      </c>
      <c r="E15">
        <v>1</v>
      </c>
      <c r="F15">
        <v>20</v>
      </c>
      <c r="G15">
        <v>0.5</v>
      </c>
      <c r="H15">
        <v>20</v>
      </c>
      <c r="I15">
        <v>3</v>
      </c>
      <c r="J15">
        <v>1</v>
      </c>
      <c r="K15">
        <v>0.94509504901679398</v>
      </c>
      <c r="L15">
        <v>0.98746025790398695</v>
      </c>
      <c r="M15">
        <v>0.97546273039916498</v>
      </c>
      <c r="S15">
        <v>1.9325553069207799</v>
      </c>
    </row>
    <row r="16" spans="1:20" x14ac:dyDescent="0.25">
      <c r="A16" t="s">
        <v>2536</v>
      </c>
      <c r="B16" t="s">
        <v>66</v>
      </c>
      <c r="C16" t="s">
        <v>44</v>
      </c>
      <c r="D16" t="b">
        <v>1</v>
      </c>
      <c r="E16">
        <v>2</v>
      </c>
      <c r="F16">
        <v>20</v>
      </c>
      <c r="G16">
        <v>0.3</v>
      </c>
      <c r="H16">
        <v>20</v>
      </c>
      <c r="I16">
        <v>10</v>
      </c>
      <c r="J16">
        <v>1</v>
      </c>
      <c r="K16">
        <v>0.94491602291876697</v>
      </c>
      <c r="L16">
        <v>0.98759824637623905</v>
      </c>
      <c r="M16">
        <v>0.97573321998531604</v>
      </c>
      <c r="S16">
        <v>1.9325142692949999</v>
      </c>
    </row>
    <row r="17" spans="1:19" x14ac:dyDescent="0.25">
      <c r="A17" t="s">
        <v>2537</v>
      </c>
      <c r="B17" t="s">
        <v>66</v>
      </c>
      <c r="C17" t="s">
        <v>44</v>
      </c>
      <c r="D17" t="b">
        <v>1</v>
      </c>
      <c r="E17">
        <v>1</v>
      </c>
      <c r="F17">
        <v>50</v>
      </c>
      <c r="G17">
        <v>0.4</v>
      </c>
      <c r="H17">
        <v>20</v>
      </c>
      <c r="I17">
        <v>3</v>
      </c>
      <c r="J17">
        <v>1</v>
      </c>
      <c r="K17">
        <v>0.94520411920123504</v>
      </c>
      <c r="L17">
        <v>0.98725774906655595</v>
      </c>
      <c r="M17">
        <v>0.97507631670466399</v>
      </c>
      <c r="S17">
        <v>1.9324618682677901</v>
      </c>
    </row>
    <row r="18" spans="1:19" x14ac:dyDescent="0.25">
      <c r="A18" t="s">
        <v>2538</v>
      </c>
      <c r="B18" t="s">
        <v>66</v>
      </c>
      <c r="C18" t="s">
        <v>44</v>
      </c>
      <c r="D18" t="b">
        <v>1</v>
      </c>
      <c r="E18">
        <v>1</v>
      </c>
      <c r="F18">
        <v>20</v>
      </c>
      <c r="G18">
        <v>0.4</v>
      </c>
      <c r="H18">
        <v>20</v>
      </c>
      <c r="I18">
        <v>3</v>
      </c>
      <c r="J18">
        <v>1</v>
      </c>
      <c r="K18">
        <v>0.94520411920123504</v>
      </c>
      <c r="L18">
        <v>0.98725774906655595</v>
      </c>
      <c r="M18">
        <v>0.97507631670466399</v>
      </c>
      <c r="S18">
        <v>1.9324618682677901</v>
      </c>
    </row>
    <row r="19" spans="1:19" x14ac:dyDescent="0.25">
      <c r="A19" t="s">
        <v>2539</v>
      </c>
      <c r="B19" t="s">
        <v>66</v>
      </c>
      <c r="C19" t="s">
        <v>44</v>
      </c>
      <c r="D19" t="b">
        <v>1</v>
      </c>
      <c r="E19">
        <v>2</v>
      </c>
      <c r="F19">
        <v>50</v>
      </c>
      <c r="G19">
        <v>0.5</v>
      </c>
      <c r="H19">
        <v>20</v>
      </c>
      <c r="I19">
        <v>10</v>
      </c>
      <c r="J19">
        <v>1</v>
      </c>
      <c r="K19">
        <v>0.94498536307038805</v>
      </c>
      <c r="L19">
        <v>0.98741319444444398</v>
      </c>
      <c r="M19">
        <v>0.97534680629081405</v>
      </c>
      <c r="S19">
        <v>1.9323985575148299</v>
      </c>
    </row>
    <row r="20" spans="1:19" x14ac:dyDescent="0.25">
      <c r="A20" t="s">
        <v>2540</v>
      </c>
      <c r="B20" t="s">
        <v>66</v>
      </c>
      <c r="C20" t="s">
        <v>44</v>
      </c>
      <c r="D20" t="b">
        <v>1</v>
      </c>
      <c r="E20">
        <v>2</v>
      </c>
      <c r="F20">
        <v>50</v>
      </c>
      <c r="G20">
        <v>0.5</v>
      </c>
      <c r="H20">
        <v>20</v>
      </c>
      <c r="I20">
        <v>3</v>
      </c>
      <c r="J20">
        <v>1</v>
      </c>
      <c r="K20">
        <v>0.94505368587615501</v>
      </c>
      <c r="L20">
        <v>0.98733727810650795</v>
      </c>
      <c r="M20">
        <v>0.97519224081301403</v>
      </c>
      <c r="S20">
        <v>1.93239096398266</v>
      </c>
    </row>
    <row r="21" spans="1:19" x14ac:dyDescent="0.25">
      <c r="A21" t="s">
        <v>2541</v>
      </c>
      <c r="B21" t="s">
        <v>66</v>
      </c>
      <c r="C21" t="s">
        <v>44</v>
      </c>
      <c r="D21" t="b">
        <v>1</v>
      </c>
      <c r="E21">
        <v>1</v>
      </c>
      <c r="F21">
        <v>50</v>
      </c>
      <c r="G21">
        <v>0.3</v>
      </c>
      <c r="H21">
        <v>20</v>
      </c>
      <c r="I21">
        <v>3</v>
      </c>
      <c r="J21">
        <v>1</v>
      </c>
      <c r="K21">
        <v>0.94513927678917897</v>
      </c>
      <c r="L21">
        <v>0.98723017316359596</v>
      </c>
      <c r="M21">
        <v>0.97503767533521302</v>
      </c>
      <c r="S21">
        <v>1.9323694499527699</v>
      </c>
    </row>
    <row r="22" spans="1:19" x14ac:dyDescent="0.25">
      <c r="A22" t="s">
        <v>2542</v>
      </c>
      <c r="B22" t="s">
        <v>66</v>
      </c>
      <c r="C22" t="s">
        <v>44</v>
      </c>
      <c r="D22" t="b">
        <v>1</v>
      </c>
      <c r="E22">
        <v>1</v>
      </c>
      <c r="F22">
        <v>20</v>
      </c>
      <c r="G22">
        <v>0.3</v>
      </c>
      <c r="H22">
        <v>20</v>
      </c>
      <c r="I22">
        <v>3</v>
      </c>
      <c r="J22">
        <v>1</v>
      </c>
      <c r="K22">
        <v>0.94513927678917897</v>
      </c>
      <c r="L22">
        <v>0.98723017316359596</v>
      </c>
      <c r="M22">
        <v>0.97503767533521302</v>
      </c>
      <c r="S22">
        <v>1.9323694499527699</v>
      </c>
    </row>
    <row r="23" spans="1:19" x14ac:dyDescent="0.25">
      <c r="A23" t="s">
        <v>2543</v>
      </c>
      <c r="B23" t="s">
        <v>66</v>
      </c>
      <c r="C23" t="s">
        <v>44</v>
      </c>
      <c r="D23" t="b">
        <v>1</v>
      </c>
      <c r="E23">
        <v>2</v>
      </c>
      <c r="F23">
        <v>50</v>
      </c>
      <c r="G23">
        <v>0.5</v>
      </c>
      <c r="H23">
        <v>20</v>
      </c>
      <c r="I23">
        <v>5</v>
      </c>
      <c r="J23">
        <v>1</v>
      </c>
      <c r="K23">
        <v>0.94488839394715596</v>
      </c>
      <c r="L23">
        <v>0.98740524320909595</v>
      </c>
      <c r="M23">
        <v>0.97534680629081405</v>
      </c>
      <c r="S23">
        <v>1.93229363715625</v>
      </c>
    </row>
    <row r="24" spans="1:19" x14ac:dyDescent="0.25">
      <c r="A24" t="s">
        <v>2544</v>
      </c>
      <c r="B24" t="s">
        <v>66</v>
      </c>
      <c r="C24" t="s">
        <v>44</v>
      </c>
      <c r="D24" t="b">
        <v>1</v>
      </c>
      <c r="E24">
        <v>2</v>
      </c>
      <c r="F24">
        <v>50</v>
      </c>
      <c r="G24">
        <v>0.4</v>
      </c>
      <c r="H24">
        <v>20</v>
      </c>
      <c r="I24">
        <v>10</v>
      </c>
      <c r="J24">
        <v>1</v>
      </c>
      <c r="K24">
        <v>0.94489546182361495</v>
      </c>
      <c r="L24">
        <v>0.98738482224067603</v>
      </c>
      <c r="M24">
        <v>0.97534680629081405</v>
      </c>
      <c r="S24">
        <v>1.9322802840642901</v>
      </c>
    </row>
    <row r="25" spans="1:19" x14ac:dyDescent="0.25">
      <c r="A25" t="s">
        <v>2545</v>
      </c>
      <c r="B25" t="s">
        <v>66</v>
      </c>
      <c r="C25" t="s">
        <v>44</v>
      </c>
      <c r="D25" t="b">
        <v>1</v>
      </c>
      <c r="E25">
        <v>2</v>
      </c>
      <c r="F25">
        <v>50</v>
      </c>
      <c r="G25">
        <v>0.3</v>
      </c>
      <c r="H25">
        <v>20</v>
      </c>
      <c r="I25">
        <v>10</v>
      </c>
      <c r="J25">
        <v>1</v>
      </c>
      <c r="K25">
        <v>0.94471651604236595</v>
      </c>
      <c r="L25">
        <v>0.98735880037191603</v>
      </c>
      <c r="M25">
        <v>0.97530816492136396</v>
      </c>
      <c r="S25">
        <v>1.9320753164142801</v>
      </c>
    </row>
    <row r="26" spans="1:19" x14ac:dyDescent="0.25">
      <c r="A26" t="s">
        <v>2546</v>
      </c>
      <c r="B26" t="s">
        <v>66</v>
      </c>
      <c r="C26" t="s">
        <v>44</v>
      </c>
      <c r="D26" t="b">
        <v>1</v>
      </c>
      <c r="E26">
        <v>1</v>
      </c>
      <c r="F26">
        <v>50</v>
      </c>
      <c r="G26">
        <v>0.5</v>
      </c>
      <c r="H26">
        <v>20</v>
      </c>
      <c r="I26">
        <v>5</v>
      </c>
      <c r="J26">
        <v>1</v>
      </c>
      <c r="K26">
        <v>0.94464000092524902</v>
      </c>
      <c r="L26">
        <v>0.987066408258513</v>
      </c>
      <c r="M26">
        <v>0.97472854437961198</v>
      </c>
      <c r="S26">
        <v>1.9317064091837599</v>
      </c>
    </row>
    <row r="27" spans="1:19" x14ac:dyDescent="0.25">
      <c r="A27" t="s">
        <v>2547</v>
      </c>
      <c r="B27" t="s">
        <v>66</v>
      </c>
      <c r="C27" t="s">
        <v>44</v>
      </c>
      <c r="D27" t="b">
        <v>1</v>
      </c>
      <c r="E27">
        <v>1</v>
      </c>
      <c r="F27">
        <v>20</v>
      </c>
      <c r="G27">
        <v>0.5</v>
      </c>
      <c r="H27">
        <v>20</v>
      </c>
      <c r="I27">
        <v>5</v>
      </c>
      <c r="J27">
        <v>1</v>
      </c>
      <c r="K27">
        <v>0.94464000092524902</v>
      </c>
      <c r="L27">
        <v>0.987066408258513</v>
      </c>
      <c r="M27">
        <v>0.97472854437961198</v>
      </c>
      <c r="S27">
        <v>1.9317064091837599</v>
      </c>
    </row>
    <row r="28" spans="1:19" x14ac:dyDescent="0.25">
      <c r="A28" t="s">
        <v>2548</v>
      </c>
      <c r="B28" t="s">
        <v>66</v>
      </c>
      <c r="C28" t="s">
        <v>44</v>
      </c>
      <c r="D28" t="b">
        <v>1</v>
      </c>
      <c r="E28">
        <v>1</v>
      </c>
      <c r="F28">
        <v>50</v>
      </c>
      <c r="G28">
        <v>0.4</v>
      </c>
      <c r="H28">
        <v>20</v>
      </c>
      <c r="I28">
        <v>5</v>
      </c>
      <c r="J28">
        <v>1</v>
      </c>
      <c r="K28">
        <v>0.94435733941142097</v>
      </c>
      <c r="L28">
        <v>0.98712446351931304</v>
      </c>
      <c r="M28">
        <v>0.97484446848796302</v>
      </c>
      <c r="S28">
        <v>1.9314818029307299</v>
      </c>
    </row>
    <row r="29" spans="1:19" x14ac:dyDescent="0.25">
      <c r="A29" t="s">
        <v>2549</v>
      </c>
      <c r="B29" t="s">
        <v>66</v>
      </c>
      <c r="C29" t="s">
        <v>44</v>
      </c>
      <c r="D29" t="b">
        <v>1</v>
      </c>
      <c r="E29">
        <v>1</v>
      </c>
      <c r="F29">
        <v>20</v>
      </c>
      <c r="G29">
        <v>0.4</v>
      </c>
      <c r="H29">
        <v>20</v>
      </c>
      <c r="I29">
        <v>5</v>
      </c>
      <c r="J29">
        <v>1</v>
      </c>
      <c r="K29">
        <v>0.94435733941142097</v>
      </c>
      <c r="L29">
        <v>0.98712446351931304</v>
      </c>
      <c r="M29">
        <v>0.97484446848796302</v>
      </c>
      <c r="S29">
        <v>1.9314818029307299</v>
      </c>
    </row>
    <row r="30" spans="1:19" x14ac:dyDescent="0.25">
      <c r="A30" t="s">
        <v>2550</v>
      </c>
      <c r="B30" t="s">
        <v>66</v>
      </c>
      <c r="C30" t="s">
        <v>44</v>
      </c>
      <c r="D30" t="b">
        <v>1</v>
      </c>
      <c r="E30">
        <v>1</v>
      </c>
      <c r="F30">
        <v>50</v>
      </c>
      <c r="G30">
        <v>0.3</v>
      </c>
      <c r="H30">
        <v>20</v>
      </c>
      <c r="I30">
        <v>5</v>
      </c>
      <c r="J30">
        <v>1</v>
      </c>
      <c r="K30">
        <v>0.94433040651855205</v>
      </c>
      <c r="L30">
        <v>0.98698266993748496</v>
      </c>
      <c r="M30">
        <v>0.97457397890181197</v>
      </c>
      <c r="S30">
        <v>1.93131307645603</v>
      </c>
    </row>
    <row r="31" spans="1:19" x14ac:dyDescent="0.25">
      <c r="A31" t="s">
        <v>2551</v>
      </c>
      <c r="B31" t="s">
        <v>66</v>
      </c>
      <c r="C31" t="s">
        <v>44</v>
      </c>
      <c r="D31" t="b">
        <v>1</v>
      </c>
      <c r="E31">
        <v>1</v>
      </c>
      <c r="F31">
        <v>20</v>
      </c>
      <c r="G31">
        <v>0.3</v>
      </c>
      <c r="H31">
        <v>20</v>
      </c>
      <c r="I31">
        <v>5</v>
      </c>
      <c r="J31">
        <v>1</v>
      </c>
      <c r="K31">
        <v>0.94433040651855205</v>
      </c>
      <c r="L31">
        <v>0.98698266993748496</v>
      </c>
      <c r="M31">
        <v>0.97457397890181197</v>
      </c>
      <c r="S31">
        <v>1.93131307645603</v>
      </c>
    </row>
    <row r="32" spans="1:19" x14ac:dyDescent="0.25">
      <c r="A32" t="s">
        <v>2552</v>
      </c>
      <c r="B32" t="s">
        <v>66</v>
      </c>
      <c r="C32" t="s">
        <v>44</v>
      </c>
      <c r="D32" t="b">
        <v>1</v>
      </c>
      <c r="E32">
        <v>1</v>
      </c>
      <c r="F32">
        <v>50</v>
      </c>
      <c r="G32">
        <v>0.4</v>
      </c>
      <c r="H32">
        <v>20</v>
      </c>
      <c r="I32">
        <v>10</v>
      </c>
      <c r="J32">
        <v>1</v>
      </c>
      <c r="K32">
        <v>0.94371946356102698</v>
      </c>
      <c r="L32">
        <v>0.98697751741608597</v>
      </c>
      <c r="M32">
        <v>0.97457397890181197</v>
      </c>
      <c r="S32">
        <v>1.93069698097711</v>
      </c>
    </row>
    <row r="33" spans="1:20" x14ac:dyDescent="0.25">
      <c r="A33" t="s">
        <v>2553</v>
      </c>
      <c r="B33" t="s">
        <v>66</v>
      </c>
      <c r="C33" t="s">
        <v>44</v>
      </c>
      <c r="D33" t="b">
        <v>1</v>
      </c>
      <c r="E33">
        <v>1</v>
      </c>
      <c r="F33">
        <v>20</v>
      </c>
      <c r="G33">
        <v>0.4</v>
      </c>
      <c r="H33">
        <v>20</v>
      </c>
      <c r="I33">
        <v>10</v>
      </c>
      <c r="J33">
        <v>1</v>
      </c>
      <c r="K33">
        <v>0.94371946356102698</v>
      </c>
      <c r="L33">
        <v>0.98697751741608597</v>
      </c>
      <c r="M33">
        <v>0.97457397890181197</v>
      </c>
      <c r="S33">
        <v>1.93069698097711</v>
      </c>
    </row>
    <row r="34" spans="1:20" x14ac:dyDescent="0.25">
      <c r="A34" t="s">
        <v>2554</v>
      </c>
      <c r="B34" t="s">
        <v>66</v>
      </c>
      <c r="C34" t="s">
        <v>44</v>
      </c>
      <c r="D34" t="b">
        <v>1</v>
      </c>
      <c r="E34">
        <v>1</v>
      </c>
      <c r="F34">
        <v>20</v>
      </c>
      <c r="G34">
        <v>0.5</v>
      </c>
      <c r="H34">
        <v>20</v>
      </c>
      <c r="I34">
        <v>10</v>
      </c>
      <c r="J34">
        <v>1</v>
      </c>
      <c r="K34">
        <v>0.94347171307334399</v>
      </c>
      <c r="L34">
        <v>0.98702326317455202</v>
      </c>
      <c r="M34">
        <v>0.97465126164071203</v>
      </c>
      <c r="S34">
        <v>1.93049497624789</v>
      </c>
    </row>
    <row r="35" spans="1:20" x14ac:dyDescent="0.25">
      <c r="A35" t="s">
        <v>2555</v>
      </c>
      <c r="B35" t="s">
        <v>66</v>
      </c>
      <c r="C35" t="s">
        <v>44</v>
      </c>
      <c r="D35" t="b">
        <v>1</v>
      </c>
      <c r="E35">
        <v>1</v>
      </c>
      <c r="F35">
        <v>50</v>
      </c>
      <c r="G35">
        <v>0.5</v>
      </c>
      <c r="H35">
        <v>20</v>
      </c>
      <c r="I35">
        <v>10</v>
      </c>
      <c r="J35">
        <v>1</v>
      </c>
      <c r="K35">
        <v>0.94347171307334399</v>
      </c>
      <c r="L35">
        <v>0.98702326317455202</v>
      </c>
      <c r="M35">
        <v>0.97465126164071203</v>
      </c>
      <c r="S35">
        <v>1.93049497624789</v>
      </c>
    </row>
    <row r="36" spans="1:20" x14ac:dyDescent="0.25">
      <c r="A36" t="s">
        <v>2556</v>
      </c>
      <c r="B36" t="s">
        <v>66</v>
      </c>
      <c r="C36" t="s">
        <v>44</v>
      </c>
      <c r="D36" t="b">
        <v>1</v>
      </c>
      <c r="E36">
        <v>1</v>
      </c>
      <c r="F36">
        <v>50</v>
      </c>
      <c r="G36">
        <v>0.3</v>
      </c>
      <c r="H36">
        <v>20</v>
      </c>
      <c r="I36">
        <v>10</v>
      </c>
      <c r="J36">
        <v>1</v>
      </c>
      <c r="K36">
        <v>0.943204392064102</v>
      </c>
      <c r="L36">
        <v>0.98689264641824703</v>
      </c>
      <c r="M36">
        <v>0.97441941342401095</v>
      </c>
      <c r="S36">
        <v>1.9300970384823499</v>
      </c>
    </row>
    <row r="37" spans="1:20" x14ac:dyDescent="0.25">
      <c r="A37" t="s">
        <v>2557</v>
      </c>
      <c r="B37" t="s">
        <v>66</v>
      </c>
      <c r="C37" t="s">
        <v>44</v>
      </c>
      <c r="D37" t="b">
        <v>1</v>
      </c>
      <c r="E37">
        <v>1</v>
      </c>
      <c r="F37">
        <v>20</v>
      </c>
      <c r="G37">
        <v>0.3</v>
      </c>
      <c r="H37">
        <v>20</v>
      </c>
      <c r="I37">
        <v>10</v>
      </c>
      <c r="J37">
        <v>1</v>
      </c>
      <c r="K37">
        <v>0.943204392064102</v>
      </c>
      <c r="L37">
        <v>0.98689264641824703</v>
      </c>
      <c r="M37">
        <v>0.97441941342401095</v>
      </c>
      <c r="S37">
        <v>1.9300970384823499</v>
      </c>
    </row>
    <row r="39" spans="1:20" x14ac:dyDescent="0.25">
      <c r="A39" t="s">
        <v>46</v>
      </c>
      <c r="B39" t="s">
        <v>47</v>
      </c>
      <c r="C39" t="s">
        <v>48</v>
      </c>
      <c r="D39" t="s">
        <v>49</v>
      </c>
      <c r="E39" t="s">
        <v>50</v>
      </c>
      <c r="F39" t="s">
        <v>51</v>
      </c>
      <c r="G39" t="s">
        <v>52</v>
      </c>
      <c r="H39" t="s">
        <v>53</v>
      </c>
      <c r="I39" t="s">
        <v>54</v>
      </c>
      <c r="J39" t="s">
        <v>55</v>
      </c>
      <c r="K39" t="s">
        <v>56</v>
      </c>
      <c r="L39" t="s">
        <v>57</v>
      </c>
      <c r="M39" t="s">
        <v>58</v>
      </c>
      <c r="N39" t="s">
        <v>59</v>
      </c>
      <c r="O39" t="s">
        <v>60</v>
      </c>
      <c r="P39" t="s">
        <v>61</v>
      </c>
      <c r="Q39" t="s">
        <v>62</v>
      </c>
      <c r="R39" t="s">
        <v>63</v>
      </c>
      <c r="S39" t="s">
        <v>64</v>
      </c>
    </row>
    <row r="40" spans="1:20" x14ac:dyDescent="0.25">
      <c r="A40" t="s">
        <v>2558</v>
      </c>
      <c r="B40" t="s">
        <v>80</v>
      </c>
      <c r="C40" t="s">
        <v>44</v>
      </c>
      <c r="D40" t="b">
        <v>1</v>
      </c>
      <c r="E40">
        <v>1</v>
      </c>
      <c r="F40">
        <v>20</v>
      </c>
      <c r="G40">
        <v>0.4</v>
      </c>
      <c r="H40">
        <v>20</v>
      </c>
      <c r="I40">
        <v>10</v>
      </c>
      <c r="J40">
        <v>1</v>
      </c>
      <c r="K40">
        <v>0.900989358892479</v>
      </c>
      <c r="L40">
        <v>0.95122397620681698</v>
      </c>
      <c r="M40">
        <v>0.91232110544497402</v>
      </c>
      <c r="S40">
        <v>1.85221333509929</v>
      </c>
      <c r="T40" t="s">
        <v>759</v>
      </c>
    </row>
    <row r="41" spans="1:20" x14ac:dyDescent="0.25">
      <c r="A41" t="s">
        <v>2559</v>
      </c>
      <c r="B41" t="s">
        <v>80</v>
      </c>
      <c r="C41" t="s">
        <v>44</v>
      </c>
      <c r="D41" t="b">
        <v>1</v>
      </c>
      <c r="E41">
        <v>1</v>
      </c>
      <c r="F41">
        <v>50</v>
      </c>
      <c r="G41">
        <v>0.4</v>
      </c>
      <c r="H41">
        <v>20</v>
      </c>
      <c r="I41">
        <v>10</v>
      </c>
      <c r="J41">
        <v>1</v>
      </c>
      <c r="K41">
        <v>0.900989358892479</v>
      </c>
      <c r="L41">
        <v>0.95122397620681698</v>
      </c>
      <c r="M41">
        <v>0.91232110544497402</v>
      </c>
      <c r="S41">
        <v>1.85221333509929</v>
      </c>
    </row>
    <row r="42" spans="1:20" x14ac:dyDescent="0.25">
      <c r="A42" t="s">
        <v>2560</v>
      </c>
      <c r="B42" t="s">
        <v>80</v>
      </c>
      <c r="C42" t="s">
        <v>44</v>
      </c>
      <c r="D42" t="b">
        <v>1</v>
      </c>
      <c r="E42">
        <v>1</v>
      </c>
      <c r="F42">
        <v>20</v>
      </c>
      <c r="G42">
        <v>0.3</v>
      </c>
      <c r="H42">
        <v>20</v>
      </c>
      <c r="I42">
        <v>5</v>
      </c>
      <c r="J42">
        <v>1</v>
      </c>
      <c r="K42">
        <v>0.90089796664551203</v>
      </c>
      <c r="L42">
        <v>0.95117093606208303</v>
      </c>
      <c r="M42">
        <v>0.91227998025991097</v>
      </c>
      <c r="S42">
        <v>1.8520689027075901</v>
      </c>
    </row>
    <row r="43" spans="1:20" x14ac:dyDescent="0.25">
      <c r="A43" t="s">
        <v>2561</v>
      </c>
      <c r="B43" t="s">
        <v>80</v>
      </c>
      <c r="C43" t="s">
        <v>44</v>
      </c>
      <c r="D43" t="b">
        <v>1</v>
      </c>
      <c r="E43">
        <v>1</v>
      </c>
      <c r="F43">
        <v>50</v>
      </c>
      <c r="G43">
        <v>0.3</v>
      </c>
      <c r="H43">
        <v>20</v>
      </c>
      <c r="I43">
        <v>5</v>
      </c>
      <c r="J43">
        <v>1</v>
      </c>
      <c r="K43">
        <v>0.90089796664551203</v>
      </c>
      <c r="L43">
        <v>0.95117093606208303</v>
      </c>
      <c r="M43">
        <v>0.91227998025991097</v>
      </c>
      <c r="S43">
        <v>1.8520689027075901</v>
      </c>
    </row>
    <row r="44" spans="1:20" x14ac:dyDescent="0.25">
      <c r="A44" t="s">
        <v>2562</v>
      </c>
      <c r="B44" t="s">
        <v>80</v>
      </c>
      <c r="C44" t="s">
        <v>44</v>
      </c>
      <c r="D44" t="b">
        <v>1</v>
      </c>
      <c r="E44">
        <v>1</v>
      </c>
      <c r="F44">
        <v>50</v>
      </c>
      <c r="G44">
        <v>0.2</v>
      </c>
      <c r="H44">
        <v>20</v>
      </c>
      <c r="I44">
        <v>5</v>
      </c>
      <c r="J44">
        <v>1</v>
      </c>
      <c r="K44">
        <v>0.90092586870920699</v>
      </c>
      <c r="L44">
        <v>0.95113573914636296</v>
      </c>
      <c r="M44">
        <v>0.91223885507484703</v>
      </c>
      <c r="S44">
        <v>1.8520616078555701</v>
      </c>
    </row>
    <row r="45" spans="1:20" x14ac:dyDescent="0.25">
      <c r="A45" t="s">
        <v>2563</v>
      </c>
      <c r="B45" t="s">
        <v>80</v>
      </c>
      <c r="C45" t="s">
        <v>44</v>
      </c>
      <c r="D45" t="b">
        <v>1</v>
      </c>
      <c r="E45">
        <v>1</v>
      </c>
      <c r="F45">
        <v>20</v>
      </c>
      <c r="G45">
        <v>0.2</v>
      </c>
      <c r="H45">
        <v>20</v>
      </c>
      <c r="I45">
        <v>5</v>
      </c>
      <c r="J45">
        <v>1</v>
      </c>
      <c r="K45">
        <v>0.90092586870920699</v>
      </c>
      <c r="L45">
        <v>0.95113573914636296</v>
      </c>
      <c r="M45">
        <v>0.91223885507484703</v>
      </c>
      <c r="S45">
        <v>1.8520616078555701</v>
      </c>
    </row>
    <row r="46" spans="1:20" x14ac:dyDescent="0.25">
      <c r="A46" t="s">
        <v>2564</v>
      </c>
      <c r="B46" t="s">
        <v>80</v>
      </c>
      <c r="C46" t="s">
        <v>44</v>
      </c>
      <c r="D46" t="b">
        <v>1</v>
      </c>
      <c r="E46">
        <v>1</v>
      </c>
      <c r="F46">
        <v>20</v>
      </c>
      <c r="G46">
        <v>0.3</v>
      </c>
      <c r="H46">
        <v>20</v>
      </c>
      <c r="I46">
        <v>10</v>
      </c>
      <c r="J46">
        <v>1</v>
      </c>
      <c r="K46">
        <v>0.90100401282406894</v>
      </c>
      <c r="L46">
        <v>0.95103423027640399</v>
      </c>
      <c r="M46">
        <v>0.91199210396446695</v>
      </c>
      <c r="S46">
        <v>1.85203824310047</v>
      </c>
    </row>
    <row r="47" spans="1:20" x14ac:dyDescent="0.25">
      <c r="A47" t="s">
        <v>2565</v>
      </c>
      <c r="B47" t="s">
        <v>80</v>
      </c>
      <c r="C47" t="s">
        <v>44</v>
      </c>
      <c r="D47" t="b">
        <v>1</v>
      </c>
      <c r="E47">
        <v>1</v>
      </c>
      <c r="F47">
        <v>50</v>
      </c>
      <c r="G47">
        <v>0.3</v>
      </c>
      <c r="H47">
        <v>20</v>
      </c>
      <c r="I47">
        <v>10</v>
      </c>
      <c r="J47">
        <v>1</v>
      </c>
      <c r="K47">
        <v>0.90100401282406894</v>
      </c>
      <c r="L47">
        <v>0.95103423027640399</v>
      </c>
      <c r="M47">
        <v>0.91199210396446695</v>
      </c>
      <c r="S47">
        <v>1.85203824310047</v>
      </c>
    </row>
    <row r="48" spans="1:20" x14ac:dyDescent="0.25">
      <c r="A48" t="s">
        <v>2566</v>
      </c>
      <c r="B48" t="s">
        <v>80</v>
      </c>
      <c r="C48" t="s">
        <v>44</v>
      </c>
      <c r="D48" t="b">
        <v>1</v>
      </c>
      <c r="E48">
        <v>1</v>
      </c>
      <c r="F48">
        <v>50</v>
      </c>
      <c r="G48">
        <v>0.2</v>
      </c>
      <c r="H48">
        <v>20</v>
      </c>
      <c r="I48">
        <v>10</v>
      </c>
      <c r="J48">
        <v>1</v>
      </c>
      <c r="K48">
        <v>0.90084524916481701</v>
      </c>
      <c r="L48">
        <v>0.95110561736025201</v>
      </c>
      <c r="M48">
        <v>0.91215660470472104</v>
      </c>
      <c r="S48">
        <v>1.8519508665250699</v>
      </c>
    </row>
    <row r="49" spans="1:19" x14ac:dyDescent="0.25">
      <c r="A49" t="s">
        <v>2567</v>
      </c>
      <c r="B49" t="s">
        <v>80</v>
      </c>
      <c r="C49" t="s">
        <v>44</v>
      </c>
      <c r="D49" t="b">
        <v>1</v>
      </c>
      <c r="E49">
        <v>1</v>
      </c>
      <c r="F49">
        <v>20</v>
      </c>
      <c r="G49">
        <v>0.2</v>
      </c>
      <c r="H49">
        <v>20</v>
      </c>
      <c r="I49">
        <v>10</v>
      </c>
      <c r="J49">
        <v>1</v>
      </c>
      <c r="K49">
        <v>0.90084524916481701</v>
      </c>
      <c r="L49">
        <v>0.95110561736025201</v>
      </c>
      <c r="M49">
        <v>0.91215660470472104</v>
      </c>
      <c r="S49">
        <v>1.8519508665250699</v>
      </c>
    </row>
    <row r="50" spans="1:19" x14ac:dyDescent="0.25">
      <c r="A50" t="s">
        <v>2568</v>
      </c>
      <c r="B50" t="s">
        <v>80</v>
      </c>
      <c r="C50" t="s">
        <v>44</v>
      </c>
      <c r="D50" t="b">
        <v>1</v>
      </c>
      <c r="E50">
        <v>1</v>
      </c>
      <c r="F50">
        <v>20</v>
      </c>
      <c r="G50">
        <v>0.2</v>
      </c>
      <c r="H50">
        <v>100</v>
      </c>
      <c r="I50">
        <v>5</v>
      </c>
      <c r="J50">
        <v>1</v>
      </c>
      <c r="K50">
        <v>0.90037652963972303</v>
      </c>
      <c r="L50">
        <v>0.95151140706162296</v>
      </c>
      <c r="M50">
        <v>0.91285573285079702</v>
      </c>
      <c r="S50">
        <v>1.8518879367013401</v>
      </c>
    </row>
    <row r="51" spans="1:19" x14ac:dyDescent="0.25">
      <c r="A51" t="s">
        <v>2569</v>
      </c>
      <c r="B51" t="s">
        <v>80</v>
      </c>
      <c r="C51" t="s">
        <v>44</v>
      </c>
      <c r="D51" t="b">
        <v>1</v>
      </c>
      <c r="E51">
        <v>1</v>
      </c>
      <c r="F51">
        <v>50</v>
      </c>
      <c r="G51">
        <v>0.2</v>
      </c>
      <c r="H51">
        <v>100</v>
      </c>
      <c r="I51">
        <v>5</v>
      </c>
      <c r="J51">
        <v>1</v>
      </c>
      <c r="K51">
        <v>0.90037652963972303</v>
      </c>
      <c r="L51">
        <v>0.95151140706162296</v>
      </c>
      <c r="M51">
        <v>0.91285573285079702</v>
      </c>
      <c r="S51">
        <v>1.8518879367013401</v>
      </c>
    </row>
    <row r="52" spans="1:19" x14ac:dyDescent="0.25">
      <c r="A52" t="s">
        <v>2570</v>
      </c>
      <c r="B52" t="s">
        <v>80</v>
      </c>
      <c r="C52" t="s">
        <v>44</v>
      </c>
      <c r="D52" t="b">
        <v>1</v>
      </c>
      <c r="E52">
        <v>1</v>
      </c>
      <c r="F52">
        <v>20</v>
      </c>
      <c r="G52">
        <v>0.2</v>
      </c>
      <c r="H52">
        <v>100</v>
      </c>
      <c r="I52">
        <v>3</v>
      </c>
      <c r="J52">
        <v>1</v>
      </c>
      <c r="K52">
        <v>0.90032976388619601</v>
      </c>
      <c r="L52">
        <v>0.95139763283807599</v>
      </c>
      <c r="M52">
        <v>0.91269123211054404</v>
      </c>
      <c r="S52">
        <v>1.85172739672427</v>
      </c>
    </row>
    <row r="53" spans="1:19" x14ac:dyDescent="0.25">
      <c r="A53" t="s">
        <v>2571</v>
      </c>
      <c r="B53" t="s">
        <v>80</v>
      </c>
      <c r="C53" t="s">
        <v>44</v>
      </c>
      <c r="D53" t="b">
        <v>1</v>
      </c>
      <c r="E53">
        <v>1</v>
      </c>
      <c r="F53">
        <v>50</v>
      </c>
      <c r="G53">
        <v>0.2</v>
      </c>
      <c r="H53">
        <v>100</v>
      </c>
      <c r="I53">
        <v>3</v>
      </c>
      <c r="J53">
        <v>1</v>
      </c>
      <c r="K53">
        <v>0.90032976388619601</v>
      </c>
      <c r="L53">
        <v>0.95139763283807599</v>
      </c>
      <c r="M53">
        <v>0.91269123211054404</v>
      </c>
      <c r="S53">
        <v>1.85172739672427</v>
      </c>
    </row>
    <row r="54" spans="1:19" x14ac:dyDescent="0.25">
      <c r="A54" t="s">
        <v>2572</v>
      </c>
      <c r="B54" t="s">
        <v>80</v>
      </c>
      <c r="C54" t="s">
        <v>44</v>
      </c>
      <c r="D54" t="b">
        <v>1</v>
      </c>
      <c r="E54">
        <v>1</v>
      </c>
      <c r="F54">
        <v>20</v>
      </c>
      <c r="G54">
        <v>0.2</v>
      </c>
      <c r="H54">
        <v>100</v>
      </c>
      <c r="I54">
        <v>10</v>
      </c>
      <c r="J54">
        <v>1</v>
      </c>
      <c r="K54">
        <v>0.90001207612318601</v>
      </c>
      <c r="L54">
        <v>0.95171435760195799</v>
      </c>
      <c r="M54">
        <v>0.91318473433130398</v>
      </c>
      <c r="S54">
        <v>1.85172643372514</v>
      </c>
    </row>
    <row r="55" spans="1:19" x14ac:dyDescent="0.25">
      <c r="A55" t="s">
        <v>2573</v>
      </c>
      <c r="B55" t="s">
        <v>80</v>
      </c>
      <c r="C55" t="s">
        <v>44</v>
      </c>
      <c r="D55" t="b">
        <v>1</v>
      </c>
      <c r="E55">
        <v>1</v>
      </c>
      <c r="F55">
        <v>50</v>
      </c>
      <c r="G55">
        <v>0.2</v>
      </c>
      <c r="H55">
        <v>100</v>
      </c>
      <c r="I55">
        <v>10</v>
      </c>
      <c r="J55">
        <v>1</v>
      </c>
      <c r="K55">
        <v>0.90001207612318601</v>
      </c>
      <c r="L55">
        <v>0.95171435760195799</v>
      </c>
      <c r="M55">
        <v>0.91318473433130398</v>
      </c>
      <c r="S55">
        <v>1.85172643372514</v>
      </c>
    </row>
    <row r="56" spans="1:19" x14ac:dyDescent="0.25">
      <c r="A56" t="s">
        <v>2574</v>
      </c>
      <c r="B56" t="s">
        <v>80</v>
      </c>
      <c r="C56" t="s">
        <v>44</v>
      </c>
      <c r="D56" t="b">
        <v>1</v>
      </c>
      <c r="E56">
        <v>1</v>
      </c>
      <c r="F56">
        <v>20</v>
      </c>
      <c r="G56">
        <v>0.4</v>
      </c>
      <c r="H56">
        <v>100</v>
      </c>
      <c r="I56">
        <v>5</v>
      </c>
      <c r="J56">
        <v>1</v>
      </c>
      <c r="K56">
        <v>0.90028997364859398</v>
      </c>
      <c r="L56">
        <v>0.95135283489238998</v>
      </c>
      <c r="M56">
        <v>0.91252673137029106</v>
      </c>
      <c r="S56">
        <v>1.85164280854098</v>
      </c>
    </row>
    <row r="57" spans="1:19" x14ac:dyDescent="0.25">
      <c r="A57" t="s">
        <v>2575</v>
      </c>
      <c r="B57" t="s">
        <v>80</v>
      </c>
      <c r="C57" t="s">
        <v>44</v>
      </c>
      <c r="D57" t="b">
        <v>1</v>
      </c>
      <c r="E57">
        <v>1</v>
      </c>
      <c r="F57">
        <v>50</v>
      </c>
      <c r="G57">
        <v>0.4</v>
      </c>
      <c r="H57">
        <v>100</v>
      </c>
      <c r="I57">
        <v>5</v>
      </c>
      <c r="J57">
        <v>1</v>
      </c>
      <c r="K57">
        <v>0.90028997364859398</v>
      </c>
      <c r="L57">
        <v>0.95135283489238998</v>
      </c>
      <c r="M57">
        <v>0.91252673137029106</v>
      </c>
      <c r="S57">
        <v>1.85164280854098</v>
      </c>
    </row>
    <row r="58" spans="1:19" x14ac:dyDescent="0.25">
      <c r="A58" t="s">
        <v>2576</v>
      </c>
      <c r="B58" t="s">
        <v>80</v>
      </c>
      <c r="C58" t="s">
        <v>44</v>
      </c>
      <c r="D58" t="b">
        <v>1</v>
      </c>
      <c r="E58">
        <v>1</v>
      </c>
      <c r="F58">
        <v>20</v>
      </c>
      <c r="G58">
        <v>0.3</v>
      </c>
      <c r="H58">
        <v>100</v>
      </c>
      <c r="I58">
        <v>5</v>
      </c>
      <c r="J58">
        <v>1</v>
      </c>
      <c r="K58">
        <v>0.90033621986752799</v>
      </c>
      <c r="L58">
        <v>0.95128087831655905</v>
      </c>
      <c r="M58">
        <v>0.91240335581510101</v>
      </c>
      <c r="S58">
        <v>1.85161709818408</v>
      </c>
    </row>
    <row r="59" spans="1:19" x14ac:dyDescent="0.25">
      <c r="A59" t="s">
        <v>2577</v>
      </c>
      <c r="B59" t="s">
        <v>80</v>
      </c>
      <c r="C59" t="s">
        <v>44</v>
      </c>
      <c r="D59" t="b">
        <v>1</v>
      </c>
      <c r="E59">
        <v>1</v>
      </c>
      <c r="F59">
        <v>50</v>
      </c>
      <c r="G59">
        <v>0.3</v>
      </c>
      <c r="H59">
        <v>100</v>
      </c>
      <c r="I59">
        <v>5</v>
      </c>
      <c r="J59">
        <v>1</v>
      </c>
      <c r="K59">
        <v>0.90033621986752799</v>
      </c>
      <c r="L59">
        <v>0.95128087831655905</v>
      </c>
      <c r="M59">
        <v>0.91240335581510101</v>
      </c>
      <c r="S59">
        <v>1.85161709818408</v>
      </c>
    </row>
    <row r="60" spans="1:19" x14ac:dyDescent="0.25">
      <c r="A60" t="s">
        <v>2578</v>
      </c>
      <c r="B60" t="s">
        <v>80</v>
      </c>
      <c r="C60" t="s">
        <v>44</v>
      </c>
      <c r="D60" t="b">
        <v>1</v>
      </c>
      <c r="E60">
        <v>1</v>
      </c>
      <c r="F60">
        <v>50</v>
      </c>
      <c r="G60">
        <v>0.2</v>
      </c>
      <c r="H60">
        <v>20</v>
      </c>
      <c r="I60">
        <v>3</v>
      </c>
      <c r="J60">
        <v>1</v>
      </c>
      <c r="K60">
        <v>0.90076715089124304</v>
      </c>
      <c r="L60">
        <v>0.95080990675189503</v>
      </c>
      <c r="M60">
        <v>0.91170422766902404</v>
      </c>
      <c r="S60">
        <v>1.8515770576431301</v>
      </c>
    </row>
    <row r="61" spans="1:19" x14ac:dyDescent="0.25">
      <c r="A61" t="s">
        <v>2579</v>
      </c>
      <c r="B61" t="s">
        <v>80</v>
      </c>
      <c r="C61" t="s">
        <v>44</v>
      </c>
      <c r="D61" t="b">
        <v>1</v>
      </c>
      <c r="E61">
        <v>1</v>
      </c>
      <c r="F61">
        <v>20</v>
      </c>
      <c r="G61">
        <v>0.2</v>
      </c>
      <c r="H61">
        <v>20</v>
      </c>
      <c r="I61">
        <v>3</v>
      </c>
      <c r="J61">
        <v>1</v>
      </c>
      <c r="K61">
        <v>0.90076715089124304</v>
      </c>
      <c r="L61">
        <v>0.95080990675189503</v>
      </c>
      <c r="M61">
        <v>0.91170422766902404</v>
      </c>
      <c r="S61">
        <v>1.8515770576431301</v>
      </c>
    </row>
    <row r="62" spans="1:19" x14ac:dyDescent="0.25">
      <c r="A62" t="s">
        <v>2580</v>
      </c>
      <c r="B62" t="s">
        <v>80</v>
      </c>
      <c r="C62" t="s">
        <v>44</v>
      </c>
      <c r="D62" t="b">
        <v>1</v>
      </c>
      <c r="E62">
        <v>1</v>
      </c>
      <c r="F62">
        <v>20</v>
      </c>
      <c r="G62">
        <v>0.3</v>
      </c>
      <c r="H62">
        <v>100</v>
      </c>
      <c r="I62">
        <v>10</v>
      </c>
      <c r="J62">
        <v>1</v>
      </c>
      <c r="K62">
        <v>0.90004108601799704</v>
      </c>
      <c r="L62">
        <v>0.95152775555910996</v>
      </c>
      <c r="M62">
        <v>0.91277348248067103</v>
      </c>
      <c r="S62">
        <v>1.8515688415771001</v>
      </c>
    </row>
    <row r="63" spans="1:19" x14ac:dyDescent="0.25">
      <c r="A63" t="s">
        <v>2581</v>
      </c>
      <c r="B63" t="s">
        <v>80</v>
      </c>
      <c r="C63" t="s">
        <v>44</v>
      </c>
      <c r="D63" t="b">
        <v>1</v>
      </c>
      <c r="E63">
        <v>1</v>
      </c>
      <c r="F63">
        <v>50</v>
      </c>
      <c r="G63">
        <v>0.3</v>
      </c>
      <c r="H63">
        <v>100</v>
      </c>
      <c r="I63">
        <v>10</v>
      </c>
      <c r="J63">
        <v>1</v>
      </c>
      <c r="K63">
        <v>0.90004108601799704</v>
      </c>
      <c r="L63">
        <v>0.95152775555910996</v>
      </c>
      <c r="M63">
        <v>0.91277348248067103</v>
      </c>
      <c r="S63">
        <v>1.8515688415771001</v>
      </c>
    </row>
    <row r="64" spans="1:19" x14ac:dyDescent="0.25">
      <c r="A64" t="s">
        <v>2582</v>
      </c>
      <c r="B64" t="s">
        <v>80</v>
      </c>
      <c r="C64" t="s">
        <v>44</v>
      </c>
      <c r="D64" t="b">
        <v>1</v>
      </c>
      <c r="E64">
        <v>1</v>
      </c>
      <c r="F64">
        <v>20</v>
      </c>
      <c r="G64">
        <v>0.3</v>
      </c>
      <c r="H64">
        <v>100</v>
      </c>
      <c r="I64">
        <v>3</v>
      </c>
      <c r="J64">
        <v>1</v>
      </c>
      <c r="K64">
        <v>0.90017447652458404</v>
      </c>
      <c r="L64">
        <v>0.95123011786245504</v>
      </c>
      <c r="M64">
        <v>0.91236223063003696</v>
      </c>
      <c r="S64">
        <v>1.8514045943870401</v>
      </c>
    </row>
    <row r="65" spans="1:19" x14ac:dyDescent="0.25">
      <c r="A65" t="s">
        <v>2583</v>
      </c>
      <c r="B65" t="s">
        <v>80</v>
      </c>
      <c r="C65" t="s">
        <v>44</v>
      </c>
      <c r="D65" t="b">
        <v>1</v>
      </c>
      <c r="E65">
        <v>1</v>
      </c>
      <c r="F65">
        <v>50</v>
      </c>
      <c r="G65">
        <v>0.3</v>
      </c>
      <c r="H65">
        <v>100</v>
      </c>
      <c r="I65">
        <v>3</v>
      </c>
      <c r="J65">
        <v>1</v>
      </c>
      <c r="K65">
        <v>0.90017447652458404</v>
      </c>
      <c r="L65">
        <v>0.95123011786245504</v>
      </c>
      <c r="M65">
        <v>0.91236223063003696</v>
      </c>
      <c r="S65">
        <v>1.8514045943870401</v>
      </c>
    </row>
    <row r="66" spans="1:19" x14ac:dyDescent="0.25">
      <c r="A66" t="s">
        <v>2584</v>
      </c>
      <c r="B66" t="s">
        <v>80</v>
      </c>
      <c r="C66" t="s">
        <v>44</v>
      </c>
      <c r="D66" t="b">
        <v>1</v>
      </c>
      <c r="E66">
        <v>1</v>
      </c>
      <c r="F66">
        <v>20</v>
      </c>
      <c r="G66">
        <v>0.4</v>
      </c>
      <c r="H66">
        <v>20</v>
      </c>
      <c r="I66">
        <v>5</v>
      </c>
      <c r="J66">
        <v>1</v>
      </c>
      <c r="K66">
        <v>0.90059005071696596</v>
      </c>
      <c r="L66">
        <v>0.950809920380708</v>
      </c>
      <c r="M66">
        <v>0.91158085211383399</v>
      </c>
      <c r="S66">
        <v>1.8513999710976701</v>
      </c>
    </row>
    <row r="67" spans="1:19" x14ac:dyDescent="0.25">
      <c r="A67" t="s">
        <v>2585</v>
      </c>
      <c r="B67" t="s">
        <v>80</v>
      </c>
      <c r="C67" t="s">
        <v>44</v>
      </c>
      <c r="D67" t="b">
        <v>1</v>
      </c>
      <c r="E67">
        <v>1</v>
      </c>
      <c r="F67">
        <v>50</v>
      </c>
      <c r="G67">
        <v>0.4</v>
      </c>
      <c r="H67">
        <v>20</v>
      </c>
      <c r="I67">
        <v>5</v>
      </c>
      <c r="J67">
        <v>1</v>
      </c>
      <c r="K67">
        <v>0.90059005071696596</v>
      </c>
      <c r="L67">
        <v>0.950809920380708</v>
      </c>
      <c r="M67">
        <v>0.91158085211383399</v>
      </c>
      <c r="S67">
        <v>1.8513999710976701</v>
      </c>
    </row>
    <row r="68" spans="1:19" x14ac:dyDescent="0.25">
      <c r="A68" t="s">
        <v>2586</v>
      </c>
      <c r="B68" t="s">
        <v>80</v>
      </c>
      <c r="C68" t="s">
        <v>44</v>
      </c>
      <c r="D68" t="b">
        <v>1</v>
      </c>
      <c r="E68">
        <v>1</v>
      </c>
      <c r="F68">
        <v>20</v>
      </c>
      <c r="G68">
        <v>0.4</v>
      </c>
      <c r="H68">
        <v>100</v>
      </c>
      <c r="I68">
        <v>3</v>
      </c>
      <c r="J68">
        <v>1</v>
      </c>
      <c r="K68">
        <v>0.89993211363725101</v>
      </c>
      <c r="L68">
        <v>0.95129201920878104</v>
      </c>
      <c r="M68">
        <v>0.91240335581510101</v>
      </c>
      <c r="S68">
        <v>1.8512241328460299</v>
      </c>
    </row>
    <row r="69" spans="1:19" x14ac:dyDescent="0.25">
      <c r="A69" t="s">
        <v>2587</v>
      </c>
      <c r="B69" t="s">
        <v>80</v>
      </c>
      <c r="C69" t="s">
        <v>44</v>
      </c>
      <c r="D69" t="b">
        <v>1</v>
      </c>
      <c r="E69">
        <v>1</v>
      </c>
      <c r="F69">
        <v>50</v>
      </c>
      <c r="G69">
        <v>0.4</v>
      </c>
      <c r="H69">
        <v>100</v>
      </c>
      <c r="I69">
        <v>3</v>
      </c>
      <c r="J69">
        <v>1</v>
      </c>
      <c r="K69">
        <v>0.89993211363725101</v>
      </c>
      <c r="L69">
        <v>0.95129201920878104</v>
      </c>
      <c r="M69">
        <v>0.91240335581510101</v>
      </c>
      <c r="S69">
        <v>1.8512241328460299</v>
      </c>
    </row>
    <row r="70" spans="1:19" x14ac:dyDescent="0.25">
      <c r="A70" t="s">
        <v>2588</v>
      </c>
      <c r="B70" t="s">
        <v>80</v>
      </c>
      <c r="C70" t="s">
        <v>44</v>
      </c>
      <c r="D70" t="b">
        <v>1</v>
      </c>
      <c r="E70">
        <v>1</v>
      </c>
      <c r="F70">
        <v>20</v>
      </c>
      <c r="G70">
        <v>0.3</v>
      </c>
      <c r="H70">
        <v>20</v>
      </c>
      <c r="I70">
        <v>3</v>
      </c>
      <c r="J70">
        <v>1</v>
      </c>
      <c r="K70">
        <v>0.90050210420678101</v>
      </c>
      <c r="L70">
        <v>0.95071906201337297</v>
      </c>
      <c r="M70">
        <v>0.911498601743707</v>
      </c>
      <c r="S70">
        <v>1.8512211662201501</v>
      </c>
    </row>
    <row r="71" spans="1:19" x14ac:dyDescent="0.25">
      <c r="A71" t="s">
        <v>2589</v>
      </c>
      <c r="B71" t="s">
        <v>80</v>
      </c>
      <c r="C71" t="s">
        <v>44</v>
      </c>
      <c r="D71" t="b">
        <v>1</v>
      </c>
      <c r="E71">
        <v>1</v>
      </c>
      <c r="F71">
        <v>50</v>
      </c>
      <c r="G71">
        <v>0.3</v>
      </c>
      <c r="H71">
        <v>20</v>
      </c>
      <c r="I71">
        <v>3</v>
      </c>
      <c r="J71">
        <v>1</v>
      </c>
      <c r="K71">
        <v>0.90050210420678101</v>
      </c>
      <c r="L71">
        <v>0.95071906201337297</v>
      </c>
      <c r="M71">
        <v>0.911498601743707</v>
      </c>
      <c r="S71">
        <v>1.8512211662201501</v>
      </c>
    </row>
    <row r="72" spans="1:19" x14ac:dyDescent="0.25">
      <c r="A72" t="s">
        <v>2590</v>
      </c>
      <c r="B72" t="s">
        <v>80</v>
      </c>
      <c r="C72" t="s">
        <v>44</v>
      </c>
      <c r="D72" t="b">
        <v>1</v>
      </c>
      <c r="E72">
        <v>1</v>
      </c>
      <c r="F72">
        <v>20</v>
      </c>
      <c r="G72">
        <v>0.4</v>
      </c>
      <c r="H72">
        <v>20</v>
      </c>
      <c r="I72">
        <v>3</v>
      </c>
      <c r="J72">
        <v>1</v>
      </c>
      <c r="K72">
        <v>0.90031160309610803</v>
      </c>
      <c r="L72">
        <v>0.95089990166258798</v>
      </c>
      <c r="M72">
        <v>0.91170422766902404</v>
      </c>
      <c r="S72">
        <v>1.8512115047586899</v>
      </c>
    </row>
    <row r="73" spans="1:19" x14ac:dyDescent="0.25">
      <c r="A73" t="s">
        <v>2591</v>
      </c>
      <c r="B73" t="s">
        <v>80</v>
      </c>
      <c r="C73" t="s">
        <v>44</v>
      </c>
      <c r="D73" t="b">
        <v>1</v>
      </c>
      <c r="E73">
        <v>1</v>
      </c>
      <c r="F73">
        <v>50</v>
      </c>
      <c r="G73">
        <v>0.4</v>
      </c>
      <c r="H73">
        <v>20</v>
      </c>
      <c r="I73">
        <v>3</v>
      </c>
      <c r="J73">
        <v>1</v>
      </c>
      <c r="K73">
        <v>0.90031160309610803</v>
      </c>
      <c r="L73">
        <v>0.95089990166258798</v>
      </c>
      <c r="M73">
        <v>0.91170422766902404</v>
      </c>
      <c r="S73">
        <v>1.8512115047586899</v>
      </c>
    </row>
    <row r="74" spans="1:19" x14ac:dyDescent="0.25">
      <c r="A74" t="s">
        <v>2592</v>
      </c>
      <c r="B74" t="s">
        <v>80</v>
      </c>
      <c r="C74" t="s">
        <v>44</v>
      </c>
      <c r="D74" t="b">
        <v>1</v>
      </c>
      <c r="E74">
        <v>1</v>
      </c>
      <c r="F74">
        <v>20</v>
      </c>
      <c r="G74">
        <v>0.4</v>
      </c>
      <c r="H74">
        <v>100</v>
      </c>
      <c r="I74">
        <v>10</v>
      </c>
      <c r="J74">
        <v>1</v>
      </c>
      <c r="K74">
        <v>0.89987387228140503</v>
      </c>
      <c r="L74">
        <v>0.95129870129870098</v>
      </c>
      <c r="M74">
        <v>0.91240335581510101</v>
      </c>
      <c r="S74">
        <v>1.8511725735800999</v>
      </c>
    </row>
    <row r="75" spans="1:19" x14ac:dyDescent="0.25">
      <c r="A75" t="s">
        <v>2593</v>
      </c>
      <c r="B75" t="s">
        <v>80</v>
      </c>
      <c r="C75" t="s">
        <v>44</v>
      </c>
      <c r="D75" t="b">
        <v>1</v>
      </c>
      <c r="E75">
        <v>1</v>
      </c>
      <c r="F75">
        <v>50</v>
      </c>
      <c r="G75">
        <v>0.4</v>
      </c>
      <c r="H75">
        <v>100</v>
      </c>
      <c r="I75">
        <v>10</v>
      </c>
      <c r="J75">
        <v>1</v>
      </c>
      <c r="K75">
        <v>0.89987387228140503</v>
      </c>
      <c r="L75">
        <v>0.95129870129870098</v>
      </c>
      <c r="M75">
        <v>0.91240335581510101</v>
      </c>
      <c r="S75">
        <v>1.8511725735800999</v>
      </c>
    </row>
    <row r="76" spans="1:19" x14ac:dyDescent="0.25">
      <c r="A76" t="s">
        <v>2594</v>
      </c>
      <c r="B76" t="s">
        <v>80</v>
      </c>
      <c r="C76" t="s">
        <v>44</v>
      </c>
      <c r="D76" t="b">
        <v>1</v>
      </c>
      <c r="E76">
        <v>1</v>
      </c>
      <c r="F76">
        <v>20</v>
      </c>
      <c r="G76">
        <v>0.3</v>
      </c>
      <c r="H76">
        <v>50</v>
      </c>
      <c r="I76">
        <v>3</v>
      </c>
      <c r="J76">
        <v>1</v>
      </c>
      <c r="K76">
        <v>0.900113897263073</v>
      </c>
      <c r="L76">
        <v>0.950615303526823</v>
      </c>
      <c r="M76">
        <v>0.91137522618851696</v>
      </c>
      <c r="S76">
        <v>1.8507292007898899</v>
      </c>
    </row>
    <row r="77" spans="1:19" x14ac:dyDescent="0.25">
      <c r="A77" t="s">
        <v>2595</v>
      </c>
      <c r="B77" t="s">
        <v>80</v>
      </c>
      <c r="C77" t="s">
        <v>44</v>
      </c>
      <c r="D77" t="b">
        <v>1</v>
      </c>
      <c r="E77">
        <v>1</v>
      </c>
      <c r="F77">
        <v>50</v>
      </c>
      <c r="G77">
        <v>0.3</v>
      </c>
      <c r="H77">
        <v>50</v>
      </c>
      <c r="I77">
        <v>3</v>
      </c>
      <c r="J77">
        <v>1</v>
      </c>
      <c r="K77">
        <v>0.900113897263073</v>
      </c>
      <c r="L77">
        <v>0.950615303526823</v>
      </c>
      <c r="M77">
        <v>0.91137522618851696</v>
      </c>
      <c r="S77">
        <v>1.8507292007898899</v>
      </c>
    </row>
    <row r="78" spans="1:19" x14ac:dyDescent="0.25">
      <c r="A78" t="s">
        <v>2596</v>
      </c>
      <c r="B78" t="s">
        <v>80</v>
      </c>
      <c r="C78" t="s">
        <v>44</v>
      </c>
      <c r="D78" t="b">
        <v>1</v>
      </c>
      <c r="E78">
        <v>1</v>
      </c>
      <c r="F78">
        <v>50</v>
      </c>
      <c r="G78">
        <v>0.2</v>
      </c>
      <c r="H78">
        <v>50</v>
      </c>
      <c r="I78">
        <v>3</v>
      </c>
      <c r="J78">
        <v>1</v>
      </c>
      <c r="K78">
        <v>0.900020541480956</v>
      </c>
      <c r="L78">
        <v>0.95058132868576095</v>
      </c>
      <c r="M78">
        <v>0.91137522618851696</v>
      </c>
      <c r="S78">
        <v>1.85060187016671</v>
      </c>
    </row>
    <row r="79" spans="1:19" x14ac:dyDescent="0.25">
      <c r="A79" t="s">
        <v>2597</v>
      </c>
      <c r="B79" t="s">
        <v>80</v>
      </c>
      <c r="C79" t="s">
        <v>44</v>
      </c>
      <c r="D79" t="b">
        <v>1</v>
      </c>
      <c r="E79">
        <v>1</v>
      </c>
      <c r="F79">
        <v>20</v>
      </c>
      <c r="G79">
        <v>0.2</v>
      </c>
      <c r="H79">
        <v>50</v>
      </c>
      <c r="I79">
        <v>3</v>
      </c>
      <c r="J79">
        <v>1</v>
      </c>
      <c r="K79">
        <v>0.900020541480956</v>
      </c>
      <c r="L79">
        <v>0.95058132868576095</v>
      </c>
      <c r="M79">
        <v>0.91137522618851696</v>
      </c>
      <c r="S79">
        <v>1.85060187016671</v>
      </c>
    </row>
    <row r="80" spans="1:19" x14ac:dyDescent="0.25">
      <c r="A80" t="s">
        <v>2598</v>
      </c>
      <c r="B80" t="s">
        <v>80</v>
      </c>
      <c r="C80" t="s">
        <v>44</v>
      </c>
      <c r="D80" t="b">
        <v>1</v>
      </c>
      <c r="E80">
        <v>1</v>
      </c>
      <c r="F80">
        <v>20</v>
      </c>
      <c r="G80">
        <v>0.4</v>
      </c>
      <c r="H80">
        <v>50</v>
      </c>
      <c r="I80">
        <v>3</v>
      </c>
      <c r="J80">
        <v>1</v>
      </c>
      <c r="K80">
        <v>0.899655171138667</v>
      </c>
      <c r="L80">
        <v>0.95070261363116204</v>
      </c>
      <c r="M80">
        <v>0.91141635137358101</v>
      </c>
      <c r="S80">
        <v>1.85035778476983</v>
      </c>
    </row>
    <row r="81" spans="1:19" x14ac:dyDescent="0.25">
      <c r="A81" t="s">
        <v>2599</v>
      </c>
      <c r="B81" t="s">
        <v>80</v>
      </c>
      <c r="C81" t="s">
        <v>44</v>
      </c>
      <c r="D81" t="b">
        <v>1</v>
      </c>
      <c r="E81">
        <v>1</v>
      </c>
      <c r="F81">
        <v>50</v>
      </c>
      <c r="G81">
        <v>0.4</v>
      </c>
      <c r="H81">
        <v>50</v>
      </c>
      <c r="I81">
        <v>3</v>
      </c>
      <c r="J81">
        <v>1</v>
      </c>
      <c r="K81">
        <v>0.899655171138667</v>
      </c>
      <c r="L81">
        <v>0.95070261363116204</v>
      </c>
      <c r="M81">
        <v>0.91141635137358101</v>
      </c>
      <c r="S81">
        <v>1.85035778476983</v>
      </c>
    </row>
    <row r="82" spans="1:19" x14ac:dyDescent="0.25">
      <c r="A82" t="s">
        <v>2600</v>
      </c>
      <c r="B82" t="s">
        <v>80</v>
      </c>
      <c r="C82" t="s">
        <v>44</v>
      </c>
      <c r="D82" t="b">
        <v>1</v>
      </c>
      <c r="E82">
        <v>1</v>
      </c>
      <c r="F82">
        <v>50</v>
      </c>
      <c r="G82">
        <v>0.2</v>
      </c>
      <c r="H82">
        <v>50</v>
      </c>
      <c r="I82">
        <v>5</v>
      </c>
      <c r="J82">
        <v>1</v>
      </c>
      <c r="K82">
        <v>0.89994311554626505</v>
      </c>
      <c r="L82">
        <v>0.95039236381992498</v>
      </c>
      <c r="M82">
        <v>0.91108734989307405</v>
      </c>
      <c r="S82">
        <v>1.8503354793661899</v>
      </c>
    </row>
    <row r="83" spans="1:19" x14ac:dyDescent="0.25">
      <c r="A83" t="s">
        <v>2601</v>
      </c>
      <c r="B83" t="s">
        <v>80</v>
      </c>
      <c r="C83" t="s">
        <v>44</v>
      </c>
      <c r="D83" t="b">
        <v>1</v>
      </c>
      <c r="E83">
        <v>1</v>
      </c>
      <c r="F83">
        <v>20</v>
      </c>
      <c r="G83">
        <v>0.2</v>
      </c>
      <c r="H83">
        <v>50</v>
      </c>
      <c r="I83">
        <v>5</v>
      </c>
      <c r="J83">
        <v>1</v>
      </c>
      <c r="K83">
        <v>0.89994311554626505</v>
      </c>
      <c r="L83">
        <v>0.95039236381992498</v>
      </c>
      <c r="M83">
        <v>0.91108734989307405</v>
      </c>
      <c r="S83">
        <v>1.8503354793661899</v>
      </c>
    </row>
    <row r="84" spans="1:19" x14ac:dyDescent="0.25">
      <c r="A84" t="s">
        <v>2602</v>
      </c>
      <c r="B84" t="s">
        <v>80</v>
      </c>
      <c r="C84" t="s">
        <v>44</v>
      </c>
      <c r="D84" t="b">
        <v>1</v>
      </c>
      <c r="E84">
        <v>1</v>
      </c>
      <c r="F84">
        <v>20</v>
      </c>
      <c r="G84">
        <v>0.3</v>
      </c>
      <c r="H84">
        <v>50</v>
      </c>
      <c r="I84">
        <v>5</v>
      </c>
      <c r="J84">
        <v>1</v>
      </c>
      <c r="K84">
        <v>0.89994767675437803</v>
      </c>
      <c r="L84">
        <v>0.950250126210473</v>
      </c>
      <c r="M84">
        <v>0.91084059878269397</v>
      </c>
      <c r="S84">
        <v>1.85019780296485</v>
      </c>
    </row>
    <row r="85" spans="1:19" x14ac:dyDescent="0.25">
      <c r="A85" t="s">
        <v>2603</v>
      </c>
      <c r="B85" t="s">
        <v>80</v>
      </c>
      <c r="C85" t="s">
        <v>44</v>
      </c>
      <c r="D85" t="b">
        <v>1</v>
      </c>
      <c r="E85">
        <v>1</v>
      </c>
      <c r="F85">
        <v>50</v>
      </c>
      <c r="G85">
        <v>0.3</v>
      </c>
      <c r="H85">
        <v>50</v>
      </c>
      <c r="I85">
        <v>5</v>
      </c>
      <c r="J85">
        <v>1</v>
      </c>
      <c r="K85">
        <v>0.89994767675437803</v>
      </c>
      <c r="L85">
        <v>0.950250126210473</v>
      </c>
      <c r="M85">
        <v>0.91084059878269397</v>
      </c>
      <c r="S85">
        <v>1.85019780296485</v>
      </c>
    </row>
    <row r="86" spans="1:19" x14ac:dyDescent="0.25">
      <c r="A86" t="s">
        <v>2604</v>
      </c>
      <c r="B86" t="s">
        <v>80</v>
      </c>
      <c r="C86" t="s">
        <v>44</v>
      </c>
      <c r="D86" t="b">
        <v>1</v>
      </c>
      <c r="E86">
        <v>1</v>
      </c>
      <c r="F86">
        <v>20</v>
      </c>
      <c r="G86">
        <v>0.4</v>
      </c>
      <c r="H86">
        <v>50</v>
      </c>
      <c r="I86">
        <v>5</v>
      </c>
      <c r="J86">
        <v>1</v>
      </c>
      <c r="K86">
        <v>0.89974283496091301</v>
      </c>
      <c r="L86">
        <v>0.950352984321995</v>
      </c>
      <c r="M86">
        <v>0.91092284915282096</v>
      </c>
      <c r="S86">
        <v>1.8500958192829</v>
      </c>
    </row>
    <row r="87" spans="1:19" x14ac:dyDescent="0.25">
      <c r="A87" t="s">
        <v>2605</v>
      </c>
      <c r="B87" t="s">
        <v>80</v>
      </c>
      <c r="C87" t="s">
        <v>44</v>
      </c>
      <c r="D87" t="b">
        <v>1</v>
      </c>
      <c r="E87">
        <v>1</v>
      </c>
      <c r="F87">
        <v>50</v>
      </c>
      <c r="G87">
        <v>0.4</v>
      </c>
      <c r="H87">
        <v>50</v>
      </c>
      <c r="I87">
        <v>5</v>
      </c>
      <c r="J87">
        <v>1</v>
      </c>
      <c r="K87">
        <v>0.89974283496091301</v>
      </c>
      <c r="L87">
        <v>0.950352984321995</v>
      </c>
      <c r="M87">
        <v>0.91092284915282096</v>
      </c>
      <c r="S87">
        <v>1.8500958192829</v>
      </c>
    </row>
    <row r="88" spans="1:19" x14ac:dyDescent="0.25">
      <c r="A88" t="s">
        <v>2606</v>
      </c>
      <c r="B88" t="s">
        <v>80</v>
      </c>
      <c r="C88" t="s">
        <v>44</v>
      </c>
      <c r="D88" t="b">
        <v>1</v>
      </c>
      <c r="E88">
        <v>1</v>
      </c>
      <c r="F88">
        <v>50</v>
      </c>
      <c r="G88">
        <v>0.2</v>
      </c>
      <c r="H88">
        <v>50</v>
      </c>
      <c r="I88">
        <v>10</v>
      </c>
      <c r="J88">
        <v>1</v>
      </c>
      <c r="K88">
        <v>0.89946884158516205</v>
      </c>
      <c r="L88">
        <v>0.95005513692335897</v>
      </c>
      <c r="M88">
        <v>0.91059384767231399</v>
      </c>
      <c r="S88">
        <v>1.84952397850852</v>
      </c>
    </row>
    <row r="89" spans="1:19" x14ac:dyDescent="0.25">
      <c r="A89" t="s">
        <v>2607</v>
      </c>
      <c r="B89" t="s">
        <v>80</v>
      </c>
      <c r="C89" t="s">
        <v>44</v>
      </c>
      <c r="D89" t="b">
        <v>1</v>
      </c>
      <c r="E89">
        <v>1</v>
      </c>
      <c r="F89">
        <v>20</v>
      </c>
      <c r="G89">
        <v>0.2</v>
      </c>
      <c r="H89">
        <v>50</v>
      </c>
      <c r="I89">
        <v>10</v>
      </c>
      <c r="J89">
        <v>1</v>
      </c>
      <c r="K89">
        <v>0.89946884158516205</v>
      </c>
      <c r="L89">
        <v>0.95005513692335897</v>
      </c>
      <c r="M89">
        <v>0.91059384767231399</v>
      </c>
      <c r="S89">
        <v>1.84952397850852</v>
      </c>
    </row>
    <row r="90" spans="1:19" x14ac:dyDescent="0.25">
      <c r="A90" t="s">
        <v>2608</v>
      </c>
      <c r="B90" t="s">
        <v>80</v>
      </c>
      <c r="C90" t="s">
        <v>44</v>
      </c>
      <c r="D90" t="b">
        <v>1</v>
      </c>
      <c r="E90">
        <v>1</v>
      </c>
      <c r="F90">
        <v>20</v>
      </c>
      <c r="G90">
        <v>0.4</v>
      </c>
      <c r="H90">
        <v>50</v>
      </c>
      <c r="I90">
        <v>10</v>
      </c>
      <c r="J90">
        <v>1</v>
      </c>
      <c r="K90">
        <v>0.89932616821784395</v>
      </c>
      <c r="L90">
        <v>0.95004019754220703</v>
      </c>
      <c r="M90">
        <v>0.91055272248725105</v>
      </c>
      <c r="S90">
        <v>1.8493663657600501</v>
      </c>
    </row>
    <row r="91" spans="1:19" x14ac:dyDescent="0.25">
      <c r="A91" t="s">
        <v>2609</v>
      </c>
      <c r="B91" t="s">
        <v>80</v>
      </c>
      <c r="C91" t="s">
        <v>44</v>
      </c>
      <c r="D91" t="b">
        <v>1</v>
      </c>
      <c r="E91">
        <v>1</v>
      </c>
      <c r="F91">
        <v>50</v>
      </c>
      <c r="G91">
        <v>0.4</v>
      </c>
      <c r="H91">
        <v>50</v>
      </c>
      <c r="I91">
        <v>10</v>
      </c>
      <c r="J91">
        <v>1</v>
      </c>
      <c r="K91">
        <v>0.89932616821784395</v>
      </c>
      <c r="L91">
        <v>0.95004019754220703</v>
      </c>
      <c r="M91">
        <v>0.91055272248725105</v>
      </c>
      <c r="S91">
        <v>1.8493663657600501</v>
      </c>
    </row>
    <row r="92" spans="1:19" x14ac:dyDescent="0.25">
      <c r="A92" t="s">
        <v>2610</v>
      </c>
      <c r="B92" t="s">
        <v>80</v>
      </c>
      <c r="C92" t="s">
        <v>44</v>
      </c>
      <c r="D92" t="b">
        <v>1</v>
      </c>
      <c r="E92">
        <v>1</v>
      </c>
      <c r="F92">
        <v>20</v>
      </c>
      <c r="G92">
        <v>0.3</v>
      </c>
      <c r="H92">
        <v>50</v>
      </c>
      <c r="I92">
        <v>10</v>
      </c>
      <c r="J92">
        <v>1</v>
      </c>
      <c r="K92">
        <v>0.89928478117539101</v>
      </c>
      <c r="L92">
        <v>0.94979204485397095</v>
      </c>
      <c r="M92">
        <v>0.91014147063661699</v>
      </c>
      <c r="S92">
        <v>1.84907682602936</v>
      </c>
    </row>
    <row r="93" spans="1:19" x14ac:dyDescent="0.25">
      <c r="A93" t="s">
        <v>2611</v>
      </c>
      <c r="B93" t="s">
        <v>80</v>
      </c>
      <c r="C93" t="s">
        <v>44</v>
      </c>
      <c r="D93" t="b">
        <v>1</v>
      </c>
      <c r="E93">
        <v>1</v>
      </c>
      <c r="F93">
        <v>50</v>
      </c>
      <c r="G93">
        <v>0.3</v>
      </c>
      <c r="H93">
        <v>50</v>
      </c>
      <c r="I93">
        <v>10</v>
      </c>
      <c r="J93">
        <v>1</v>
      </c>
      <c r="K93">
        <v>0.89928478117539101</v>
      </c>
      <c r="L93">
        <v>0.94979204485397095</v>
      </c>
      <c r="M93">
        <v>0.91014147063661699</v>
      </c>
      <c r="S93">
        <v>1.84907682602936</v>
      </c>
    </row>
  </sheetData>
  <sortState xmlns:xlrd2="http://schemas.microsoft.com/office/spreadsheetml/2017/richdata2" ref="A40:S93">
    <sortCondition descending="1" ref="S40:S9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FE0BF-59BE-4E1B-AF28-BEE4B1B207D9}">
  <dimension ref="A1:T75"/>
  <sheetViews>
    <sheetView topLeftCell="B34" workbookViewId="0">
      <selection activeCell="A40" sqref="A40:XFD40"/>
    </sheetView>
  </sheetViews>
  <sheetFormatPr defaultRowHeight="15" x14ac:dyDescent="0.25"/>
  <cols>
    <col min="1" max="1" width="31.7109375" bestFit="1" customWidth="1"/>
    <col min="2" max="2" width="9.85546875" bestFit="1" customWidth="1"/>
    <col min="3" max="3" width="8.5703125" bestFit="1" customWidth="1"/>
    <col min="4" max="4" width="15.7109375" bestFit="1" customWidth="1"/>
    <col min="5" max="5" width="10" bestFit="1" customWidth="1"/>
    <col min="6" max="6" width="9.85546875" bestFit="1" customWidth="1"/>
    <col min="7" max="7" width="11.7109375" bestFit="1" customWidth="1"/>
    <col min="8" max="8" width="10.5703125" bestFit="1" customWidth="1"/>
    <col min="9" max="9" width="16" bestFit="1" customWidth="1"/>
    <col min="10" max="10" width="5.5703125" bestFit="1" customWidth="1"/>
    <col min="11" max="13" width="12" bestFit="1" customWidth="1"/>
    <col min="14" max="14" width="3.7109375" bestFit="1" customWidth="1"/>
    <col min="15" max="15" width="8.42578125" bestFit="1" customWidth="1"/>
    <col min="16" max="16" width="7.140625" bestFit="1" customWidth="1"/>
    <col min="17" max="18" width="8.140625" bestFit="1" customWidth="1"/>
    <col min="19" max="19" width="12" bestFit="1" customWidth="1"/>
  </cols>
  <sheetData>
    <row r="1" spans="1:20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</row>
    <row r="2" spans="1:20" x14ac:dyDescent="0.25">
      <c r="A2" t="s">
        <v>2643</v>
      </c>
      <c r="B2" t="s">
        <v>66</v>
      </c>
      <c r="C2" t="s">
        <v>44</v>
      </c>
      <c r="D2" t="b">
        <v>1</v>
      </c>
      <c r="E2">
        <v>3</v>
      </c>
      <c r="F2">
        <v>20</v>
      </c>
      <c r="G2">
        <v>0.2</v>
      </c>
      <c r="H2">
        <v>100</v>
      </c>
      <c r="I2">
        <v>10</v>
      </c>
      <c r="J2">
        <v>1</v>
      </c>
      <c r="K2">
        <v>0.83953345892980702</v>
      </c>
      <c r="L2">
        <v>0.720334491490489</v>
      </c>
      <c r="M2">
        <v>0.76746805072712099</v>
      </c>
      <c r="S2">
        <v>1.5598679504202899</v>
      </c>
      <c r="T2" t="s">
        <v>759</v>
      </c>
    </row>
    <row r="3" spans="1:20" x14ac:dyDescent="0.25">
      <c r="A3" t="s">
        <v>2645</v>
      </c>
      <c r="B3" t="s">
        <v>66</v>
      </c>
      <c r="C3" t="s">
        <v>44</v>
      </c>
      <c r="D3" t="b">
        <v>1</v>
      </c>
      <c r="E3">
        <v>3</v>
      </c>
      <c r="F3">
        <v>20</v>
      </c>
      <c r="G3">
        <v>0.2</v>
      </c>
      <c r="H3">
        <v>100</v>
      </c>
      <c r="I3">
        <v>5</v>
      </c>
      <c r="J3">
        <v>1</v>
      </c>
      <c r="K3">
        <v>0.83935732034453503</v>
      </c>
      <c r="L3">
        <v>0.71789710496714199</v>
      </c>
      <c r="M3">
        <v>0.766684620281055</v>
      </c>
      <c r="S3">
        <v>1.55725442531167</v>
      </c>
    </row>
    <row r="4" spans="1:20" x14ac:dyDescent="0.25">
      <c r="A4" t="s">
        <v>2647</v>
      </c>
      <c r="B4" t="s">
        <v>66</v>
      </c>
      <c r="C4" t="s">
        <v>44</v>
      </c>
      <c r="D4" t="b">
        <v>1</v>
      </c>
      <c r="E4">
        <v>3</v>
      </c>
      <c r="F4">
        <v>20</v>
      </c>
      <c r="G4">
        <v>0.3</v>
      </c>
      <c r="H4">
        <v>100</v>
      </c>
      <c r="I4">
        <v>10</v>
      </c>
      <c r="J4">
        <v>1</v>
      </c>
      <c r="K4">
        <v>0.83868844851672597</v>
      </c>
      <c r="L4">
        <v>0.71737456311829795</v>
      </c>
      <c r="M4">
        <v>0.76639083386378104</v>
      </c>
      <c r="S4">
        <v>1.55606301163502</v>
      </c>
    </row>
    <row r="5" spans="1:20" x14ac:dyDescent="0.25">
      <c r="A5" t="s">
        <v>2648</v>
      </c>
      <c r="B5" t="s">
        <v>66</v>
      </c>
      <c r="C5" t="s">
        <v>44</v>
      </c>
      <c r="D5" t="b">
        <v>1</v>
      </c>
      <c r="E5">
        <v>2</v>
      </c>
      <c r="F5">
        <v>50</v>
      </c>
      <c r="G5">
        <v>0.2</v>
      </c>
      <c r="H5">
        <v>100</v>
      </c>
      <c r="I5">
        <v>10</v>
      </c>
      <c r="J5">
        <v>1</v>
      </c>
      <c r="K5">
        <v>0.83906579791173497</v>
      </c>
      <c r="L5">
        <v>0.71612170482395798</v>
      </c>
      <c r="M5">
        <v>0.76746805072712099</v>
      </c>
      <c r="S5">
        <v>1.5551875027356901</v>
      </c>
    </row>
    <row r="6" spans="1:20" x14ac:dyDescent="0.25">
      <c r="A6" t="s">
        <v>2649</v>
      </c>
      <c r="B6" t="s">
        <v>66</v>
      </c>
      <c r="C6" t="s">
        <v>44</v>
      </c>
      <c r="D6" t="b">
        <v>1</v>
      </c>
      <c r="E6">
        <v>2</v>
      </c>
      <c r="F6">
        <v>50</v>
      </c>
      <c r="G6">
        <v>0.2</v>
      </c>
      <c r="H6">
        <v>100</v>
      </c>
      <c r="I6">
        <v>3</v>
      </c>
      <c r="J6">
        <v>1</v>
      </c>
      <c r="K6">
        <v>0.84104651338313297</v>
      </c>
      <c r="L6">
        <v>0.71409542262048897</v>
      </c>
      <c r="M6">
        <v>0.76879008960485695</v>
      </c>
      <c r="S6">
        <v>1.5551419360036201</v>
      </c>
    </row>
    <row r="7" spans="1:20" x14ac:dyDescent="0.25">
      <c r="A7" t="s">
        <v>2650</v>
      </c>
      <c r="B7" t="s">
        <v>66</v>
      </c>
      <c r="C7" t="s">
        <v>44</v>
      </c>
      <c r="D7" t="b">
        <v>1</v>
      </c>
      <c r="E7">
        <v>3</v>
      </c>
      <c r="F7">
        <v>20</v>
      </c>
      <c r="G7">
        <v>0.2</v>
      </c>
      <c r="H7">
        <v>100</v>
      </c>
      <c r="I7">
        <v>3</v>
      </c>
      <c r="J7">
        <v>1</v>
      </c>
      <c r="K7">
        <v>0.84057126106617996</v>
      </c>
      <c r="L7">
        <v>0.71325883418906599</v>
      </c>
      <c r="M7">
        <v>0.76756597953287897</v>
      </c>
      <c r="S7">
        <v>1.55383009525524</v>
      </c>
    </row>
    <row r="8" spans="1:20" x14ac:dyDescent="0.25">
      <c r="A8" t="s">
        <v>2651</v>
      </c>
      <c r="B8" t="s">
        <v>66</v>
      </c>
      <c r="C8" t="s">
        <v>44</v>
      </c>
      <c r="D8" t="b">
        <v>1</v>
      </c>
      <c r="E8">
        <v>2</v>
      </c>
      <c r="F8">
        <v>50</v>
      </c>
      <c r="G8">
        <v>0.3</v>
      </c>
      <c r="H8">
        <v>100</v>
      </c>
      <c r="I8">
        <v>5</v>
      </c>
      <c r="J8">
        <v>1</v>
      </c>
      <c r="K8">
        <v>0.84071065562235703</v>
      </c>
      <c r="L8">
        <v>0.71255306246209804</v>
      </c>
      <c r="M8">
        <v>0.76790873035303298</v>
      </c>
      <c r="S8">
        <v>1.55326371808445</v>
      </c>
    </row>
    <row r="9" spans="1:20" x14ac:dyDescent="0.25">
      <c r="A9" t="s">
        <v>2652</v>
      </c>
      <c r="B9" t="s">
        <v>66</v>
      </c>
      <c r="C9" t="s">
        <v>44</v>
      </c>
      <c r="D9" t="b">
        <v>1</v>
      </c>
      <c r="E9">
        <v>2</v>
      </c>
      <c r="F9">
        <v>50</v>
      </c>
      <c r="G9">
        <v>0.3</v>
      </c>
      <c r="H9">
        <v>100</v>
      </c>
      <c r="I9">
        <v>10</v>
      </c>
      <c r="J9">
        <v>1</v>
      </c>
      <c r="K9">
        <v>0.84044645991779499</v>
      </c>
      <c r="L9">
        <v>0.71228389444949902</v>
      </c>
      <c r="M9">
        <v>0.76776183714439605</v>
      </c>
      <c r="S9">
        <v>1.5527303543672899</v>
      </c>
    </row>
    <row r="10" spans="1:20" x14ac:dyDescent="0.25">
      <c r="A10" t="s">
        <v>2654</v>
      </c>
      <c r="B10" t="s">
        <v>66</v>
      </c>
      <c r="C10" t="s">
        <v>44</v>
      </c>
      <c r="D10" t="b">
        <v>1</v>
      </c>
      <c r="E10">
        <v>3</v>
      </c>
      <c r="F10">
        <v>50</v>
      </c>
      <c r="G10">
        <v>0.2</v>
      </c>
      <c r="H10">
        <v>100</v>
      </c>
      <c r="I10">
        <v>5</v>
      </c>
      <c r="J10">
        <v>1</v>
      </c>
      <c r="K10">
        <v>0.83907948075320804</v>
      </c>
      <c r="L10">
        <v>0.712877239389202</v>
      </c>
      <c r="M10">
        <v>0.76614601184938502</v>
      </c>
      <c r="S10">
        <v>1.55195672014241</v>
      </c>
    </row>
    <row r="11" spans="1:20" x14ac:dyDescent="0.25">
      <c r="A11" t="s">
        <v>2655</v>
      </c>
      <c r="B11" t="s">
        <v>66</v>
      </c>
      <c r="C11" t="s">
        <v>44</v>
      </c>
      <c r="D11" t="b">
        <v>1</v>
      </c>
      <c r="E11">
        <v>2</v>
      </c>
      <c r="F11">
        <v>50</v>
      </c>
      <c r="G11">
        <v>0.2</v>
      </c>
      <c r="H11">
        <v>100</v>
      </c>
      <c r="I11">
        <v>5</v>
      </c>
      <c r="J11">
        <v>1</v>
      </c>
      <c r="K11">
        <v>0.84014050476537805</v>
      </c>
      <c r="L11">
        <v>0.71150953612899304</v>
      </c>
      <c r="M11">
        <v>0.765215688194682</v>
      </c>
      <c r="S11">
        <v>1.5516500408943701</v>
      </c>
    </row>
    <row r="12" spans="1:20" x14ac:dyDescent="0.25">
      <c r="A12" t="s">
        <v>2656</v>
      </c>
      <c r="B12" t="s">
        <v>66</v>
      </c>
      <c r="C12" t="s">
        <v>44</v>
      </c>
      <c r="D12" t="b">
        <v>1</v>
      </c>
      <c r="E12">
        <v>2</v>
      </c>
      <c r="F12">
        <v>20</v>
      </c>
      <c r="G12">
        <v>0.2</v>
      </c>
      <c r="H12">
        <v>100</v>
      </c>
      <c r="I12">
        <v>5</v>
      </c>
      <c r="J12">
        <v>1</v>
      </c>
      <c r="K12">
        <v>0.83862125651334896</v>
      </c>
      <c r="L12">
        <v>0.71280318571256096</v>
      </c>
      <c r="M12">
        <v>0.76692944229545101</v>
      </c>
      <c r="S12">
        <v>1.55142444222591</v>
      </c>
    </row>
    <row r="13" spans="1:20" x14ac:dyDescent="0.25">
      <c r="A13" t="s">
        <v>2657</v>
      </c>
      <c r="B13" t="s">
        <v>66</v>
      </c>
      <c r="C13" t="s">
        <v>44</v>
      </c>
      <c r="D13" t="b">
        <v>1</v>
      </c>
      <c r="E13">
        <v>3</v>
      </c>
      <c r="F13">
        <v>20</v>
      </c>
      <c r="G13">
        <v>0.3</v>
      </c>
      <c r="H13">
        <v>100</v>
      </c>
      <c r="I13">
        <v>5</v>
      </c>
      <c r="J13">
        <v>1</v>
      </c>
      <c r="K13">
        <v>0.83785598151988605</v>
      </c>
      <c r="L13">
        <v>0.71325359723149695</v>
      </c>
      <c r="M13">
        <v>0.76874112520197802</v>
      </c>
      <c r="S13">
        <v>1.55110957875138</v>
      </c>
    </row>
    <row r="14" spans="1:20" x14ac:dyDescent="0.25">
      <c r="A14" t="s">
        <v>2658</v>
      </c>
      <c r="B14" t="s">
        <v>66</v>
      </c>
      <c r="C14" t="s">
        <v>44</v>
      </c>
      <c r="D14" t="b">
        <v>1</v>
      </c>
      <c r="E14">
        <v>3</v>
      </c>
      <c r="F14">
        <v>50</v>
      </c>
      <c r="G14">
        <v>0.3</v>
      </c>
      <c r="H14">
        <v>100</v>
      </c>
      <c r="I14">
        <v>5</v>
      </c>
      <c r="J14">
        <v>1</v>
      </c>
      <c r="K14">
        <v>0.83843629955586696</v>
      </c>
      <c r="L14">
        <v>0.71209375377552198</v>
      </c>
      <c r="M14">
        <v>0.76663565587817595</v>
      </c>
      <c r="S14">
        <v>1.5505300533313899</v>
      </c>
    </row>
    <row r="15" spans="1:20" x14ac:dyDescent="0.25">
      <c r="A15" t="s">
        <v>2659</v>
      </c>
      <c r="B15" t="s">
        <v>66</v>
      </c>
      <c r="C15" t="s">
        <v>44</v>
      </c>
      <c r="D15" t="b">
        <v>1</v>
      </c>
      <c r="E15">
        <v>2</v>
      </c>
      <c r="F15">
        <v>20</v>
      </c>
      <c r="G15">
        <v>0.2</v>
      </c>
      <c r="H15">
        <v>100</v>
      </c>
      <c r="I15">
        <v>10</v>
      </c>
      <c r="J15">
        <v>1</v>
      </c>
      <c r="K15">
        <v>0.840920543593484</v>
      </c>
      <c r="L15">
        <v>0.70955859782675401</v>
      </c>
      <c r="M15">
        <v>0.76834940997894496</v>
      </c>
      <c r="S15">
        <v>1.5504791414202299</v>
      </c>
    </row>
    <row r="16" spans="1:20" x14ac:dyDescent="0.25">
      <c r="A16" t="s">
        <v>2660</v>
      </c>
      <c r="B16" t="s">
        <v>66</v>
      </c>
      <c r="C16" t="s">
        <v>44</v>
      </c>
      <c r="D16" t="b">
        <v>1</v>
      </c>
      <c r="E16">
        <v>2</v>
      </c>
      <c r="F16">
        <v>20</v>
      </c>
      <c r="G16">
        <v>0.3</v>
      </c>
      <c r="H16">
        <v>100</v>
      </c>
      <c r="I16">
        <v>10</v>
      </c>
      <c r="J16">
        <v>1</v>
      </c>
      <c r="K16">
        <v>0.83873009596979398</v>
      </c>
      <c r="L16">
        <v>0.71153613363999502</v>
      </c>
      <c r="M16">
        <v>0.76663565587817595</v>
      </c>
      <c r="S16">
        <v>1.55026622960978</v>
      </c>
    </row>
    <row r="17" spans="1:19" x14ac:dyDescent="0.25">
      <c r="A17" t="s">
        <v>2661</v>
      </c>
      <c r="B17" t="s">
        <v>66</v>
      </c>
      <c r="C17" t="s">
        <v>44</v>
      </c>
      <c r="D17" t="b">
        <v>1</v>
      </c>
      <c r="E17">
        <v>3</v>
      </c>
      <c r="F17">
        <v>50</v>
      </c>
      <c r="G17">
        <v>0.2</v>
      </c>
      <c r="H17">
        <v>100</v>
      </c>
      <c r="I17">
        <v>3</v>
      </c>
      <c r="J17">
        <v>1</v>
      </c>
      <c r="K17">
        <v>0.83917744210721601</v>
      </c>
      <c r="L17">
        <v>0.71039047792554799</v>
      </c>
      <c r="M17">
        <v>0.76648876266953903</v>
      </c>
      <c r="S17">
        <v>1.5495679200327599</v>
      </c>
    </row>
    <row r="18" spans="1:19" x14ac:dyDescent="0.25">
      <c r="A18" t="s">
        <v>2662</v>
      </c>
      <c r="B18" t="s">
        <v>66</v>
      </c>
      <c r="C18" t="s">
        <v>44</v>
      </c>
      <c r="D18" t="b">
        <v>1</v>
      </c>
      <c r="E18">
        <v>3</v>
      </c>
      <c r="F18">
        <v>50</v>
      </c>
      <c r="G18">
        <v>0.5</v>
      </c>
      <c r="H18">
        <v>100</v>
      </c>
      <c r="I18">
        <v>10</v>
      </c>
      <c r="J18">
        <v>1</v>
      </c>
      <c r="K18">
        <v>0.83727531289152501</v>
      </c>
      <c r="L18">
        <v>0.71195848919995097</v>
      </c>
      <c r="M18">
        <v>0.76624394065514301</v>
      </c>
      <c r="S18">
        <v>1.54923380209147</v>
      </c>
    </row>
    <row r="19" spans="1:19" x14ac:dyDescent="0.25">
      <c r="A19" t="s">
        <v>2663</v>
      </c>
      <c r="B19" t="s">
        <v>66</v>
      </c>
      <c r="C19" t="s">
        <v>44</v>
      </c>
      <c r="D19" t="b">
        <v>1</v>
      </c>
      <c r="E19">
        <v>3</v>
      </c>
      <c r="F19">
        <v>50</v>
      </c>
      <c r="G19">
        <v>0.3</v>
      </c>
      <c r="H19">
        <v>100</v>
      </c>
      <c r="I19">
        <v>10</v>
      </c>
      <c r="J19">
        <v>1</v>
      </c>
      <c r="K19">
        <v>0.83886590669275896</v>
      </c>
      <c r="L19">
        <v>0.70996201445901197</v>
      </c>
      <c r="M19">
        <v>0.76820251677030804</v>
      </c>
      <c r="S19">
        <v>1.5488279211517699</v>
      </c>
    </row>
    <row r="20" spans="1:19" x14ac:dyDescent="0.25">
      <c r="A20" t="s">
        <v>2664</v>
      </c>
      <c r="B20" t="s">
        <v>66</v>
      </c>
      <c r="C20" t="s">
        <v>44</v>
      </c>
      <c r="D20" t="b">
        <v>1</v>
      </c>
      <c r="E20">
        <v>3</v>
      </c>
      <c r="F20">
        <v>50</v>
      </c>
      <c r="G20">
        <v>0.3</v>
      </c>
      <c r="H20">
        <v>100</v>
      </c>
      <c r="I20">
        <v>3</v>
      </c>
      <c r="J20">
        <v>1</v>
      </c>
      <c r="K20">
        <v>0.83807817430966103</v>
      </c>
      <c r="L20">
        <v>0.71018877057115204</v>
      </c>
      <c r="M20">
        <v>0.76546051020907802</v>
      </c>
      <c r="S20">
        <v>1.54826694488081</v>
      </c>
    </row>
    <row r="21" spans="1:19" x14ac:dyDescent="0.25">
      <c r="A21" t="s">
        <v>2665</v>
      </c>
      <c r="B21" t="s">
        <v>66</v>
      </c>
      <c r="C21" t="s">
        <v>44</v>
      </c>
      <c r="D21" t="b">
        <v>1</v>
      </c>
      <c r="E21">
        <v>3</v>
      </c>
      <c r="F21">
        <v>20</v>
      </c>
      <c r="G21">
        <v>0.5</v>
      </c>
      <c r="H21">
        <v>100</v>
      </c>
      <c r="I21">
        <v>10</v>
      </c>
      <c r="J21">
        <v>1</v>
      </c>
      <c r="K21">
        <v>0.835938265551328</v>
      </c>
      <c r="L21">
        <v>0.71226272973787297</v>
      </c>
      <c r="M21">
        <v>0.76619497625226396</v>
      </c>
      <c r="S21">
        <v>1.5482009952892</v>
      </c>
    </row>
    <row r="22" spans="1:19" x14ac:dyDescent="0.25">
      <c r="A22" t="s">
        <v>2666</v>
      </c>
      <c r="B22" t="s">
        <v>66</v>
      </c>
      <c r="C22" t="s">
        <v>44</v>
      </c>
      <c r="D22" t="b">
        <v>1</v>
      </c>
      <c r="E22">
        <v>3</v>
      </c>
      <c r="F22">
        <v>20</v>
      </c>
      <c r="G22">
        <v>0.3</v>
      </c>
      <c r="H22">
        <v>100</v>
      </c>
      <c r="I22">
        <v>3</v>
      </c>
      <c r="J22">
        <v>1</v>
      </c>
      <c r="K22">
        <v>0.83751012700695804</v>
      </c>
      <c r="L22">
        <v>0.71039633779062705</v>
      </c>
      <c r="M22">
        <v>0.76457915095725404</v>
      </c>
      <c r="S22">
        <v>1.54790646479758</v>
      </c>
    </row>
    <row r="23" spans="1:19" x14ac:dyDescent="0.25">
      <c r="A23" t="s">
        <v>2667</v>
      </c>
      <c r="B23" t="s">
        <v>66</v>
      </c>
      <c r="C23" t="s">
        <v>44</v>
      </c>
      <c r="D23" t="b">
        <v>1</v>
      </c>
      <c r="E23">
        <v>2</v>
      </c>
      <c r="F23">
        <v>20</v>
      </c>
      <c r="G23">
        <v>0.2</v>
      </c>
      <c r="H23">
        <v>100</v>
      </c>
      <c r="I23">
        <v>3</v>
      </c>
      <c r="J23">
        <v>1</v>
      </c>
      <c r="K23">
        <v>0.84024689981384504</v>
      </c>
      <c r="L23">
        <v>0.70765632693254499</v>
      </c>
      <c r="M23">
        <v>0.76741908632424205</v>
      </c>
      <c r="S23">
        <v>1.5479032267463899</v>
      </c>
    </row>
    <row r="24" spans="1:19" x14ac:dyDescent="0.25">
      <c r="A24" t="s">
        <v>2668</v>
      </c>
      <c r="B24" t="s">
        <v>66</v>
      </c>
      <c r="C24" t="s">
        <v>44</v>
      </c>
      <c r="D24" t="b">
        <v>1</v>
      </c>
      <c r="E24">
        <v>3</v>
      </c>
      <c r="F24">
        <v>50</v>
      </c>
      <c r="G24">
        <v>0.2</v>
      </c>
      <c r="H24">
        <v>100</v>
      </c>
      <c r="I24">
        <v>10</v>
      </c>
      <c r="J24">
        <v>1</v>
      </c>
      <c r="K24">
        <v>0.83757737257305998</v>
      </c>
      <c r="L24">
        <v>0.70861698865378697</v>
      </c>
      <c r="M24">
        <v>0.767370121921363</v>
      </c>
      <c r="S24">
        <v>1.5461943612268401</v>
      </c>
    </row>
    <row r="25" spans="1:19" x14ac:dyDescent="0.25">
      <c r="A25" t="s">
        <v>2669</v>
      </c>
      <c r="B25" t="s">
        <v>66</v>
      </c>
      <c r="C25" t="s">
        <v>44</v>
      </c>
      <c r="D25" t="b">
        <v>1</v>
      </c>
      <c r="E25">
        <v>3</v>
      </c>
      <c r="F25">
        <v>50</v>
      </c>
      <c r="G25">
        <v>0.5</v>
      </c>
      <c r="H25">
        <v>100</v>
      </c>
      <c r="I25">
        <v>3</v>
      </c>
      <c r="J25">
        <v>1</v>
      </c>
      <c r="K25">
        <v>0.83638079591287195</v>
      </c>
      <c r="L25">
        <v>0.70934109231981501</v>
      </c>
      <c r="M25">
        <v>0.765215688194682</v>
      </c>
      <c r="S25">
        <v>1.54572188823268</v>
      </c>
    </row>
    <row r="26" spans="1:19" x14ac:dyDescent="0.25">
      <c r="A26" t="s">
        <v>2671</v>
      </c>
      <c r="B26" t="s">
        <v>66</v>
      </c>
      <c r="C26" t="s">
        <v>44</v>
      </c>
      <c r="D26" t="b">
        <v>1</v>
      </c>
      <c r="E26">
        <v>2</v>
      </c>
      <c r="F26">
        <v>20</v>
      </c>
      <c r="G26">
        <v>0.3</v>
      </c>
      <c r="H26">
        <v>100</v>
      </c>
      <c r="I26">
        <v>5</v>
      </c>
      <c r="J26">
        <v>1</v>
      </c>
      <c r="K26">
        <v>0.83818034277222098</v>
      </c>
      <c r="L26">
        <v>0.706664205279675</v>
      </c>
      <c r="M26">
        <v>0.76658669147529701</v>
      </c>
      <c r="S26">
        <v>1.54484454805189</v>
      </c>
    </row>
    <row r="27" spans="1:19" x14ac:dyDescent="0.25">
      <c r="A27" t="s">
        <v>2672</v>
      </c>
      <c r="B27" t="s">
        <v>66</v>
      </c>
      <c r="C27" t="s">
        <v>44</v>
      </c>
      <c r="D27" t="b">
        <v>1</v>
      </c>
      <c r="E27">
        <v>2</v>
      </c>
      <c r="F27">
        <v>50</v>
      </c>
      <c r="G27">
        <v>0.3</v>
      </c>
      <c r="H27">
        <v>100</v>
      </c>
      <c r="I27">
        <v>3</v>
      </c>
      <c r="J27">
        <v>1</v>
      </c>
      <c r="K27">
        <v>0.83927128887010405</v>
      </c>
      <c r="L27">
        <v>0.70364402578086205</v>
      </c>
      <c r="M27">
        <v>0.76585222543210996</v>
      </c>
      <c r="S27">
        <v>1.54291531465096</v>
      </c>
    </row>
    <row r="28" spans="1:19" x14ac:dyDescent="0.25">
      <c r="A28" t="s">
        <v>2673</v>
      </c>
      <c r="B28" t="s">
        <v>66</v>
      </c>
      <c r="C28" t="s">
        <v>44</v>
      </c>
      <c r="D28" t="b">
        <v>1</v>
      </c>
      <c r="E28">
        <v>2</v>
      </c>
      <c r="F28">
        <v>20</v>
      </c>
      <c r="G28">
        <v>0.3</v>
      </c>
      <c r="H28">
        <v>100</v>
      </c>
      <c r="I28">
        <v>3</v>
      </c>
      <c r="J28">
        <v>1</v>
      </c>
      <c r="K28">
        <v>0.83753022763671003</v>
      </c>
      <c r="L28">
        <v>0.70521082673540703</v>
      </c>
      <c r="M28">
        <v>0.76482397297164895</v>
      </c>
      <c r="S28">
        <v>1.5427410543721101</v>
      </c>
    </row>
    <row r="29" spans="1:19" x14ac:dyDescent="0.25">
      <c r="A29" t="s">
        <v>2674</v>
      </c>
      <c r="B29" t="s">
        <v>66</v>
      </c>
      <c r="C29" t="s">
        <v>44</v>
      </c>
      <c r="D29" t="b">
        <v>1</v>
      </c>
      <c r="E29">
        <v>3</v>
      </c>
      <c r="F29">
        <v>20</v>
      </c>
      <c r="G29">
        <v>0.5</v>
      </c>
      <c r="H29">
        <v>100</v>
      </c>
      <c r="I29">
        <v>5</v>
      </c>
      <c r="J29">
        <v>1</v>
      </c>
      <c r="K29">
        <v>0.83520320480389398</v>
      </c>
      <c r="L29">
        <v>0.70677421311177102</v>
      </c>
      <c r="M29">
        <v>0.76325711207951796</v>
      </c>
      <c r="S29">
        <v>1.54197741791566</v>
      </c>
    </row>
    <row r="30" spans="1:19" x14ac:dyDescent="0.25">
      <c r="A30" t="s">
        <v>2675</v>
      </c>
      <c r="B30" t="s">
        <v>66</v>
      </c>
      <c r="C30" t="s">
        <v>44</v>
      </c>
      <c r="D30" t="b">
        <v>1</v>
      </c>
      <c r="E30">
        <v>3</v>
      </c>
      <c r="F30">
        <v>50</v>
      </c>
      <c r="G30">
        <v>0.5</v>
      </c>
      <c r="H30">
        <v>100</v>
      </c>
      <c r="I30">
        <v>5</v>
      </c>
      <c r="J30">
        <v>1</v>
      </c>
      <c r="K30">
        <v>0.83641407784221999</v>
      </c>
      <c r="L30">
        <v>0.70278274819522402</v>
      </c>
      <c r="M30">
        <v>0.76413847133134205</v>
      </c>
      <c r="S30">
        <v>1.53919682603744</v>
      </c>
    </row>
    <row r="31" spans="1:19" x14ac:dyDescent="0.25">
      <c r="A31" t="s">
        <v>2676</v>
      </c>
      <c r="B31" t="s">
        <v>66</v>
      </c>
      <c r="C31" t="s">
        <v>44</v>
      </c>
      <c r="D31" t="b">
        <v>1</v>
      </c>
      <c r="E31">
        <v>2</v>
      </c>
      <c r="F31">
        <v>20</v>
      </c>
      <c r="G31">
        <v>0.5</v>
      </c>
      <c r="H31">
        <v>100</v>
      </c>
      <c r="I31">
        <v>10</v>
      </c>
      <c r="J31">
        <v>1</v>
      </c>
      <c r="K31">
        <v>0.83613933028090703</v>
      </c>
      <c r="L31">
        <v>0.70288917636912396</v>
      </c>
      <c r="M31">
        <v>0.76384468491406698</v>
      </c>
      <c r="S31">
        <v>1.53902850665003</v>
      </c>
    </row>
    <row r="32" spans="1:19" x14ac:dyDescent="0.25">
      <c r="A32" t="s">
        <v>2677</v>
      </c>
      <c r="B32" t="s">
        <v>66</v>
      </c>
      <c r="C32" t="s">
        <v>44</v>
      </c>
      <c r="D32" t="b">
        <v>1</v>
      </c>
      <c r="E32">
        <v>2</v>
      </c>
      <c r="F32">
        <v>50</v>
      </c>
      <c r="G32">
        <v>0.5</v>
      </c>
      <c r="H32">
        <v>100</v>
      </c>
      <c r="I32">
        <v>10</v>
      </c>
      <c r="J32">
        <v>1</v>
      </c>
      <c r="K32">
        <v>0.83777245288549695</v>
      </c>
      <c r="L32">
        <v>0.69821819318537004</v>
      </c>
      <c r="M32">
        <v>0.76364882730255101</v>
      </c>
      <c r="S32">
        <v>1.5359906460708601</v>
      </c>
    </row>
    <row r="33" spans="1:20" x14ac:dyDescent="0.25">
      <c r="A33" t="s">
        <v>2679</v>
      </c>
      <c r="B33" t="s">
        <v>66</v>
      </c>
      <c r="C33" t="s">
        <v>44</v>
      </c>
      <c r="D33" t="b">
        <v>1</v>
      </c>
      <c r="E33">
        <v>2</v>
      </c>
      <c r="F33">
        <v>50</v>
      </c>
      <c r="G33">
        <v>0.5</v>
      </c>
      <c r="H33">
        <v>100</v>
      </c>
      <c r="I33">
        <v>5</v>
      </c>
      <c r="J33">
        <v>1</v>
      </c>
      <c r="K33">
        <v>0.83595434897673204</v>
      </c>
      <c r="L33">
        <v>0.69347812361891503</v>
      </c>
      <c r="M33">
        <v>0.762277824021936</v>
      </c>
      <c r="S33">
        <v>1.5294324725956401</v>
      </c>
    </row>
    <row r="34" spans="1:20" x14ac:dyDescent="0.25">
      <c r="A34" t="s">
        <v>2680</v>
      </c>
      <c r="B34" t="s">
        <v>66</v>
      </c>
      <c r="C34" t="s">
        <v>44</v>
      </c>
      <c r="D34" t="b">
        <v>1</v>
      </c>
      <c r="E34">
        <v>2</v>
      </c>
      <c r="F34">
        <v>50</v>
      </c>
      <c r="G34">
        <v>0.5</v>
      </c>
      <c r="H34">
        <v>100</v>
      </c>
      <c r="I34">
        <v>3</v>
      </c>
      <c r="J34">
        <v>1</v>
      </c>
      <c r="K34">
        <v>0.835934267824335</v>
      </c>
      <c r="L34">
        <v>0.69324111914492204</v>
      </c>
      <c r="M34">
        <v>0.76110267835283696</v>
      </c>
      <c r="S34">
        <v>1.5291753869692499</v>
      </c>
    </row>
    <row r="35" spans="1:20" x14ac:dyDescent="0.25">
      <c r="A35" t="s">
        <v>2681</v>
      </c>
      <c r="B35" t="s">
        <v>66</v>
      </c>
      <c r="C35" t="s">
        <v>44</v>
      </c>
      <c r="D35" t="b">
        <v>1</v>
      </c>
      <c r="E35">
        <v>2</v>
      </c>
      <c r="F35">
        <v>20</v>
      </c>
      <c r="G35">
        <v>0.5</v>
      </c>
      <c r="H35">
        <v>100</v>
      </c>
      <c r="I35">
        <v>5</v>
      </c>
      <c r="J35">
        <v>1</v>
      </c>
      <c r="K35">
        <v>0.83545013870311002</v>
      </c>
      <c r="L35">
        <v>0.69341408024224005</v>
      </c>
      <c r="M35">
        <v>0.76203300200753998</v>
      </c>
      <c r="S35">
        <v>1.5288642189453501</v>
      </c>
    </row>
    <row r="36" spans="1:20" x14ac:dyDescent="0.25">
      <c r="A36" t="s">
        <v>2682</v>
      </c>
      <c r="B36" t="s">
        <v>66</v>
      </c>
      <c r="C36" t="s">
        <v>44</v>
      </c>
      <c r="D36" t="b">
        <v>1</v>
      </c>
      <c r="E36">
        <v>2</v>
      </c>
      <c r="F36">
        <v>20</v>
      </c>
      <c r="G36">
        <v>0.5</v>
      </c>
      <c r="H36">
        <v>100</v>
      </c>
      <c r="I36">
        <v>3</v>
      </c>
      <c r="J36">
        <v>1</v>
      </c>
      <c r="K36">
        <v>0.83501103148660405</v>
      </c>
      <c r="L36">
        <v>0.68834238262535896</v>
      </c>
      <c r="M36">
        <v>0.76110267835283696</v>
      </c>
      <c r="S36">
        <v>1.52335341411196</v>
      </c>
    </row>
    <row r="37" spans="1:20" x14ac:dyDescent="0.25">
      <c r="A37" t="s">
        <v>2683</v>
      </c>
      <c r="B37" t="s">
        <v>66</v>
      </c>
      <c r="C37" t="s">
        <v>44</v>
      </c>
      <c r="D37" t="b">
        <v>1</v>
      </c>
      <c r="E37">
        <v>3</v>
      </c>
      <c r="F37">
        <v>20</v>
      </c>
      <c r="G37">
        <v>0.5</v>
      </c>
      <c r="H37">
        <v>100</v>
      </c>
      <c r="I37">
        <v>3</v>
      </c>
      <c r="J37">
        <v>1</v>
      </c>
      <c r="K37">
        <v>0.83496652573177599</v>
      </c>
      <c r="L37">
        <v>0.68488931665062502</v>
      </c>
      <c r="M37">
        <v>0.75953581746070598</v>
      </c>
      <c r="S37">
        <v>1.5198558423824</v>
      </c>
    </row>
    <row r="39" spans="1:20" x14ac:dyDescent="0.25">
      <c r="A39" t="s">
        <v>46</v>
      </c>
      <c r="B39" t="s">
        <v>47</v>
      </c>
      <c r="C39" t="s">
        <v>48</v>
      </c>
      <c r="D39" t="s">
        <v>49</v>
      </c>
      <c r="E39" t="s">
        <v>50</v>
      </c>
      <c r="F39" t="s">
        <v>51</v>
      </c>
      <c r="G39" t="s">
        <v>52</v>
      </c>
      <c r="H39" t="s">
        <v>53</v>
      </c>
      <c r="I39" t="s">
        <v>54</v>
      </c>
      <c r="J39" t="s">
        <v>55</v>
      </c>
      <c r="K39" t="s">
        <v>56</v>
      </c>
      <c r="L39" t="s">
        <v>57</v>
      </c>
      <c r="M39" t="s">
        <v>58</v>
      </c>
      <c r="N39" t="s">
        <v>59</v>
      </c>
      <c r="O39" t="s">
        <v>60</v>
      </c>
      <c r="P39" t="s">
        <v>61</v>
      </c>
      <c r="Q39" t="s">
        <v>62</v>
      </c>
      <c r="R39" t="s">
        <v>63</v>
      </c>
      <c r="S39" t="s">
        <v>64</v>
      </c>
    </row>
    <row r="40" spans="1:20" x14ac:dyDescent="0.25">
      <c r="A40" t="s">
        <v>2612</v>
      </c>
      <c r="B40" t="s">
        <v>80</v>
      </c>
      <c r="C40" t="s">
        <v>44</v>
      </c>
      <c r="D40" t="b">
        <v>1</v>
      </c>
      <c r="E40">
        <v>4</v>
      </c>
      <c r="F40">
        <v>20</v>
      </c>
      <c r="G40">
        <v>0.4</v>
      </c>
      <c r="H40">
        <v>50</v>
      </c>
      <c r="I40">
        <v>3</v>
      </c>
      <c r="J40">
        <v>1</v>
      </c>
      <c r="K40">
        <v>0.91117928972667595</v>
      </c>
      <c r="L40">
        <v>0.68047241546675297</v>
      </c>
      <c r="M40">
        <v>0.89883208687634397</v>
      </c>
      <c r="S40">
        <v>1.59165170519342</v>
      </c>
      <c r="T40" t="s">
        <v>759</v>
      </c>
    </row>
    <row r="41" spans="1:20" x14ac:dyDescent="0.25">
      <c r="A41" t="s">
        <v>2613</v>
      </c>
      <c r="B41" t="s">
        <v>80</v>
      </c>
      <c r="C41" t="s">
        <v>44</v>
      </c>
      <c r="D41" t="b">
        <v>1</v>
      </c>
      <c r="E41">
        <v>4</v>
      </c>
      <c r="F41">
        <v>20</v>
      </c>
      <c r="G41">
        <v>0.4</v>
      </c>
      <c r="H41">
        <v>50</v>
      </c>
      <c r="I41">
        <v>5</v>
      </c>
      <c r="J41">
        <v>1</v>
      </c>
      <c r="K41">
        <v>0.91138346925577196</v>
      </c>
      <c r="L41">
        <v>0.67716019019511298</v>
      </c>
      <c r="M41">
        <v>0.899139432435201</v>
      </c>
      <c r="S41">
        <v>1.5885436594508799</v>
      </c>
    </row>
    <row r="42" spans="1:20" x14ac:dyDescent="0.25">
      <c r="A42" t="s">
        <v>2614</v>
      </c>
      <c r="B42" t="s">
        <v>80</v>
      </c>
      <c r="C42" t="s">
        <v>44</v>
      </c>
      <c r="D42" t="b">
        <v>1</v>
      </c>
      <c r="E42">
        <v>4</v>
      </c>
      <c r="F42">
        <v>20</v>
      </c>
      <c r="G42">
        <v>0.5</v>
      </c>
      <c r="H42">
        <v>50</v>
      </c>
      <c r="I42">
        <v>3</v>
      </c>
      <c r="J42">
        <v>1</v>
      </c>
      <c r="K42">
        <v>0.910154517127296</v>
      </c>
      <c r="L42">
        <v>0.67730788217870597</v>
      </c>
      <c r="M42">
        <v>0.89954922651367597</v>
      </c>
      <c r="S42">
        <v>1.587462399306</v>
      </c>
    </row>
    <row r="43" spans="1:20" x14ac:dyDescent="0.25">
      <c r="A43" t="s">
        <v>2615</v>
      </c>
      <c r="B43" t="s">
        <v>80</v>
      </c>
      <c r="C43" t="s">
        <v>44</v>
      </c>
      <c r="D43" t="b">
        <v>1</v>
      </c>
      <c r="E43">
        <v>4</v>
      </c>
      <c r="F43">
        <v>20</v>
      </c>
      <c r="G43">
        <v>0.5</v>
      </c>
      <c r="H43">
        <v>50</v>
      </c>
      <c r="I43">
        <v>10</v>
      </c>
      <c r="J43">
        <v>1</v>
      </c>
      <c r="K43">
        <v>0.90951403305965595</v>
      </c>
      <c r="L43">
        <v>0.67706452142505302</v>
      </c>
      <c r="M43">
        <v>0.89924188095482005</v>
      </c>
      <c r="S43">
        <v>1.5865785544847</v>
      </c>
    </row>
    <row r="44" spans="1:20" x14ac:dyDescent="0.25">
      <c r="A44" t="s">
        <v>2616</v>
      </c>
      <c r="B44" t="s">
        <v>80</v>
      </c>
      <c r="C44" t="s">
        <v>44</v>
      </c>
      <c r="D44" t="b">
        <v>1</v>
      </c>
      <c r="E44">
        <v>4</v>
      </c>
      <c r="F44">
        <v>20</v>
      </c>
      <c r="G44">
        <v>0.4</v>
      </c>
      <c r="H44">
        <v>20</v>
      </c>
      <c r="I44">
        <v>5</v>
      </c>
      <c r="J44">
        <v>1</v>
      </c>
      <c r="K44">
        <v>0.911554978914906</v>
      </c>
      <c r="L44">
        <v>0.67129786513046397</v>
      </c>
      <c r="M44">
        <v>0.90062493596967497</v>
      </c>
      <c r="S44">
        <v>1.58285284404537</v>
      </c>
    </row>
    <row r="45" spans="1:20" x14ac:dyDescent="0.25">
      <c r="A45" t="s">
        <v>2617</v>
      </c>
      <c r="B45" t="s">
        <v>80</v>
      </c>
      <c r="C45" t="s">
        <v>44</v>
      </c>
      <c r="D45" t="b">
        <v>1</v>
      </c>
      <c r="E45">
        <v>3</v>
      </c>
      <c r="F45">
        <v>20</v>
      </c>
      <c r="G45">
        <v>0.2</v>
      </c>
      <c r="H45">
        <v>20</v>
      </c>
      <c r="I45">
        <v>3</v>
      </c>
      <c r="J45">
        <v>1</v>
      </c>
      <c r="K45">
        <v>0.91423711511018202</v>
      </c>
      <c r="L45">
        <v>0.66724286949005995</v>
      </c>
      <c r="M45">
        <v>0.90139329986681604</v>
      </c>
      <c r="S45">
        <v>1.5814799846002401</v>
      </c>
    </row>
    <row r="46" spans="1:20" x14ac:dyDescent="0.25">
      <c r="A46" t="s">
        <v>2618</v>
      </c>
      <c r="B46" t="s">
        <v>80</v>
      </c>
      <c r="C46" t="s">
        <v>44</v>
      </c>
      <c r="D46" t="b">
        <v>1</v>
      </c>
      <c r="E46">
        <v>4</v>
      </c>
      <c r="F46">
        <v>20</v>
      </c>
      <c r="G46">
        <v>0.4</v>
      </c>
      <c r="H46">
        <v>20</v>
      </c>
      <c r="I46">
        <v>3</v>
      </c>
      <c r="J46">
        <v>1</v>
      </c>
      <c r="K46">
        <v>0.91110096030138299</v>
      </c>
      <c r="L46">
        <v>0.66970772089880004</v>
      </c>
      <c r="M46">
        <v>0.899856572072533</v>
      </c>
      <c r="S46">
        <v>1.58080868120018</v>
      </c>
    </row>
    <row r="47" spans="1:20" x14ac:dyDescent="0.25">
      <c r="A47" t="s">
        <v>2619</v>
      </c>
      <c r="B47" t="s">
        <v>80</v>
      </c>
      <c r="C47" t="s">
        <v>44</v>
      </c>
      <c r="D47" t="b">
        <v>1</v>
      </c>
      <c r="E47">
        <v>4</v>
      </c>
      <c r="F47">
        <v>20</v>
      </c>
      <c r="G47">
        <v>0.5</v>
      </c>
      <c r="H47">
        <v>20</v>
      </c>
      <c r="I47">
        <v>10</v>
      </c>
      <c r="J47">
        <v>1</v>
      </c>
      <c r="K47">
        <v>0.91052984363511102</v>
      </c>
      <c r="L47">
        <v>0.67005592272496195</v>
      </c>
      <c r="M47">
        <v>0.90026636615100897</v>
      </c>
      <c r="S47">
        <v>1.58058576636007</v>
      </c>
    </row>
    <row r="48" spans="1:20" x14ac:dyDescent="0.25">
      <c r="A48" t="s">
        <v>2620</v>
      </c>
      <c r="B48" t="s">
        <v>80</v>
      </c>
      <c r="C48" t="s">
        <v>44</v>
      </c>
      <c r="D48" t="b">
        <v>1</v>
      </c>
      <c r="E48">
        <v>3</v>
      </c>
      <c r="F48">
        <v>20</v>
      </c>
      <c r="G48">
        <v>0.2</v>
      </c>
      <c r="H48">
        <v>20</v>
      </c>
      <c r="I48">
        <v>5</v>
      </c>
      <c r="J48">
        <v>1</v>
      </c>
      <c r="K48">
        <v>0.91439357353211703</v>
      </c>
      <c r="L48">
        <v>0.66551842921116</v>
      </c>
      <c r="M48">
        <v>0.90052248745005603</v>
      </c>
      <c r="S48">
        <v>1.57991200274327</v>
      </c>
    </row>
    <row r="49" spans="1:19" x14ac:dyDescent="0.25">
      <c r="A49" t="s">
        <v>2621</v>
      </c>
      <c r="B49" t="s">
        <v>80</v>
      </c>
      <c r="C49" t="s">
        <v>44</v>
      </c>
      <c r="D49" t="b">
        <v>1</v>
      </c>
      <c r="E49">
        <v>4</v>
      </c>
      <c r="F49">
        <v>20</v>
      </c>
      <c r="G49">
        <v>0.5</v>
      </c>
      <c r="H49">
        <v>20</v>
      </c>
      <c r="I49">
        <v>3</v>
      </c>
      <c r="J49">
        <v>1</v>
      </c>
      <c r="K49">
        <v>0.91032115923349899</v>
      </c>
      <c r="L49">
        <v>0.669128756085277</v>
      </c>
      <c r="M49">
        <v>0.89903698391558196</v>
      </c>
      <c r="S49">
        <v>1.57944991531877</v>
      </c>
    </row>
    <row r="50" spans="1:19" x14ac:dyDescent="0.25">
      <c r="A50" t="s">
        <v>2622</v>
      </c>
      <c r="B50" t="s">
        <v>80</v>
      </c>
      <c r="C50" t="s">
        <v>44</v>
      </c>
      <c r="D50" t="b">
        <v>1</v>
      </c>
      <c r="E50">
        <v>4</v>
      </c>
      <c r="F50">
        <v>20</v>
      </c>
      <c r="G50">
        <v>0.4</v>
      </c>
      <c r="H50">
        <v>50</v>
      </c>
      <c r="I50">
        <v>10</v>
      </c>
      <c r="J50">
        <v>1</v>
      </c>
      <c r="K50">
        <v>0.91232824219110897</v>
      </c>
      <c r="L50">
        <v>0.667120258547371</v>
      </c>
      <c r="M50">
        <v>0.89975412355291395</v>
      </c>
      <c r="S50">
        <v>1.57944850073848</v>
      </c>
    </row>
    <row r="51" spans="1:19" x14ac:dyDescent="0.25">
      <c r="A51" t="s">
        <v>2623</v>
      </c>
      <c r="B51" t="s">
        <v>80</v>
      </c>
      <c r="C51" t="s">
        <v>44</v>
      </c>
      <c r="D51" t="b">
        <v>1</v>
      </c>
      <c r="E51">
        <v>4</v>
      </c>
      <c r="F51">
        <v>20</v>
      </c>
      <c r="G51">
        <v>0.2</v>
      </c>
      <c r="H51">
        <v>20</v>
      </c>
      <c r="I51">
        <v>5</v>
      </c>
      <c r="J51">
        <v>1</v>
      </c>
      <c r="K51">
        <v>0.91505205800137801</v>
      </c>
      <c r="L51">
        <v>0.66330610116460897</v>
      </c>
      <c r="M51">
        <v>0.90077860874910298</v>
      </c>
      <c r="S51">
        <v>1.5783581591659801</v>
      </c>
    </row>
    <row r="52" spans="1:19" x14ac:dyDescent="0.25">
      <c r="A52" t="s">
        <v>2624</v>
      </c>
      <c r="B52" t="s">
        <v>80</v>
      </c>
      <c r="C52" t="s">
        <v>44</v>
      </c>
      <c r="D52" t="b">
        <v>1</v>
      </c>
      <c r="E52">
        <v>3</v>
      </c>
      <c r="F52">
        <v>20</v>
      </c>
      <c r="G52">
        <v>0.2</v>
      </c>
      <c r="H52">
        <v>20</v>
      </c>
      <c r="I52">
        <v>10</v>
      </c>
      <c r="J52">
        <v>1</v>
      </c>
      <c r="K52">
        <v>0.91430195855059104</v>
      </c>
      <c r="L52">
        <v>0.66264437166005796</v>
      </c>
      <c r="M52">
        <v>0.89975412355291395</v>
      </c>
      <c r="S52">
        <v>1.5769463302106499</v>
      </c>
    </row>
    <row r="53" spans="1:19" x14ac:dyDescent="0.25">
      <c r="A53" t="s">
        <v>2625</v>
      </c>
      <c r="B53" t="s">
        <v>80</v>
      </c>
      <c r="C53" t="s">
        <v>44</v>
      </c>
      <c r="D53" t="b">
        <v>1</v>
      </c>
      <c r="E53">
        <v>3</v>
      </c>
      <c r="F53">
        <v>20</v>
      </c>
      <c r="G53">
        <v>0.4</v>
      </c>
      <c r="H53">
        <v>50</v>
      </c>
      <c r="I53">
        <v>10</v>
      </c>
      <c r="J53">
        <v>1</v>
      </c>
      <c r="K53">
        <v>0.91358397540492298</v>
      </c>
      <c r="L53">
        <v>0.66229055104508505</v>
      </c>
      <c r="M53">
        <v>0.899856572072533</v>
      </c>
      <c r="S53">
        <v>1.57587452645</v>
      </c>
    </row>
    <row r="54" spans="1:19" x14ac:dyDescent="0.25">
      <c r="A54" t="s">
        <v>2626</v>
      </c>
      <c r="B54" t="s">
        <v>80</v>
      </c>
      <c r="C54" t="s">
        <v>44</v>
      </c>
      <c r="D54" t="b">
        <v>1</v>
      </c>
      <c r="E54">
        <v>3</v>
      </c>
      <c r="F54">
        <v>20</v>
      </c>
      <c r="G54">
        <v>0.2</v>
      </c>
      <c r="H54">
        <v>50</v>
      </c>
      <c r="I54">
        <v>5</v>
      </c>
      <c r="J54">
        <v>1</v>
      </c>
      <c r="K54">
        <v>0.91414152973254004</v>
      </c>
      <c r="L54">
        <v>0.66027206138821004</v>
      </c>
      <c r="M54">
        <v>0.900215141891199</v>
      </c>
      <c r="S54">
        <v>1.57441359112075</v>
      </c>
    </row>
    <row r="55" spans="1:19" x14ac:dyDescent="0.25">
      <c r="A55" t="s">
        <v>2627</v>
      </c>
      <c r="B55" t="s">
        <v>80</v>
      </c>
      <c r="C55" t="s">
        <v>44</v>
      </c>
      <c r="D55" t="b">
        <v>1</v>
      </c>
      <c r="E55">
        <v>4</v>
      </c>
      <c r="F55">
        <v>20</v>
      </c>
      <c r="G55">
        <v>0.2</v>
      </c>
      <c r="H55">
        <v>50</v>
      </c>
      <c r="I55">
        <v>3</v>
      </c>
      <c r="J55">
        <v>1</v>
      </c>
      <c r="K55">
        <v>0.91392767236291195</v>
      </c>
      <c r="L55">
        <v>0.65998240985048295</v>
      </c>
      <c r="M55">
        <v>0.90098350578834097</v>
      </c>
      <c r="S55">
        <v>1.57391008221339</v>
      </c>
    </row>
    <row r="56" spans="1:19" x14ac:dyDescent="0.25">
      <c r="A56" t="s">
        <v>2628</v>
      </c>
      <c r="B56" t="s">
        <v>80</v>
      </c>
      <c r="C56" t="s">
        <v>44</v>
      </c>
      <c r="D56" t="b">
        <v>1</v>
      </c>
      <c r="E56">
        <v>3</v>
      </c>
      <c r="F56">
        <v>20</v>
      </c>
      <c r="G56">
        <v>0.5</v>
      </c>
      <c r="H56">
        <v>20</v>
      </c>
      <c r="I56">
        <v>10</v>
      </c>
      <c r="J56">
        <v>1</v>
      </c>
      <c r="K56">
        <v>0.91262811208428196</v>
      </c>
      <c r="L56">
        <v>0.66105769230769196</v>
      </c>
      <c r="M56">
        <v>0.89888331113615405</v>
      </c>
      <c r="S56">
        <v>1.5736858043919699</v>
      </c>
    </row>
    <row r="57" spans="1:19" x14ac:dyDescent="0.25">
      <c r="A57" t="s">
        <v>2629</v>
      </c>
      <c r="B57" t="s">
        <v>80</v>
      </c>
      <c r="C57" t="s">
        <v>44</v>
      </c>
      <c r="D57" t="b">
        <v>1</v>
      </c>
      <c r="E57">
        <v>4</v>
      </c>
      <c r="F57">
        <v>20</v>
      </c>
      <c r="G57">
        <v>0.4</v>
      </c>
      <c r="H57">
        <v>20</v>
      </c>
      <c r="I57">
        <v>10</v>
      </c>
      <c r="J57">
        <v>1</v>
      </c>
      <c r="K57">
        <v>0.91184960903051304</v>
      </c>
      <c r="L57">
        <v>0.65995137200416798</v>
      </c>
      <c r="M57">
        <v>0.89970289929310499</v>
      </c>
      <c r="S57">
        <v>1.57180098103468</v>
      </c>
    </row>
    <row r="58" spans="1:19" x14ac:dyDescent="0.25">
      <c r="A58" t="s">
        <v>2630</v>
      </c>
      <c r="B58" t="s">
        <v>80</v>
      </c>
      <c r="C58" t="s">
        <v>44</v>
      </c>
      <c r="D58" t="b">
        <v>1</v>
      </c>
      <c r="E58">
        <v>3</v>
      </c>
      <c r="F58">
        <v>20</v>
      </c>
      <c r="G58">
        <v>0.4</v>
      </c>
      <c r="H58">
        <v>20</v>
      </c>
      <c r="I58">
        <v>10</v>
      </c>
      <c r="J58">
        <v>1</v>
      </c>
      <c r="K58">
        <v>0.91315364554899503</v>
      </c>
      <c r="L58">
        <v>0.65735242752357603</v>
      </c>
      <c r="M58">
        <v>0.899498002253867</v>
      </c>
      <c r="S58">
        <v>1.57050607307257</v>
      </c>
    </row>
    <row r="59" spans="1:19" x14ac:dyDescent="0.25">
      <c r="A59" t="s">
        <v>2631</v>
      </c>
      <c r="B59" t="s">
        <v>80</v>
      </c>
      <c r="C59" t="s">
        <v>44</v>
      </c>
      <c r="D59" t="b">
        <v>1</v>
      </c>
      <c r="E59">
        <v>3</v>
      </c>
      <c r="F59">
        <v>20</v>
      </c>
      <c r="G59">
        <v>0.5</v>
      </c>
      <c r="H59">
        <v>50</v>
      </c>
      <c r="I59">
        <v>3</v>
      </c>
      <c r="J59">
        <v>1</v>
      </c>
      <c r="K59">
        <v>0.91163606662019203</v>
      </c>
      <c r="L59">
        <v>0.65836360491264401</v>
      </c>
      <c r="M59">
        <v>0.89883208687634397</v>
      </c>
      <c r="S59">
        <v>1.5699996715328299</v>
      </c>
    </row>
    <row r="60" spans="1:19" x14ac:dyDescent="0.25">
      <c r="A60" t="s">
        <v>2632</v>
      </c>
      <c r="B60" t="s">
        <v>80</v>
      </c>
      <c r="C60" t="s">
        <v>44</v>
      </c>
      <c r="D60" t="b">
        <v>1</v>
      </c>
      <c r="E60">
        <v>3</v>
      </c>
      <c r="F60">
        <v>20</v>
      </c>
      <c r="G60">
        <v>0.2</v>
      </c>
      <c r="H60">
        <v>50</v>
      </c>
      <c r="I60">
        <v>3</v>
      </c>
      <c r="J60">
        <v>1</v>
      </c>
      <c r="K60">
        <v>0.91374005205800102</v>
      </c>
      <c r="L60">
        <v>0.65529970117771097</v>
      </c>
      <c r="M60">
        <v>0.89954922651367597</v>
      </c>
      <c r="S60">
        <v>1.5690397532357101</v>
      </c>
    </row>
    <row r="61" spans="1:19" x14ac:dyDescent="0.25">
      <c r="A61" t="s">
        <v>2633</v>
      </c>
      <c r="B61" t="s">
        <v>80</v>
      </c>
      <c r="C61" t="s">
        <v>44</v>
      </c>
      <c r="D61" t="b">
        <v>1</v>
      </c>
      <c r="E61">
        <v>3</v>
      </c>
      <c r="F61">
        <v>20</v>
      </c>
      <c r="G61">
        <v>0.5</v>
      </c>
      <c r="H61">
        <v>20</v>
      </c>
      <c r="I61">
        <v>5</v>
      </c>
      <c r="J61">
        <v>1</v>
      </c>
      <c r="K61">
        <v>0.91213727186447502</v>
      </c>
      <c r="L61">
        <v>0.65669044718983804</v>
      </c>
      <c r="M61">
        <v>0.89893453539596302</v>
      </c>
      <c r="S61">
        <v>1.5688277190543101</v>
      </c>
    </row>
    <row r="62" spans="1:19" x14ac:dyDescent="0.25">
      <c r="A62" t="s">
        <v>2634</v>
      </c>
      <c r="B62" t="s">
        <v>80</v>
      </c>
      <c r="C62" t="s">
        <v>44</v>
      </c>
      <c r="D62" t="b">
        <v>1</v>
      </c>
      <c r="E62">
        <v>3</v>
      </c>
      <c r="F62">
        <v>20</v>
      </c>
      <c r="G62">
        <v>0.4</v>
      </c>
      <c r="H62">
        <v>50</v>
      </c>
      <c r="I62">
        <v>3</v>
      </c>
      <c r="J62">
        <v>1</v>
      </c>
      <c r="K62">
        <v>0.91238035364012704</v>
      </c>
      <c r="L62">
        <v>0.65601404741000802</v>
      </c>
      <c r="M62">
        <v>0.89965167503329502</v>
      </c>
      <c r="S62">
        <v>1.5683944010501301</v>
      </c>
    </row>
    <row r="63" spans="1:19" x14ac:dyDescent="0.25">
      <c r="A63" t="s">
        <v>2635</v>
      </c>
      <c r="B63" t="s">
        <v>80</v>
      </c>
      <c r="C63" t="s">
        <v>44</v>
      </c>
      <c r="D63" t="b">
        <v>1</v>
      </c>
      <c r="E63">
        <v>3</v>
      </c>
      <c r="F63">
        <v>20</v>
      </c>
      <c r="G63">
        <v>0.5</v>
      </c>
      <c r="H63">
        <v>50</v>
      </c>
      <c r="I63">
        <v>5</v>
      </c>
      <c r="J63">
        <v>1</v>
      </c>
      <c r="K63">
        <v>0.91272864136862597</v>
      </c>
      <c r="L63">
        <v>0.655571128241065</v>
      </c>
      <c r="M63">
        <v>0.89929310521462902</v>
      </c>
      <c r="S63">
        <v>1.5682997696096901</v>
      </c>
    </row>
    <row r="64" spans="1:19" x14ac:dyDescent="0.25">
      <c r="A64" t="s">
        <v>2636</v>
      </c>
      <c r="B64" t="s">
        <v>80</v>
      </c>
      <c r="C64" t="s">
        <v>44</v>
      </c>
      <c r="D64" t="b">
        <v>1</v>
      </c>
      <c r="E64">
        <v>4</v>
      </c>
      <c r="F64">
        <v>20</v>
      </c>
      <c r="G64">
        <v>0.2</v>
      </c>
      <c r="H64">
        <v>50</v>
      </c>
      <c r="I64">
        <v>10</v>
      </c>
      <c r="J64">
        <v>1</v>
      </c>
      <c r="K64">
        <v>0.91336903953827298</v>
      </c>
      <c r="L64">
        <v>0.65478920444522803</v>
      </c>
      <c r="M64">
        <v>0.89975412355291395</v>
      </c>
      <c r="S64">
        <v>1.5681582439835</v>
      </c>
    </row>
    <row r="65" spans="1:19" x14ac:dyDescent="0.25">
      <c r="A65" t="s">
        <v>2637</v>
      </c>
      <c r="B65" t="s">
        <v>80</v>
      </c>
      <c r="C65" t="s">
        <v>44</v>
      </c>
      <c r="D65" t="b">
        <v>1</v>
      </c>
      <c r="E65">
        <v>3</v>
      </c>
      <c r="F65">
        <v>20</v>
      </c>
      <c r="G65">
        <v>0.5</v>
      </c>
      <c r="H65">
        <v>50</v>
      </c>
      <c r="I65">
        <v>10</v>
      </c>
      <c r="J65">
        <v>1</v>
      </c>
      <c r="K65">
        <v>0.91252076822583605</v>
      </c>
      <c r="L65">
        <v>0.65434055291424498</v>
      </c>
      <c r="M65">
        <v>0.89944677799405803</v>
      </c>
      <c r="S65">
        <v>1.5668613211400799</v>
      </c>
    </row>
    <row r="66" spans="1:19" x14ac:dyDescent="0.25">
      <c r="A66" t="s">
        <v>2638</v>
      </c>
      <c r="B66" t="s">
        <v>80</v>
      </c>
      <c r="C66" t="s">
        <v>44</v>
      </c>
      <c r="D66" t="b">
        <v>1</v>
      </c>
      <c r="E66">
        <v>3</v>
      </c>
      <c r="F66">
        <v>20</v>
      </c>
      <c r="G66">
        <v>0.5</v>
      </c>
      <c r="H66">
        <v>20</v>
      </c>
      <c r="I66">
        <v>3</v>
      </c>
      <c r="J66">
        <v>1</v>
      </c>
      <c r="K66">
        <v>0.91174981465121996</v>
      </c>
      <c r="L66">
        <v>0.65413005272407698</v>
      </c>
      <c r="M66">
        <v>0.89919065669500997</v>
      </c>
      <c r="S66">
        <v>1.5658798673752901</v>
      </c>
    </row>
    <row r="67" spans="1:19" x14ac:dyDescent="0.25">
      <c r="A67" t="s">
        <v>2639</v>
      </c>
      <c r="B67" t="s">
        <v>80</v>
      </c>
      <c r="C67" t="s">
        <v>44</v>
      </c>
      <c r="D67" t="b">
        <v>1</v>
      </c>
      <c r="E67">
        <v>3</v>
      </c>
      <c r="F67">
        <v>20</v>
      </c>
      <c r="G67">
        <v>0.4</v>
      </c>
      <c r="H67">
        <v>50</v>
      </c>
      <c r="I67">
        <v>5</v>
      </c>
      <c r="J67">
        <v>1</v>
      </c>
      <c r="K67">
        <v>0.91324840057937196</v>
      </c>
      <c r="L67">
        <v>0.65221254665007899</v>
      </c>
      <c r="M67">
        <v>0.89975412355291395</v>
      </c>
      <c r="S67">
        <v>1.5654609472294501</v>
      </c>
    </row>
    <row r="68" spans="1:19" x14ac:dyDescent="0.25">
      <c r="A68" t="s">
        <v>2640</v>
      </c>
      <c r="B68" t="s">
        <v>80</v>
      </c>
      <c r="C68" t="s">
        <v>44</v>
      </c>
      <c r="D68" t="b">
        <v>1</v>
      </c>
      <c r="E68">
        <v>4</v>
      </c>
      <c r="F68">
        <v>20</v>
      </c>
      <c r="G68">
        <v>0.2</v>
      </c>
      <c r="H68">
        <v>20</v>
      </c>
      <c r="I68">
        <v>10</v>
      </c>
      <c r="J68">
        <v>1</v>
      </c>
      <c r="K68">
        <v>0.91423598889205304</v>
      </c>
      <c r="L68">
        <v>0.65003563791874497</v>
      </c>
      <c r="M68">
        <v>0.89939555373424795</v>
      </c>
      <c r="S68">
        <v>1.5642716268107899</v>
      </c>
    </row>
    <row r="69" spans="1:19" x14ac:dyDescent="0.25">
      <c r="A69" t="s">
        <v>2641</v>
      </c>
      <c r="B69" t="s">
        <v>80</v>
      </c>
      <c r="C69" t="s">
        <v>44</v>
      </c>
      <c r="D69" t="b">
        <v>1</v>
      </c>
      <c r="E69">
        <v>3</v>
      </c>
      <c r="F69">
        <v>20</v>
      </c>
      <c r="G69">
        <v>0.4</v>
      </c>
      <c r="H69">
        <v>20</v>
      </c>
      <c r="I69">
        <v>3</v>
      </c>
      <c r="J69">
        <v>1</v>
      </c>
      <c r="K69">
        <v>0.91209788286262505</v>
      </c>
      <c r="L69">
        <v>0.64967017293635199</v>
      </c>
      <c r="M69">
        <v>0.89934432947443899</v>
      </c>
      <c r="S69">
        <v>1.5617680557989699</v>
      </c>
    </row>
    <row r="70" spans="1:19" x14ac:dyDescent="0.25">
      <c r="A70" t="s">
        <v>2642</v>
      </c>
      <c r="B70" t="s">
        <v>80</v>
      </c>
      <c r="C70" t="s">
        <v>44</v>
      </c>
      <c r="D70" t="b">
        <v>1</v>
      </c>
      <c r="E70">
        <v>4</v>
      </c>
      <c r="F70">
        <v>20</v>
      </c>
      <c r="G70">
        <v>0.2</v>
      </c>
      <c r="H70">
        <v>50</v>
      </c>
      <c r="I70">
        <v>5</v>
      </c>
      <c r="J70">
        <v>1</v>
      </c>
      <c r="K70">
        <v>0.91413171827290796</v>
      </c>
      <c r="L70">
        <v>0.64582210242587601</v>
      </c>
      <c r="M70">
        <v>0.89903698391558196</v>
      </c>
      <c r="S70">
        <v>1.55995382069878</v>
      </c>
    </row>
    <row r="71" spans="1:19" x14ac:dyDescent="0.25">
      <c r="A71" t="s">
        <v>2644</v>
      </c>
      <c r="B71" t="s">
        <v>80</v>
      </c>
      <c r="C71" t="s">
        <v>44</v>
      </c>
      <c r="D71" t="b">
        <v>1</v>
      </c>
      <c r="E71">
        <v>4</v>
      </c>
      <c r="F71">
        <v>20</v>
      </c>
      <c r="G71">
        <v>0.2</v>
      </c>
      <c r="H71">
        <v>20</v>
      </c>
      <c r="I71">
        <v>3</v>
      </c>
      <c r="J71">
        <v>1</v>
      </c>
      <c r="K71">
        <v>0.913720858628701</v>
      </c>
      <c r="L71">
        <v>0.64464609800362904</v>
      </c>
      <c r="M71">
        <v>0.89970289929310499</v>
      </c>
      <c r="S71">
        <v>1.5583669566323299</v>
      </c>
    </row>
    <row r="72" spans="1:19" x14ac:dyDescent="0.25">
      <c r="A72" t="s">
        <v>2646</v>
      </c>
      <c r="B72" t="s">
        <v>80</v>
      </c>
      <c r="C72" t="s">
        <v>44</v>
      </c>
      <c r="D72" t="b">
        <v>1</v>
      </c>
      <c r="E72">
        <v>3</v>
      </c>
      <c r="F72">
        <v>20</v>
      </c>
      <c r="G72">
        <v>0.2</v>
      </c>
      <c r="H72">
        <v>50</v>
      </c>
      <c r="I72">
        <v>10</v>
      </c>
      <c r="J72">
        <v>1</v>
      </c>
      <c r="K72">
        <v>0.91338789891982297</v>
      </c>
      <c r="L72">
        <v>0.64341917024320405</v>
      </c>
      <c r="M72">
        <v>0.89785882593996502</v>
      </c>
      <c r="S72">
        <v>1.55680706916302</v>
      </c>
    </row>
    <row r="73" spans="1:19" x14ac:dyDescent="0.25">
      <c r="A73" t="s">
        <v>2653</v>
      </c>
      <c r="B73" t="s">
        <v>80</v>
      </c>
      <c r="C73" t="s">
        <v>44</v>
      </c>
      <c r="D73" t="b">
        <v>1</v>
      </c>
      <c r="E73">
        <v>4</v>
      </c>
      <c r="F73">
        <v>20</v>
      </c>
      <c r="G73">
        <v>0.5</v>
      </c>
      <c r="H73">
        <v>20</v>
      </c>
      <c r="I73">
        <v>5</v>
      </c>
      <c r="J73">
        <v>1</v>
      </c>
      <c r="K73">
        <v>0.91219701869063896</v>
      </c>
      <c r="L73">
        <v>0.63978201634877296</v>
      </c>
      <c r="M73">
        <v>0.898422292797869</v>
      </c>
      <c r="S73">
        <v>1.55197903503941</v>
      </c>
    </row>
    <row r="74" spans="1:19" x14ac:dyDescent="0.25">
      <c r="A74" t="s">
        <v>2670</v>
      </c>
      <c r="B74" t="s">
        <v>80</v>
      </c>
      <c r="C74" t="s">
        <v>44</v>
      </c>
      <c r="D74" t="b">
        <v>1</v>
      </c>
      <c r="E74">
        <v>3</v>
      </c>
      <c r="F74">
        <v>20</v>
      </c>
      <c r="G74">
        <v>0.4</v>
      </c>
      <c r="H74">
        <v>20</v>
      </c>
      <c r="I74">
        <v>5</v>
      </c>
      <c r="J74">
        <v>1</v>
      </c>
      <c r="K74">
        <v>0.91278523860171801</v>
      </c>
      <c r="L74">
        <v>0.632728619029988</v>
      </c>
      <c r="M74">
        <v>0.89837106853805904</v>
      </c>
      <c r="S74">
        <v>1.5455138576317</v>
      </c>
    </row>
    <row r="75" spans="1:19" x14ac:dyDescent="0.25">
      <c r="A75" t="s">
        <v>2678</v>
      </c>
      <c r="B75" t="s">
        <v>80</v>
      </c>
      <c r="C75" t="s">
        <v>44</v>
      </c>
      <c r="D75" t="b">
        <v>1</v>
      </c>
      <c r="E75">
        <v>4</v>
      </c>
      <c r="F75">
        <v>20</v>
      </c>
      <c r="G75">
        <v>0.5</v>
      </c>
      <c r="H75">
        <v>50</v>
      </c>
      <c r="I75">
        <v>5</v>
      </c>
      <c r="J75">
        <v>1</v>
      </c>
      <c r="K75">
        <v>0.91164272848675199</v>
      </c>
      <c r="L75">
        <v>0.620949510173323</v>
      </c>
      <c r="M75">
        <v>0.89693678926339504</v>
      </c>
      <c r="S75">
        <v>1.5325922386600701</v>
      </c>
    </row>
  </sheetData>
  <sortState xmlns:xlrd2="http://schemas.microsoft.com/office/spreadsheetml/2017/richdata2" ref="A40:S75">
    <sortCondition descending="1" ref="S40:S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B685-B495-4F23-96F6-4C01B96D5B8B}">
  <dimension ref="A1:K43"/>
  <sheetViews>
    <sheetView tabSelected="1" topLeftCell="A25" workbookViewId="0">
      <selection activeCell="A16" sqref="A16:D16"/>
    </sheetView>
  </sheetViews>
  <sheetFormatPr defaultRowHeight="15" x14ac:dyDescent="0.25"/>
  <cols>
    <col min="1" max="1" width="13.85546875" bestFit="1" customWidth="1"/>
    <col min="2" max="2" width="9.85546875" bestFit="1" customWidth="1"/>
    <col min="3" max="3" width="15.85546875" bestFit="1" customWidth="1"/>
    <col min="4" max="4" width="10.5703125" bestFit="1" customWidth="1"/>
    <col min="5" max="5" width="8.140625" bestFit="1" customWidth="1"/>
    <col min="6" max="6" width="12" bestFit="1" customWidth="1"/>
    <col min="7" max="7" width="10" bestFit="1" customWidth="1"/>
    <col min="8" max="8" width="9.85546875" bestFit="1" customWidth="1"/>
    <col min="9" max="9" width="11.7109375" bestFit="1" customWidth="1"/>
    <col min="10" max="10" width="10.5703125" bestFit="1" customWidth="1"/>
  </cols>
  <sheetData>
    <row r="1" spans="1:11" x14ac:dyDescent="0.25">
      <c r="C1" s="11" t="s">
        <v>43</v>
      </c>
      <c r="D1" s="11"/>
      <c r="E1" s="11"/>
      <c r="F1" s="11"/>
    </row>
    <row r="2" spans="1:11" x14ac:dyDescent="0.25">
      <c r="A2" t="s">
        <v>41</v>
      </c>
      <c r="C2" t="s">
        <v>45</v>
      </c>
      <c r="D2" t="s">
        <v>42</v>
      </c>
      <c r="E2" t="s">
        <v>94</v>
      </c>
      <c r="F2" t="s">
        <v>93</v>
      </c>
    </row>
    <row r="3" spans="1:11" x14ac:dyDescent="0.25">
      <c r="A3">
        <v>6</v>
      </c>
      <c r="C3">
        <v>13</v>
      </c>
      <c r="D3">
        <v>4</v>
      </c>
      <c r="E3">
        <v>4</v>
      </c>
      <c r="F3">
        <v>4</v>
      </c>
    </row>
    <row r="4" spans="1:11" x14ac:dyDescent="0.25">
      <c r="A4">
        <v>4</v>
      </c>
      <c r="D4">
        <v>4</v>
      </c>
      <c r="E4">
        <v>4</v>
      </c>
      <c r="F4">
        <v>4</v>
      </c>
    </row>
    <row r="5" spans="1:11" x14ac:dyDescent="0.25">
      <c r="D5">
        <v>6</v>
      </c>
      <c r="E5">
        <v>6</v>
      </c>
      <c r="F5">
        <v>6</v>
      </c>
    </row>
    <row r="6" spans="1:11" x14ac:dyDescent="0.25">
      <c r="D6">
        <v>3</v>
      </c>
      <c r="E6">
        <v>3</v>
      </c>
      <c r="F6">
        <v>3</v>
      </c>
    </row>
    <row r="7" spans="1:11" x14ac:dyDescent="0.25">
      <c r="F7">
        <v>3</v>
      </c>
    </row>
    <row r="9" spans="1:11" x14ac:dyDescent="0.25">
      <c r="C9">
        <f>C3</f>
        <v>13</v>
      </c>
      <c r="D9">
        <f>PRODUCT(D3:D6)</f>
        <v>288</v>
      </c>
      <c r="E9">
        <f>PRODUCT(E3:E6)</f>
        <v>288</v>
      </c>
      <c r="F9">
        <f>PRODUCT(F3:F7)</f>
        <v>864</v>
      </c>
    </row>
    <row r="10" spans="1:11" x14ac:dyDescent="0.25">
      <c r="C10">
        <f>C9*2</f>
        <v>26</v>
      </c>
      <c r="D10">
        <f t="shared" ref="D10:F11" si="0">D9*2</f>
        <v>576</v>
      </c>
      <c r="E10">
        <f t="shared" si="0"/>
        <v>576</v>
      </c>
      <c r="F10">
        <f t="shared" si="0"/>
        <v>1728</v>
      </c>
    </row>
    <row r="11" spans="1:11" x14ac:dyDescent="0.25">
      <c r="C11">
        <f>C10*2</f>
        <v>52</v>
      </c>
      <c r="D11">
        <f t="shared" si="0"/>
        <v>1152</v>
      </c>
      <c r="E11">
        <f t="shared" si="0"/>
        <v>1152</v>
      </c>
      <c r="F11">
        <f>F10*2</f>
        <v>3456</v>
      </c>
    </row>
    <row r="13" spans="1:11" x14ac:dyDescent="0.25">
      <c r="A13" s="13" t="s">
        <v>1917</v>
      </c>
      <c r="B13" s="14"/>
      <c r="C13" s="14"/>
      <c r="D13" s="14"/>
      <c r="E13" s="14"/>
      <c r="F13" s="14"/>
      <c r="G13" s="14"/>
      <c r="H13" s="14"/>
      <c r="I13" s="14"/>
      <c r="J13" s="14"/>
      <c r="K13" s="15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1" x14ac:dyDescent="0.25">
      <c r="A15" s="12" t="s">
        <v>1908</v>
      </c>
      <c r="B15" s="12"/>
      <c r="C15" s="12"/>
      <c r="D15" s="12"/>
      <c r="E15" s="1"/>
      <c r="G15" s="12" t="s">
        <v>1909</v>
      </c>
      <c r="H15" s="12"/>
      <c r="I15" s="12"/>
      <c r="J15" s="12"/>
    </row>
    <row r="16" spans="1:11" x14ac:dyDescent="0.25">
      <c r="A16" t="s">
        <v>50</v>
      </c>
      <c r="B16" t="s">
        <v>51</v>
      </c>
      <c r="C16" t="s">
        <v>52</v>
      </c>
      <c r="D16" t="s">
        <v>53</v>
      </c>
      <c r="G16" t="s">
        <v>50</v>
      </c>
      <c r="H16" t="s">
        <v>51</v>
      </c>
      <c r="I16" t="s">
        <v>52</v>
      </c>
      <c r="J16" t="s">
        <v>53</v>
      </c>
    </row>
    <row r="17" spans="1:11" x14ac:dyDescent="0.25">
      <c r="A17">
        <v>1</v>
      </c>
      <c r="B17">
        <v>20</v>
      </c>
      <c r="C17">
        <v>0.5</v>
      </c>
      <c r="D17">
        <v>20</v>
      </c>
      <c r="G17">
        <v>1</v>
      </c>
      <c r="H17">
        <v>20</v>
      </c>
      <c r="I17">
        <v>0.2</v>
      </c>
      <c r="J17">
        <v>20</v>
      </c>
    </row>
    <row r="18" spans="1:11" x14ac:dyDescent="0.25">
      <c r="A18">
        <v>1</v>
      </c>
      <c r="B18">
        <v>20</v>
      </c>
      <c r="C18">
        <v>0.4</v>
      </c>
      <c r="D18">
        <v>20</v>
      </c>
      <c r="G18">
        <v>1</v>
      </c>
      <c r="H18">
        <v>50</v>
      </c>
      <c r="I18">
        <v>0.3</v>
      </c>
      <c r="J18">
        <v>20</v>
      </c>
    </row>
    <row r="19" spans="1:11" x14ac:dyDescent="0.25">
      <c r="A19">
        <v>1</v>
      </c>
      <c r="B19">
        <v>20</v>
      </c>
      <c r="C19">
        <v>0.3</v>
      </c>
      <c r="D19">
        <v>20</v>
      </c>
      <c r="G19">
        <v>1</v>
      </c>
      <c r="H19">
        <v>20</v>
      </c>
      <c r="I19">
        <v>0.1</v>
      </c>
      <c r="J19">
        <v>20</v>
      </c>
    </row>
    <row r="20" spans="1:11" x14ac:dyDescent="0.25">
      <c r="A20">
        <v>2</v>
      </c>
      <c r="B20">
        <v>20</v>
      </c>
      <c r="C20">
        <v>0.4</v>
      </c>
      <c r="D20">
        <v>20</v>
      </c>
      <c r="G20">
        <v>1</v>
      </c>
      <c r="H20">
        <v>20</v>
      </c>
      <c r="I20">
        <v>0.3</v>
      </c>
      <c r="J20">
        <v>50</v>
      </c>
    </row>
    <row r="21" spans="1:11" x14ac:dyDescent="0.25">
      <c r="A21">
        <v>2</v>
      </c>
      <c r="B21">
        <v>20</v>
      </c>
      <c r="C21">
        <v>0.3</v>
      </c>
      <c r="D21">
        <v>20</v>
      </c>
      <c r="G21">
        <v>1</v>
      </c>
      <c r="H21">
        <v>20</v>
      </c>
      <c r="I21">
        <v>0.4</v>
      </c>
      <c r="J21">
        <v>100</v>
      </c>
    </row>
    <row r="22" spans="1:11" x14ac:dyDescent="0.25">
      <c r="A22">
        <v>3</v>
      </c>
      <c r="B22">
        <v>20</v>
      </c>
      <c r="C22">
        <v>0.3</v>
      </c>
      <c r="D22">
        <v>20</v>
      </c>
      <c r="G22">
        <v>1</v>
      </c>
      <c r="H22">
        <v>100</v>
      </c>
      <c r="I22">
        <v>0.5</v>
      </c>
      <c r="J22">
        <v>20</v>
      </c>
    </row>
    <row r="23" spans="1:11" x14ac:dyDescent="0.25">
      <c r="A23">
        <v>1</v>
      </c>
      <c r="B23">
        <v>50</v>
      </c>
      <c r="C23">
        <v>0.4</v>
      </c>
      <c r="D23">
        <v>20</v>
      </c>
      <c r="G23">
        <v>1</v>
      </c>
      <c r="H23">
        <v>50</v>
      </c>
      <c r="I23">
        <v>0.4</v>
      </c>
      <c r="J23">
        <v>20</v>
      </c>
    </row>
    <row r="24" spans="1:11" x14ac:dyDescent="0.25">
      <c r="A24">
        <v>1</v>
      </c>
      <c r="B24">
        <v>100</v>
      </c>
      <c r="C24">
        <v>0.5</v>
      </c>
      <c r="D24">
        <v>20</v>
      </c>
      <c r="G24">
        <v>1</v>
      </c>
      <c r="H24">
        <v>20</v>
      </c>
      <c r="I24">
        <v>0.3</v>
      </c>
      <c r="J24">
        <v>100</v>
      </c>
    </row>
    <row r="25" spans="1:11" x14ac:dyDescent="0.25">
      <c r="A25">
        <v>1</v>
      </c>
      <c r="B25">
        <v>50</v>
      </c>
      <c r="C25">
        <v>0.5</v>
      </c>
      <c r="D25">
        <v>20</v>
      </c>
      <c r="G25">
        <v>1</v>
      </c>
      <c r="H25">
        <v>20</v>
      </c>
      <c r="I25">
        <v>0.3</v>
      </c>
      <c r="J25">
        <v>20</v>
      </c>
    </row>
    <row r="26" spans="1:11" x14ac:dyDescent="0.25">
      <c r="A26" s="5">
        <v>2</v>
      </c>
      <c r="B26" s="5">
        <v>20</v>
      </c>
      <c r="C26" s="5">
        <v>0.5</v>
      </c>
      <c r="D26" s="5">
        <v>20</v>
      </c>
      <c r="G26" s="5">
        <v>1</v>
      </c>
      <c r="H26" s="5">
        <v>50</v>
      </c>
      <c r="I26" s="5">
        <v>0.2</v>
      </c>
      <c r="J26" s="5">
        <v>20</v>
      </c>
    </row>
    <row r="27" spans="1:11" x14ac:dyDescent="0.25">
      <c r="A27" t="s">
        <v>1910</v>
      </c>
      <c r="B27" t="s">
        <v>1911</v>
      </c>
      <c r="C27" t="s">
        <v>1912</v>
      </c>
      <c r="D27" t="s">
        <v>1913</v>
      </c>
      <c r="G27" t="s">
        <v>1914</v>
      </c>
      <c r="H27" t="s">
        <v>1911</v>
      </c>
      <c r="I27" t="s">
        <v>1915</v>
      </c>
      <c r="J27" t="s">
        <v>1916</v>
      </c>
    </row>
    <row r="28" spans="1:11" x14ac:dyDescent="0.25">
      <c r="A28">
        <v>2</v>
      </c>
      <c r="B28">
        <v>2</v>
      </c>
      <c r="C28">
        <v>3</v>
      </c>
      <c r="D28">
        <v>1</v>
      </c>
      <c r="E28" s="3">
        <f>A28*B28*C28*D28*3</f>
        <v>36</v>
      </c>
      <c r="G28">
        <v>1</v>
      </c>
      <c r="H28">
        <v>2</v>
      </c>
      <c r="I28">
        <v>3</v>
      </c>
      <c r="J28">
        <v>3</v>
      </c>
      <c r="K28" s="3">
        <f>G28*H28*I28*J28*3</f>
        <v>54</v>
      </c>
    </row>
    <row r="30" spans="1:11" x14ac:dyDescent="0.25">
      <c r="A30" s="12" t="s">
        <v>2515</v>
      </c>
      <c r="B30" s="12"/>
      <c r="C30" s="12"/>
      <c r="D30" s="12"/>
      <c r="E30" s="1"/>
      <c r="G30" s="12" t="s">
        <v>2516</v>
      </c>
      <c r="H30" s="12"/>
      <c r="I30" s="12"/>
      <c r="J30" s="12"/>
    </row>
    <row r="31" spans="1:11" x14ac:dyDescent="0.25">
      <c r="A31" t="s">
        <v>50</v>
      </c>
      <c r="B31" t="s">
        <v>51</v>
      </c>
      <c r="C31" t="s">
        <v>52</v>
      </c>
      <c r="D31" t="s">
        <v>53</v>
      </c>
      <c r="G31" t="s">
        <v>50</v>
      </c>
      <c r="H31" t="s">
        <v>51</v>
      </c>
      <c r="I31" t="s">
        <v>52</v>
      </c>
      <c r="J31" t="s">
        <v>53</v>
      </c>
    </row>
    <row r="32" spans="1:11" x14ac:dyDescent="0.25">
      <c r="A32">
        <v>3</v>
      </c>
      <c r="B32">
        <v>20</v>
      </c>
      <c r="C32">
        <v>0.3</v>
      </c>
      <c r="D32">
        <v>100</v>
      </c>
      <c r="G32">
        <v>4</v>
      </c>
      <c r="H32">
        <v>20</v>
      </c>
      <c r="I32">
        <v>0.5</v>
      </c>
      <c r="J32">
        <v>100</v>
      </c>
    </row>
    <row r="33" spans="1:11" x14ac:dyDescent="0.25">
      <c r="A33">
        <v>2</v>
      </c>
      <c r="B33">
        <v>50</v>
      </c>
      <c r="C33">
        <v>0.5</v>
      </c>
      <c r="D33">
        <v>100</v>
      </c>
      <c r="G33">
        <v>4</v>
      </c>
      <c r="H33">
        <v>20</v>
      </c>
      <c r="I33">
        <v>0.5</v>
      </c>
      <c r="J33">
        <v>50</v>
      </c>
    </row>
    <row r="34" spans="1:11" x14ac:dyDescent="0.25">
      <c r="A34">
        <v>2</v>
      </c>
      <c r="B34">
        <v>20</v>
      </c>
      <c r="C34">
        <v>0.3</v>
      </c>
      <c r="D34">
        <v>100</v>
      </c>
      <c r="G34">
        <v>4</v>
      </c>
      <c r="H34">
        <v>20</v>
      </c>
      <c r="I34">
        <v>0.5</v>
      </c>
      <c r="J34">
        <v>20</v>
      </c>
    </row>
    <row r="35" spans="1:11" x14ac:dyDescent="0.25">
      <c r="A35">
        <v>3</v>
      </c>
      <c r="B35">
        <v>20</v>
      </c>
      <c r="C35">
        <v>0.2</v>
      </c>
      <c r="D35">
        <v>100</v>
      </c>
      <c r="G35">
        <v>3</v>
      </c>
      <c r="H35">
        <v>20</v>
      </c>
      <c r="I35">
        <v>0.2</v>
      </c>
      <c r="J35">
        <v>20</v>
      </c>
    </row>
    <row r="36" spans="1:11" x14ac:dyDescent="0.25">
      <c r="A36">
        <v>4</v>
      </c>
      <c r="B36">
        <v>20</v>
      </c>
      <c r="C36">
        <v>0.3</v>
      </c>
      <c r="D36">
        <v>100</v>
      </c>
      <c r="G36">
        <v>3</v>
      </c>
      <c r="H36">
        <v>50</v>
      </c>
      <c r="I36">
        <v>0.4</v>
      </c>
      <c r="J36">
        <v>20</v>
      </c>
    </row>
    <row r="37" spans="1:11" x14ac:dyDescent="0.25">
      <c r="A37">
        <v>1</v>
      </c>
      <c r="B37">
        <v>20</v>
      </c>
      <c r="C37">
        <v>0.2</v>
      </c>
      <c r="D37">
        <v>100</v>
      </c>
      <c r="G37">
        <v>4</v>
      </c>
      <c r="H37">
        <v>20</v>
      </c>
      <c r="I37">
        <v>0.4</v>
      </c>
      <c r="J37">
        <v>50</v>
      </c>
    </row>
    <row r="38" spans="1:11" x14ac:dyDescent="0.25">
      <c r="A38">
        <v>2</v>
      </c>
      <c r="B38">
        <v>20</v>
      </c>
      <c r="C38">
        <v>0.5</v>
      </c>
      <c r="D38">
        <v>100</v>
      </c>
      <c r="G38">
        <v>4</v>
      </c>
      <c r="H38">
        <v>20</v>
      </c>
      <c r="I38">
        <v>0.3</v>
      </c>
      <c r="J38">
        <v>50</v>
      </c>
    </row>
    <row r="39" spans="1:11" x14ac:dyDescent="0.25">
      <c r="A39">
        <v>1</v>
      </c>
      <c r="B39">
        <v>50</v>
      </c>
      <c r="C39">
        <v>0.5</v>
      </c>
      <c r="D39">
        <v>100</v>
      </c>
      <c r="G39">
        <v>1</v>
      </c>
      <c r="H39">
        <v>50</v>
      </c>
      <c r="I39">
        <v>0.2</v>
      </c>
      <c r="J39">
        <v>20</v>
      </c>
    </row>
    <row r="40" spans="1:11" x14ac:dyDescent="0.25">
      <c r="A40">
        <v>2</v>
      </c>
      <c r="B40">
        <v>20</v>
      </c>
      <c r="C40">
        <v>0.4</v>
      </c>
      <c r="D40">
        <v>100</v>
      </c>
      <c r="G40">
        <v>2</v>
      </c>
      <c r="H40">
        <v>20</v>
      </c>
      <c r="I40">
        <v>0.2</v>
      </c>
      <c r="J40">
        <v>20</v>
      </c>
    </row>
    <row r="41" spans="1:11" x14ac:dyDescent="0.25">
      <c r="A41" s="5">
        <v>4</v>
      </c>
      <c r="B41" s="5">
        <v>200</v>
      </c>
      <c r="C41" s="5">
        <v>0.4</v>
      </c>
      <c r="D41" s="5">
        <v>20</v>
      </c>
      <c r="G41" s="5">
        <v>4</v>
      </c>
      <c r="H41" s="5">
        <v>20</v>
      </c>
      <c r="I41" s="5">
        <v>0.4</v>
      </c>
      <c r="J41" s="5">
        <v>100</v>
      </c>
    </row>
    <row r="42" spans="1:11" x14ac:dyDescent="0.25">
      <c r="A42" t="s">
        <v>2518</v>
      </c>
      <c r="B42" t="s">
        <v>1911</v>
      </c>
      <c r="C42" t="s">
        <v>2519</v>
      </c>
      <c r="D42" t="s">
        <v>2517</v>
      </c>
      <c r="G42" t="s">
        <v>2521</v>
      </c>
      <c r="H42" t="s">
        <v>1913</v>
      </c>
      <c r="I42" t="s">
        <v>2520</v>
      </c>
      <c r="J42" t="s">
        <v>1911</v>
      </c>
    </row>
    <row r="43" spans="1:11" x14ac:dyDescent="0.25">
      <c r="A43">
        <v>2</v>
      </c>
      <c r="B43">
        <v>2</v>
      </c>
      <c r="C43">
        <v>3</v>
      </c>
      <c r="D43">
        <v>1</v>
      </c>
      <c r="E43" s="3">
        <f>A43*B43*C43*D43*3</f>
        <v>36</v>
      </c>
      <c r="G43">
        <v>2</v>
      </c>
      <c r="H43">
        <v>1</v>
      </c>
      <c r="I43">
        <v>3</v>
      </c>
      <c r="J43">
        <v>2</v>
      </c>
      <c r="K43" s="3">
        <f>G43*H43*I43*J43*3</f>
        <v>36</v>
      </c>
    </row>
  </sheetData>
  <mergeCells count="6">
    <mergeCell ref="C1:F1"/>
    <mergeCell ref="A15:D15"/>
    <mergeCell ref="G15:J15"/>
    <mergeCell ref="A13:K13"/>
    <mergeCell ref="A30:D30"/>
    <mergeCell ref="G30:J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45E4-A077-4E34-B902-96BC766C0741}">
  <dimension ref="A1:C17"/>
  <sheetViews>
    <sheetView workbookViewId="0">
      <selection activeCell="B17" sqref="B17:C17"/>
    </sheetView>
  </sheetViews>
  <sheetFormatPr defaultRowHeight="15" x14ac:dyDescent="0.25"/>
  <cols>
    <col min="1" max="1" width="17.7109375" bestFit="1" customWidth="1"/>
    <col min="2" max="3" width="14" style="1" bestFit="1" customWidth="1"/>
  </cols>
  <sheetData>
    <row r="1" spans="1:3" x14ac:dyDescent="0.25">
      <c r="B1" s="16" t="s">
        <v>126</v>
      </c>
      <c r="C1" s="16"/>
    </row>
    <row r="2" spans="1:3" x14ac:dyDescent="0.25">
      <c r="B2" s="2" t="s">
        <v>127</v>
      </c>
      <c r="C2" s="2" t="s">
        <v>128</v>
      </c>
    </row>
    <row r="3" spans="1:3" x14ac:dyDescent="0.25">
      <c r="A3" s="3" t="s">
        <v>121</v>
      </c>
      <c r="B3" s="4" t="s">
        <v>130</v>
      </c>
      <c r="C3" s="4" t="s">
        <v>130</v>
      </c>
    </row>
    <row r="4" spans="1:3" x14ac:dyDescent="0.25">
      <c r="A4" s="3" t="s">
        <v>122</v>
      </c>
      <c r="B4" s="2" t="s">
        <v>131</v>
      </c>
      <c r="C4" s="2" t="s">
        <v>131</v>
      </c>
    </row>
    <row r="5" spans="1:3" x14ac:dyDescent="0.25">
      <c r="A5" s="3" t="s">
        <v>123</v>
      </c>
      <c r="B5" s="2" t="s">
        <v>131</v>
      </c>
      <c r="C5" s="2" t="s">
        <v>131</v>
      </c>
    </row>
    <row r="6" spans="1:3" x14ac:dyDescent="0.25">
      <c r="A6" s="3" t="s">
        <v>42</v>
      </c>
      <c r="B6" s="2" t="s">
        <v>131</v>
      </c>
      <c r="C6" s="2" t="s">
        <v>131</v>
      </c>
    </row>
    <row r="7" spans="1:3" x14ac:dyDescent="0.25">
      <c r="A7" s="3" t="s">
        <v>124</v>
      </c>
      <c r="B7" s="2" t="s">
        <v>131</v>
      </c>
      <c r="C7" s="2" t="s">
        <v>131</v>
      </c>
    </row>
    <row r="8" spans="1:3" x14ac:dyDescent="0.25">
      <c r="A8" s="3" t="s">
        <v>125</v>
      </c>
      <c r="B8" s="2" t="s">
        <v>131</v>
      </c>
      <c r="C8" s="2" t="s">
        <v>131</v>
      </c>
    </row>
    <row r="10" spans="1:3" x14ac:dyDescent="0.25">
      <c r="B10" s="16" t="s">
        <v>129</v>
      </c>
      <c r="C10" s="16"/>
    </row>
    <row r="11" spans="1:3" x14ac:dyDescent="0.25">
      <c r="B11" s="2" t="s">
        <v>127</v>
      </c>
      <c r="C11" s="2" t="s">
        <v>128</v>
      </c>
    </row>
    <row r="12" spans="1:3" x14ac:dyDescent="0.25">
      <c r="A12" s="3" t="s">
        <v>121</v>
      </c>
      <c r="B12" s="4" t="s">
        <v>130</v>
      </c>
      <c r="C12" s="4" t="s">
        <v>130</v>
      </c>
    </row>
    <row r="13" spans="1:3" x14ac:dyDescent="0.25">
      <c r="A13" s="3" t="s">
        <v>122</v>
      </c>
      <c r="B13" s="2" t="s">
        <v>131</v>
      </c>
      <c r="C13" s="2" t="s">
        <v>131</v>
      </c>
    </row>
    <row r="14" spans="1:3" x14ac:dyDescent="0.25">
      <c r="A14" s="3" t="s">
        <v>123</v>
      </c>
      <c r="B14" s="2" t="s">
        <v>131</v>
      </c>
      <c r="C14" s="2" t="s">
        <v>131</v>
      </c>
    </row>
    <row r="15" spans="1:3" x14ac:dyDescent="0.25">
      <c r="A15" s="3" t="s">
        <v>42</v>
      </c>
      <c r="B15" s="2" t="s">
        <v>131</v>
      </c>
      <c r="C15" s="2" t="s">
        <v>131</v>
      </c>
    </row>
    <row r="16" spans="1:3" x14ac:dyDescent="0.25">
      <c r="A16" s="3" t="s">
        <v>124</v>
      </c>
      <c r="B16" s="2" t="s">
        <v>131</v>
      </c>
      <c r="C16" s="2" t="s">
        <v>131</v>
      </c>
    </row>
    <row r="17" spans="1:3" x14ac:dyDescent="0.25">
      <c r="A17" s="3" t="s">
        <v>125</v>
      </c>
      <c r="B17" s="2" t="s">
        <v>131</v>
      </c>
      <c r="C17" s="2" t="s">
        <v>131</v>
      </c>
    </row>
  </sheetData>
  <mergeCells count="2">
    <mergeCell ref="B1:C1"/>
    <mergeCell ref="B10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DF5A-BCE5-4F01-8535-5A9F6C89F346}">
  <dimension ref="A1:N61"/>
  <sheetViews>
    <sheetView topLeftCell="B13" workbookViewId="0">
      <selection activeCell="D44" activeCellId="4" sqref="D16 D23 D30 D37 D44"/>
    </sheetView>
  </sheetViews>
  <sheetFormatPr defaultRowHeight="15" x14ac:dyDescent="0.25"/>
  <cols>
    <col min="1" max="1" width="18.7109375" customWidth="1"/>
    <col min="2" max="2" width="31.140625" customWidth="1"/>
    <col min="3" max="3" width="30.7109375" bestFit="1" customWidth="1"/>
    <col min="4" max="4" width="6.28515625" bestFit="1" customWidth="1"/>
    <col min="5" max="5" width="10.7109375" bestFit="1" customWidth="1"/>
    <col min="6" max="6" width="6.5703125" customWidth="1"/>
    <col min="7" max="7" width="2.140625" bestFit="1" customWidth="1"/>
    <col min="8" max="8" width="8" bestFit="1" customWidth="1"/>
    <col min="9" max="9" width="23.7109375" customWidth="1"/>
    <col min="10" max="10" width="31.7109375" bestFit="1" customWidth="1"/>
    <col min="11" max="11" width="10.42578125" bestFit="1" customWidth="1"/>
    <col min="12" max="15" width="3" bestFit="1" customWidth="1"/>
  </cols>
  <sheetData>
    <row r="1" spans="1:8" x14ac:dyDescent="0.25">
      <c r="A1" s="6" t="s">
        <v>1918</v>
      </c>
    </row>
    <row r="2" spans="1:8" x14ac:dyDescent="0.25">
      <c r="A2" s="7" t="s">
        <v>1919</v>
      </c>
    </row>
    <row r="4" spans="1:8" x14ac:dyDescent="0.25">
      <c r="A4" s="16" t="s">
        <v>1920</v>
      </c>
      <c r="B4" s="16"/>
      <c r="C4" s="2"/>
      <c r="D4" s="2"/>
      <c r="E4" s="2"/>
      <c r="F4" s="2"/>
    </row>
    <row r="5" spans="1:8" x14ac:dyDescent="0.25">
      <c r="A5" t="s">
        <v>1921</v>
      </c>
      <c r="B5" t="s">
        <v>1925</v>
      </c>
    </row>
    <row r="6" spans="1:8" x14ac:dyDescent="0.25">
      <c r="A6" t="s">
        <v>1922</v>
      </c>
      <c r="B6" t="s">
        <v>1926</v>
      </c>
    </row>
    <row r="7" spans="1:8" x14ac:dyDescent="0.25">
      <c r="A7" t="s">
        <v>1923</v>
      </c>
      <c r="B7" t="s">
        <v>1928</v>
      </c>
    </row>
    <row r="8" spans="1:8" x14ac:dyDescent="0.25">
      <c r="A8" t="s">
        <v>1924</v>
      </c>
    </row>
    <row r="9" spans="1:8" x14ac:dyDescent="0.25">
      <c r="A9" t="s">
        <v>1929</v>
      </c>
      <c r="B9" t="s">
        <v>1927</v>
      </c>
    </row>
    <row r="11" spans="1:8" x14ac:dyDescent="0.25">
      <c r="A11" s="16" t="s">
        <v>1931</v>
      </c>
      <c r="B11" s="16"/>
      <c r="C11" s="16"/>
      <c r="D11" s="3" t="s">
        <v>1933</v>
      </c>
      <c r="E11" s="3" t="s">
        <v>1936</v>
      </c>
      <c r="F11" s="3" t="s">
        <v>1934</v>
      </c>
      <c r="G11" s="3"/>
      <c r="H11" s="3" t="s">
        <v>1935</v>
      </c>
    </row>
    <row r="12" spans="1:8" x14ac:dyDescent="0.25">
      <c r="A12" t="s">
        <v>66</v>
      </c>
      <c r="B12" t="s">
        <v>67</v>
      </c>
      <c r="C12" t="s">
        <v>72</v>
      </c>
      <c r="D12">
        <v>13</v>
      </c>
      <c r="E12" s="8">
        <f>(TIME(19,58,5)-TIME(19,53,52))*24*60/(D12-1)*D12</f>
        <v>4.5680555555555191</v>
      </c>
      <c r="F12" s="8"/>
      <c r="G12" t="s">
        <v>1930</v>
      </c>
    </row>
    <row r="13" spans="1:8" x14ac:dyDescent="0.25">
      <c r="A13" t="s">
        <v>80</v>
      </c>
      <c r="B13" t="s">
        <v>79</v>
      </c>
      <c r="C13" t="s">
        <v>89</v>
      </c>
      <c r="D13">
        <v>13</v>
      </c>
      <c r="E13" s="8">
        <f>(TIME(19,46,35)-TIME(19,42,0))*24*60/(D13-1)*D13</f>
        <v>4.9652777777777457</v>
      </c>
      <c r="F13" s="8"/>
      <c r="G13" t="s">
        <v>1930</v>
      </c>
    </row>
    <row r="14" spans="1:8" x14ac:dyDescent="0.25">
      <c r="A14" t="s">
        <v>66</v>
      </c>
      <c r="B14" t="s">
        <v>157</v>
      </c>
      <c r="C14" t="s">
        <v>151</v>
      </c>
      <c r="D14">
        <v>13</v>
      </c>
      <c r="E14" s="8">
        <f>(TIME(10,7,9)-TIME(10,2,58))*24*60/(D14-1)*D14</f>
        <v>4.5319444444444308</v>
      </c>
      <c r="F14" s="8"/>
      <c r="G14" t="s">
        <v>1932</v>
      </c>
    </row>
    <row r="15" spans="1:8" x14ac:dyDescent="0.25">
      <c r="A15" s="5" t="s">
        <v>80</v>
      </c>
      <c r="B15" s="5" t="s">
        <v>144</v>
      </c>
      <c r="C15" s="5" t="s">
        <v>132</v>
      </c>
      <c r="D15" s="5">
        <v>13</v>
      </c>
      <c r="E15" s="9">
        <f>(TIME(10,18,55)-TIME(10,14,48))*24*60/(D15-1)*D15</f>
        <v>4.4597222222221689</v>
      </c>
      <c r="F15" s="9"/>
      <c r="G15" s="5" t="s">
        <v>1932</v>
      </c>
    </row>
    <row r="16" spans="1:8" x14ac:dyDescent="0.25">
      <c r="D16">
        <f>SUM(D12:D15)</f>
        <v>52</v>
      </c>
      <c r="E16" s="8">
        <f>SUM(E12:E15)</f>
        <v>18.524999999999864</v>
      </c>
      <c r="F16" s="8">
        <f>E16/D16</f>
        <v>0.3562499999999974</v>
      </c>
      <c r="H16" s="8">
        <f>E16/60</f>
        <v>0.30874999999999775</v>
      </c>
    </row>
    <row r="18" spans="1:14" x14ac:dyDescent="0.25">
      <c r="A18" s="16" t="s">
        <v>1937</v>
      </c>
      <c r="B18" s="16"/>
      <c r="C18" s="16"/>
      <c r="D18" s="3" t="s">
        <v>1933</v>
      </c>
      <c r="E18" s="3" t="s">
        <v>1936</v>
      </c>
      <c r="F18" s="3" t="s">
        <v>1934</v>
      </c>
      <c r="G18" s="3"/>
      <c r="H18" s="3" t="s">
        <v>1935</v>
      </c>
    </row>
    <row r="19" spans="1:14" x14ac:dyDescent="0.25">
      <c r="A19" t="s">
        <v>66</v>
      </c>
      <c r="B19" t="s">
        <v>98</v>
      </c>
      <c r="C19" t="s">
        <v>103</v>
      </c>
      <c r="D19">
        <v>13</v>
      </c>
      <c r="E19" s="8">
        <f>(TIME(20,57,2)-TIME(20,45,23))*24*60/(D19-1)*D19</f>
        <v>12.620833333333401</v>
      </c>
      <c r="F19" s="8"/>
      <c r="G19" t="s">
        <v>1930</v>
      </c>
    </row>
    <row r="20" spans="1:14" x14ac:dyDescent="0.25">
      <c r="A20" t="s">
        <v>80</v>
      </c>
      <c r="B20" t="s">
        <v>109</v>
      </c>
      <c r="C20" t="s">
        <v>117</v>
      </c>
      <c r="D20">
        <v>13</v>
      </c>
      <c r="E20" s="8">
        <f>(TIME(21,12,54)-TIME(21,0,29))*24*60/(D20-1)*D20</f>
        <v>13.451388888888856</v>
      </c>
      <c r="F20" s="8"/>
      <c r="G20" t="s">
        <v>1930</v>
      </c>
    </row>
    <row r="21" spans="1:14" x14ac:dyDescent="0.25">
      <c r="A21" t="s">
        <v>66</v>
      </c>
      <c r="B21" t="s">
        <v>183</v>
      </c>
      <c r="C21" t="s">
        <v>180</v>
      </c>
      <c r="D21">
        <v>13</v>
      </c>
      <c r="E21" s="8">
        <f>(TIME(10,30,20)-TIME(10,20,18))*24*60/(D21-1)*D21</f>
        <v>10.869444444444468</v>
      </c>
      <c r="F21" s="8"/>
      <c r="G21" t="s">
        <v>1932</v>
      </c>
    </row>
    <row r="22" spans="1:14" x14ac:dyDescent="0.25">
      <c r="A22" s="5" t="s">
        <v>80</v>
      </c>
      <c r="B22" s="5" t="s">
        <v>170</v>
      </c>
      <c r="C22" s="5" t="s">
        <v>168</v>
      </c>
      <c r="D22" s="5">
        <v>13</v>
      </c>
      <c r="E22" s="9">
        <f>(TIME(10,41,36)-TIME(10,31,36))*24*60/(D22-1)*D22</f>
        <v>10.833333333333295</v>
      </c>
      <c r="F22" s="9"/>
      <c r="G22" s="5" t="s">
        <v>1932</v>
      </c>
    </row>
    <row r="23" spans="1:14" x14ac:dyDescent="0.25">
      <c r="D23">
        <f>SUM(D19:D22)</f>
        <v>52</v>
      </c>
      <c r="E23" s="8">
        <f>SUM(E19:E22)</f>
        <v>47.77500000000002</v>
      </c>
      <c r="F23" s="8">
        <f>E23/D23</f>
        <v>0.9187500000000004</v>
      </c>
      <c r="H23" s="8">
        <f>E23/60</f>
        <v>0.79625000000000035</v>
      </c>
    </row>
    <row r="25" spans="1:14" x14ac:dyDescent="0.25">
      <c r="A25" s="16" t="s">
        <v>42</v>
      </c>
      <c r="B25" s="16"/>
      <c r="C25" s="16"/>
      <c r="D25" s="3" t="s">
        <v>1933</v>
      </c>
      <c r="E25" s="3" t="s">
        <v>1936</v>
      </c>
      <c r="F25" s="3" t="s">
        <v>1934</v>
      </c>
      <c r="G25" s="3"/>
      <c r="H25" s="3" t="s">
        <v>1935</v>
      </c>
    </row>
    <row r="26" spans="1:14" x14ac:dyDescent="0.25">
      <c r="A26" t="s">
        <v>66</v>
      </c>
      <c r="B26" t="s">
        <v>190</v>
      </c>
      <c r="C26" t="s">
        <v>442</v>
      </c>
      <c r="D26">
        <v>288</v>
      </c>
      <c r="E26" s="8">
        <f>(1-TIME(21,29,10) + 1 +  TIME(8,4,52))*24*60/(D26-1)*D26</f>
        <v>2082.9324041811842</v>
      </c>
      <c r="F26" s="8"/>
      <c r="G26" t="s">
        <v>1930</v>
      </c>
      <c r="J26" t="s">
        <v>2617</v>
      </c>
      <c r="K26" t="s">
        <v>1938</v>
      </c>
      <c r="L26">
        <v>21</v>
      </c>
      <c r="M26">
        <v>34</v>
      </c>
      <c r="N26">
        <v>12</v>
      </c>
    </row>
    <row r="27" spans="1:14" x14ac:dyDescent="0.25">
      <c r="A27" t="s">
        <v>80</v>
      </c>
      <c r="B27" t="s">
        <v>516</v>
      </c>
      <c r="C27" t="s">
        <v>742</v>
      </c>
      <c r="D27">
        <v>288</v>
      </c>
      <c r="E27" s="8">
        <f>(1-TIME(21,29,12) + 1 +  TIME(6,11,23))*24*60/(D27-1)*D27</f>
        <v>1969.0202090592331</v>
      </c>
      <c r="F27" s="8"/>
      <c r="G27" t="s">
        <v>1930</v>
      </c>
      <c r="J27" t="s">
        <v>2620</v>
      </c>
      <c r="K27" t="s">
        <v>1938</v>
      </c>
      <c r="L27">
        <v>21</v>
      </c>
      <c r="M27">
        <v>40</v>
      </c>
      <c r="N27">
        <v>3</v>
      </c>
    </row>
    <row r="28" spans="1:14" x14ac:dyDescent="0.25">
      <c r="A28" t="s">
        <v>66</v>
      </c>
      <c r="B28" t="s">
        <v>1783</v>
      </c>
      <c r="C28" t="s">
        <v>1879</v>
      </c>
      <c r="D28">
        <v>288</v>
      </c>
      <c r="E28" s="8">
        <f>(1-TIME(11,8,19) + 0 +  TIME(13,55,50))*24*60/(D28-1)*D28</f>
        <v>1613.1177700348433</v>
      </c>
      <c r="F28" s="8"/>
      <c r="G28" t="s">
        <v>1932</v>
      </c>
      <c r="J28" t="s">
        <v>2624</v>
      </c>
      <c r="K28" t="s">
        <v>1938</v>
      </c>
      <c r="L28">
        <v>21</v>
      </c>
      <c r="M28">
        <v>45</v>
      </c>
      <c r="N28">
        <v>17</v>
      </c>
    </row>
    <row r="29" spans="1:14" x14ac:dyDescent="0.25">
      <c r="A29" s="5" t="s">
        <v>80</v>
      </c>
      <c r="B29" s="5" t="s">
        <v>1414</v>
      </c>
      <c r="C29" s="5" t="s">
        <v>1520</v>
      </c>
      <c r="D29" s="5">
        <v>288</v>
      </c>
      <c r="E29" s="9">
        <f>(1-TIME(8,29,20) + 0 +  TIME(8,8,30))*24*60/(D29-1)*D29</f>
        <v>1424.1114982578399</v>
      </c>
      <c r="F29" s="9"/>
      <c r="G29" s="5" t="s">
        <v>1932</v>
      </c>
      <c r="J29" t="s">
        <v>2632</v>
      </c>
      <c r="K29" t="s">
        <v>1938</v>
      </c>
      <c r="L29">
        <v>21</v>
      </c>
      <c r="M29">
        <v>50</v>
      </c>
      <c r="N29">
        <v>22</v>
      </c>
    </row>
    <row r="30" spans="1:14" x14ac:dyDescent="0.25">
      <c r="D30">
        <f>SUM(D26:D29)</f>
        <v>1152</v>
      </c>
      <c r="E30" s="8">
        <f>SUM(E26:E29)</f>
        <v>7089.1818815331007</v>
      </c>
      <c r="F30" s="8">
        <f>E30/D30</f>
        <v>6.1538037166085946</v>
      </c>
      <c r="H30" s="10">
        <f>E30/60</f>
        <v>118.15303135888502</v>
      </c>
      <c r="I30">
        <f>E30-118*60</f>
        <v>9.1818815331007499</v>
      </c>
      <c r="J30" t="s">
        <v>2626</v>
      </c>
      <c r="K30" t="s">
        <v>1938</v>
      </c>
      <c r="L30">
        <v>22</v>
      </c>
      <c r="M30">
        <v>3</v>
      </c>
      <c r="N30">
        <v>42</v>
      </c>
    </row>
    <row r="31" spans="1:14" x14ac:dyDescent="0.25">
      <c r="J31" t="s">
        <v>2646</v>
      </c>
      <c r="K31" t="s">
        <v>1938</v>
      </c>
      <c r="L31">
        <v>22</v>
      </c>
      <c r="M31">
        <v>16</v>
      </c>
      <c r="N31">
        <v>2</v>
      </c>
    </row>
    <row r="32" spans="1:14" x14ac:dyDescent="0.25">
      <c r="A32" s="16" t="s">
        <v>1939</v>
      </c>
      <c r="B32" s="16"/>
      <c r="C32" s="16"/>
      <c r="D32" s="3" t="s">
        <v>1933</v>
      </c>
      <c r="E32" s="3" t="s">
        <v>1936</v>
      </c>
      <c r="F32" s="3" t="s">
        <v>1934</v>
      </c>
      <c r="G32" s="3"/>
      <c r="H32" s="3" t="s">
        <v>1935</v>
      </c>
      <c r="J32" t="s">
        <v>2641</v>
      </c>
      <c r="K32" t="s">
        <v>1938</v>
      </c>
      <c r="L32">
        <v>22</v>
      </c>
      <c r="M32">
        <v>28</v>
      </c>
      <c r="N32">
        <v>12</v>
      </c>
    </row>
    <row r="33" spans="1:14" x14ac:dyDescent="0.25">
      <c r="A33" t="s">
        <v>66</v>
      </c>
      <c r="B33" t="s">
        <v>794</v>
      </c>
      <c r="C33" t="s">
        <v>1192</v>
      </c>
      <c r="D33">
        <v>288</v>
      </c>
      <c r="E33" s="8">
        <f>(1-TIME(21,29,11) + 1 +  TIME(17,4,1))*24*60/(D33-1)*D33</f>
        <v>2623.9442508710799</v>
      </c>
      <c r="F33" s="8"/>
      <c r="G33" t="s">
        <v>1930</v>
      </c>
      <c r="J33" t="s">
        <v>2670</v>
      </c>
      <c r="K33" t="s">
        <v>1938</v>
      </c>
      <c r="L33">
        <v>22</v>
      </c>
      <c r="M33">
        <v>34</v>
      </c>
      <c r="N33">
        <v>43</v>
      </c>
    </row>
    <row r="34" spans="1:14" x14ac:dyDescent="0.25">
      <c r="A34" t="s">
        <v>80</v>
      </c>
      <c r="B34" t="s">
        <v>1031</v>
      </c>
      <c r="C34" t="s">
        <v>1241</v>
      </c>
      <c r="D34">
        <v>288</v>
      </c>
      <c r="E34" s="8">
        <f>(1-TIME(21,29,13) + 1 +  TIME(14,50,3))*24*60/(D34-1)*D34</f>
        <v>2489.4773519163768</v>
      </c>
      <c r="F34" s="8"/>
      <c r="G34" t="s">
        <v>1930</v>
      </c>
      <c r="J34" t="s">
        <v>2630</v>
      </c>
      <c r="K34" t="s">
        <v>1938</v>
      </c>
      <c r="L34">
        <v>22</v>
      </c>
      <c r="M34">
        <v>40</v>
      </c>
      <c r="N34">
        <v>17</v>
      </c>
    </row>
    <row r="35" spans="1:14" x14ac:dyDescent="0.25">
      <c r="A35" t="s">
        <v>66</v>
      </c>
      <c r="B35" t="s">
        <v>2263</v>
      </c>
      <c r="C35" t="s">
        <v>2410</v>
      </c>
      <c r="D35">
        <v>288</v>
      </c>
      <c r="E35" s="8">
        <f>(1-TIME(8,30,3) + 0 +  TIME(15,35,55))*24*60/(D35-1)*D35</f>
        <v>1872.367944250871</v>
      </c>
      <c r="F35" s="8"/>
      <c r="G35" t="s">
        <v>1932</v>
      </c>
      <c r="J35" t="s">
        <v>2634</v>
      </c>
      <c r="K35" t="s">
        <v>1938</v>
      </c>
      <c r="L35">
        <v>22</v>
      </c>
      <c r="M35">
        <v>45</v>
      </c>
      <c r="N35">
        <v>53</v>
      </c>
    </row>
    <row r="36" spans="1:14" x14ac:dyDescent="0.25">
      <c r="A36" s="5" t="s">
        <v>80</v>
      </c>
      <c r="B36" s="5" t="s">
        <v>1971</v>
      </c>
      <c r="C36" s="5" t="s">
        <v>2091</v>
      </c>
      <c r="D36" s="5">
        <v>288</v>
      </c>
      <c r="E36" s="9">
        <f>(1-TIME(15,14,24) + 0 +  TIME(20,50,51))*24*60/(D36-1)*D36</f>
        <v>1782.6397212543557</v>
      </c>
      <c r="F36" s="9"/>
      <c r="G36" s="5" t="s">
        <v>1932</v>
      </c>
      <c r="J36" t="s">
        <v>2639</v>
      </c>
      <c r="K36" t="s">
        <v>1938</v>
      </c>
      <c r="L36">
        <v>22</v>
      </c>
      <c r="M36">
        <v>59</v>
      </c>
      <c r="N36">
        <v>46</v>
      </c>
    </row>
    <row r="37" spans="1:14" x14ac:dyDescent="0.25">
      <c r="D37">
        <f>SUM(D33:D36)</f>
        <v>1152</v>
      </c>
      <c r="E37" s="8">
        <f>SUM(E33:E36)</f>
        <v>8768.4292682926844</v>
      </c>
      <c r="F37" s="8">
        <f>E37/D37</f>
        <v>7.6114837398374</v>
      </c>
      <c r="H37" s="10">
        <f>E37/60</f>
        <v>146.14048780487806</v>
      </c>
      <c r="I37">
        <f>E37-146*60</f>
        <v>8.4292682926843554</v>
      </c>
      <c r="J37" t="s">
        <v>2625</v>
      </c>
      <c r="K37" t="s">
        <v>1938</v>
      </c>
      <c r="L37">
        <v>23</v>
      </c>
      <c r="M37">
        <v>12</v>
      </c>
      <c r="N37">
        <v>32</v>
      </c>
    </row>
    <row r="38" spans="1:14" x14ac:dyDescent="0.25">
      <c r="J38" t="s">
        <v>2638</v>
      </c>
      <c r="K38" t="s">
        <v>1938</v>
      </c>
      <c r="L38">
        <v>23</v>
      </c>
      <c r="M38">
        <v>24</v>
      </c>
      <c r="N38">
        <v>37</v>
      </c>
    </row>
    <row r="39" spans="1:14" x14ac:dyDescent="0.25">
      <c r="A39" s="16" t="s">
        <v>1940</v>
      </c>
      <c r="B39" s="16"/>
      <c r="C39" s="16"/>
      <c r="D39" s="3" t="s">
        <v>1933</v>
      </c>
      <c r="E39" s="3" t="s">
        <v>1936</v>
      </c>
      <c r="F39" s="3" t="s">
        <v>1934</v>
      </c>
      <c r="G39" s="3"/>
      <c r="H39" s="3" t="s">
        <v>1935</v>
      </c>
      <c r="J39" t="s">
        <v>2633</v>
      </c>
      <c r="K39" t="s">
        <v>1938</v>
      </c>
      <c r="L39">
        <v>23</v>
      </c>
      <c r="M39">
        <v>31</v>
      </c>
      <c r="N39">
        <v>10</v>
      </c>
    </row>
    <row r="40" spans="1:14" x14ac:dyDescent="0.25">
      <c r="A40" t="s">
        <v>66</v>
      </c>
      <c r="B40" t="s">
        <v>2542</v>
      </c>
      <c r="C40" t="s">
        <v>2539</v>
      </c>
      <c r="D40">
        <v>36</v>
      </c>
      <c r="E40" s="8">
        <f>(TIME(13,35,54) - TIME(9,3,50))*24*60/(D40-1)*D40</f>
        <v>279.83999999999992</v>
      </c>
      <c r="F40" s="8"/>
      <c r="G40" t="s">
        <v>1930</v>
      </c>
      <c r="J40" t="s">
        <v>2628</v>
      </c>
      <c r="K40" t="s">
        <v>1938</v>
      </c>
      <c r="L40">
        <v>23</v>
      </c>
      <c r="M40">
        <v>36</v>
      </c>
      <c r="N40">
        <v>56</v>
      </c>
    </row>
    <row r="41" spans="1:14" x14ac:dyDescent="0.25">
      <c r="A41" t="s">
        <v>80</v>
      </c>
      <c r="B41" t="s">
        <v>2579</v>
      </c>
      <c r="C41" t="s">
        <v>2593</v>
      </c>
      <c r="D41">
        <v>54</v>
      </c>
      <c r="E41" s="8">
        <f>(TIME(23,41,30) - TIME(9,4,21))*24*60/(D41-1)*D41</f>
        <v>893.7</v>
      </c>
      <c r="F41" s="8"/>
      <c r="G41" t="s">
        <v>1930</v>
      </c>
      <c r="J41" t="s">
        <v>2631</v>
      </c>
      <c r="K41" t="s">
        <v>1938</v>
      </c>
      <c r="L41">
        <v>23</v>
      </c>
      <c r="M41">
        <v>42</v>
      </c>
      <c r="N41">
        <v>21</v>
      </c>
    </row>
    <row r="42" spans="1:14" x14ac:dyDescent="0.25">
      <c r="A42" t="s">
        <v>66</v>
      </c>
      <c r="B42" t="s">
        <v>2667</v>
      </c>
      <c r="C42" t="s">
        <v>2662</v>
      </c>
      <c r="D42">
        <v>36</v>
      </c>
      <c r="E42" s="8">
        <f>(1-TIME(21,34,56) + 0 +  TIME(10,24,5))*24*60/(D42-1)*D42</f>
        <v>791.12571428571414</v>
      </c>
      <c r="F42" s="8"/>
      <c r="G42" t="s">
        <v>1932</v>
      </c>
      <c r="J42" t="s">
        <v>2635</v>
      </c>
      <c r="K42" t="s">
        <v>1938</v>
      </c>
      <c r="L42">
        <v>23</v>
      </c>
      <c r="M42">
        <v>57</v>
      </c>
      <c r="N42">
        <v>18</v>
      </c>
    </row>
    <row r="43" spans="1:14" x14ac:dyDescent="0.25">
      <c r="A43" s="5" t="s">
        <v>80</v>
      </c>
      <c r="B43" s="5" t="s">
        <v>2617</v>
      </c>
      <c r="C43" s="5" t="s">
        <v>2615</v>
      </c>
      <c r="D43" s="5">
        <v>36</v>
      </c>
      <c r="E43" s="9">
        <f>(1-TIME(21,34,12) + 0 +  TIME(2,45,29))*24*60/(D43-1)*D43</f>
        <v>320.17714285714283</v>
      </c>
      <c r="F43" s="9"/>
      <c r="G43" s="5" t="s">
        <v>1932</v>
      </c>
      <c r="J43" t="s">
        <v>2637</v>
      </c>
      <c r="K43" t="s">
        <v>2684</v>
      </c>
      <c r="L43">
        <v>0</v>
      </c>
      <c r="M43">
        <v>9</v>
      </c>
      <c r="N43">
        <v>55</v>
      </c>
    </row>
    <row r="44" spans="1:14" x14ac:dyDescent="0.25">
      <c r="D44">
        <f>SUM(D40:D43)</f>
        <v>162</v>
      </c>
      <c r="E44" s="8">
        <f>SUM(E40:E43)</f>
        <v>2284.8428571428567</v>
      </c>
      <c r="F44" s="8">
        <f>E44/D44</f>
        <v>14.103968253968251</v>
      </c>
      <c r="H44" s="10">
        <f>E44/60</f>
        <v>38.080714285714279</v>
      </c>
      <c r="I44">
        <f>E44-38*60</f>
        <v>4.8428571428567011</v>
      </c>
      <c r="J44" t="s">
        <v>2644</v>
      </c>
      <c r="K44" t="s">
        <v>2684</v>
      </c>
      <c r="L44">
        <v>0</v>
      </c>
      <c r="M44">
        <v>21</v>
      </c>
      <c r="N44">
        <v>6</v>
      </c>
    </row>
    <row r="45" spans="1:14" x14ac:dyDescent="0.25">
      <c r="J45" t="s">
        <v>2623</v>
      </c>
      <c r="K45" t="s">
        <v>2684</v>
      </c>
      <c r="L45">
        <v>0</v>
      </c>
      <c r="M45">
        <v>26</v>
      </c>
      <c r="N45">
        <v>50</v>
      </c>
    </row>
    <row r="46" spans="1:14" x14ac:dyDescent="0.25">
      <c r="H46">
        <f>F44*combinations!F9*4/60/24</f>
        <v>33.849523809523802</v>
      </c>
      <c r="J46" t="s">
        <v>2640</v>
      </c>
      <c r="K46" t="s">
        <v>2684</v>
      </c>
      <c r="L46">
        <v>0</v>
      </c>
      <c r="M46">
        <v>31</v>
      </c>
      <c r="N46">
        <v>59</v>
      </c>
    </row>
    <row r="47" spans="1:14" x14ac:dyDescent="0.25">
      <c r="J47" t="s">
        <v>2627</v>
      </c>
      <c r="K47" t="s">
        <v>2684</v>
      </c>
      <c r="L47">
        <v>0</v>
      </c>
      <c r="M47">
        <v>37</v>
      </c>
      <c r="N47">
        <v>0</v>
      </c>
    </row>
    <row r="48" spans="1:14" x14ac:dyDescent="0.25">
      <c r="J48" t="s">
        <v>2642</v>
      </c>
      <c r="K48" t="s">
        <v>2684</v>
      </c>
      <c r="L48">
        <v>0</v>
      </c>
      <c r="M48">
        <v>50</v>
      </c>
      <c r="N48">
        <v>20</v>
      </c>
    </row>
    <row r="49" spans="10:14" x14ac:dyDescent="0.25">
      <c r="J49" t="s">
        <v>2636</v>
      </c>
      <c r="K49" t="s">
        <v>2684</v>
      </c>
      <c r="L49">
        <v>1</v>
      </c>
      <c r="M49">
        <v>2</v>
      </c>
      <c r="N49">
        <v>14</v>
      </c>
    </row>
    <row r="50" spans="10:14" x14ac:dyDescent="0.25">
      <c r="J50" t="s">
        <v>2618</v>
      </c>
      <c r="K50" t="s">
        <v>2684</v>
      </c>
      <c r="L50">
        <v>1</v>
      </c>
      <c r="M50">
        <v>13</v>
      </c>
      <c r="N50">
        <v>24</v>
      </c>
    </row>
    <row r="51" spans="10:14" x14ac:dyDescent="0.25">
      <c r="J51" t="s">
        <v>2616</v>
      </c>
      <c r="K51" t="s">
        <v>2684</v>
      </c>
      <c r="L51">
        <v>1</v>
      </c>
      <c r="M51">
        <v>19</v>
      </c>
      <c r="N51">
        <v>12</v>
      </c>
    </row>
    <row r="52" spans="10:14" x14ac:dyDescent="0.25">
      <c r="J52" t="s">
        <v>2629</v>
      </c>
      <c r="K52" t="s">
        <v>2684</v>
      </c>
      <c r="L52">
        <v>1</v>
      </c>
      <c r="M52">
        <v>24</v>
      </c>
      <c r="N52">
        <v>20</v>
      </c>
    </row>
    <row r="53" spans="10:14" x14ac:dyDescent="0.25">
      <c r="J53" t="s">
        <v>2612</v>
      </c>
      <c r="K53" t="s">
        <v>2684</v>
      </c>
      <c r="L53">
        <v>1</v>
      </c>
      <c r="M53">
        <v>29</v>
      </c>
      <c r="N53">
        <v>18</v>
      </c>
    </row>
    <row r="54" spans="10:14" x14ac:dyDescent="0.25">
      <c r="J54" t="s">
        <v>2613</v>
      </c>
      <c r="K54" t="s">
        <v>2684</v>
      </c>
      <c r="L54">
        <v>1</v>
      </c>
      <c r="M54">
        <v>42</v>
      </c>
      <c r="N54">
        <v>26</v>
      </c>
    </row>
    <row r="55" spans="10:14" x14ac:dyDescent="0.25">
      <c r="J55" t="s">
        <v>2622</v>
      </c>
      <c r="K55" t="s">
        <v>2684</v>
      </c>
      <c r="L55">
        <v>1</v>
      </c>
      <c r="M55">
        <v>54</v>
      </c>
      <c r="N55">
        <v>0</v>
      </c>
    </row>
    <row r="56" spans="10:14" x14ac:dyDescent="0.25">
      <c r="J56" t="s">
        <v>2621</v>
      </c>
      <c r="K56" t="s">
        <v>2684</v>
      </c>
      <c r="L56">
        <v>2</v>
      </c>
      <c r="M56">
        <v>5</v>
      </c>
      <c r="N56">
        <v>7</v>
      </c>
    </row>
    <row r="57" spans="10:14" x14ac:dyDescent="0.25">
      <c r="J57" t="s">
        <v>2653</v>
      </c>
      <c r="K57" t="s">
        <v>2684</v>
      </c>
      <c r="L57">
        <v>2</v>
      </c>
      <c r="M57">
        <v>10</v>
      </c>
      <c r="N57">
        <v>49</v>
      </c>
    </row>
    <row r="58" spans="10:14" x14ac:dyDescent="0.25">
      <c r="J58" t="s">
        <v>2619</v>
      </c>
      <c r="K58" t="s">
        <v>2684</v>
      </c>
      <c r="L58">
        <v>2</v>
      </c>
      <c r="M58">
        <v>16</v>
      </c>
      <c r="N58">
        <v>1</v>
      </c>
    </row>
    <row r="59" spans="10:14" x14ac:dyDescent="0.25">
      <c r="J59" t="s">
        <v>2614</v>
      </c>
      <c r="K59" t="s">
        <v>2684</v>
      </c>
      <c r="L59">
        <v>2</v>
      </c>
      <c r="M59">
        <v>20</v>
      </c>
      <c r="N59">
        <v>57</v>
      </c>
    </row>
    <row r="60" spans="10:14" x14ac:dyDescent="0.25">
      <c r="J60" t="s">
        <v>2678</v>
      </c>
      <c r="K60" t="s">
        <v>2684</v>
      </c>
      <c r="L60">
        <v>2</v>
      </c>
      <c r="M60">
        <v>34</v>
      </c>
      <c r="N60">
        <v>0</v>
      </c>
    </row>
    <row r="61" spans="10:14" x14ac:dyDescent="0.25">
      <c r="J61" t="s">
        <v>2615</v>
      </c>
      <c r="K61" t="s">
        <v>2684</v>
      </c>
      <c r="L61">
        <v>2</v>
      </c>
      <c r="M61">
        <v>45</v>
      </c>
      <c r="N61">
        <v>29</v>
      </c>
    </row>
  </sheetData>
  <sortState xmlns:xlrd2="http://schemas.microsoft.com/office/spreadsheetml/2017/richdata2" ref="J26:N61">
    <sortCondition ref="K26:K61"/>
    <sortCondition ref="L26:L61"/>
    <sortCondition ref="M26:M61"/>
    <sortCondition ref="N26:N61"/>
  </sortState>
  <mergeCells count="6">
    <mergeCell ref="A18:C18"/>
    <mergeCell ref="A25:C25"/>
    <mergeCell ref="A32:C32"/>
    <mergeCell ref="A39:C39"/>
    <mergeCell ref="A4:B4"/>
    <mergeCell ref="A11:C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20F3E-9181-43B3-B98F-AC53107D6C84}">
  <dimension ref="A1:T29"/>
  <sheetViews>
    <sheetView topLeftCell="I1" workbookViewId="0">
      <selection activeCell="J17" sqref="J17"/>
    </sheetView>
  </sheetViews>
  <sheetFormatPr defaultRowHeight="15" x14ac:dyDescent="0.25"/>
  <cols>
    <col min="1" max="1" width="31.7109375" bestFit="1" customWidth="1"/>
    <col min="2" max="2" width="9.85546875" bestFit="1" customWidth="1"/>
    <col min="3" max="3" width="6.7109375" bestFit="1" customWidth="1"/>
    <col min="4" max="4" width="15.7109375" bestFit="1" customWidth="1"/>
    <col min="5" max="5" width="10" bestFit="1" customWidth="1"/>
    <col min="6" max="6" width="9.85546875" bestFit="1" customWidth="1"/>
    <col min="7" max="7" width="11.7109375" bestFit="1" customWidth="1"/>
    <col min="8" max="8" width="10.5703125" bestFit="1" customWidth="1"/>
    <col min="9" max="9" width="16" bestFit="1" customWidth="1"/>
    <col min="10" max="13" width="12" bestFit="1" customWidth="1"/>
    <col min="14" max="14" width="3.7109375" bestFit="1" customWidth="1"/>
    <col min="15" max="15" width="8.42578125" bestFit="1" customWidth="1"/>
    <col min="16" max="16" width="7.140625" bestFit="1" customWidth="1"/>
    <col min="17" max="18" width="8.140625" bestFit="1" customWidth="1"/>
    <col min="19" max="19" width="12" bestFit="1" customWidth="1"/>
  </cols>
  <sheetData>
    <row r="1" spans="1:20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</row>
    <row r="2" spans="1:20" x14ac:dyDescent="0.25">
      <c r="A2" t="s">
        <v>67</v>
      </c>
      <c r="B2" t="s">
        <v>66</v>
      </c>
      <c r="C2" t="s">
        <v>45</v>
      </c>
      <c r="D2" t="b">
        <v>0</v>
      </c>
      <c r="E2">
        <v>1</v>
      </c>
      <c r="F2">
        <v>1</v>
      </c>
      <c r="G2">
        <v>0</v>
      </c>
      <c r="H2">
        <v>1</v>
      </c>
      <c r="I2">
        <v>3</v>
      </c>
      <c r="J2">
        <v>0.01</v>
      </c>
      <c r="K2">
        <v>0.93677206226927601</v>
      </c>
      <c r="L2">
        <v>0.98708112266030201</v>
      </c>
      <c r="M2">
        <v>0.97468990301016201</v>
      </c>
      <c r="S2">
        <v>1.9238531849295699</v>
      </c>
      <c r="T2" t="str">
        <f t="shared" ref="T2:T14" si="0">IF(S2=MAX($S$2:$S$14),"*","")</f>
        <v/>
      </c>
    </row>
    <row r="3" spans="1:20" x14ac:dyDescent="0.25">
      <c r="A3" t="s">
        <v>65</v>
      </c>
      <c r="B3" t="s">
        <v>66</v>
      </c>
      <c r="C3" t="s">
        <v>45</v>
      </c>
      <c r="D3" t="b">
        <v>0</v>
      </c>
      <c r="E3">
        <v>1</v>
      </c>
      <c r="F3">
        <v>1</v>
      </c>
      <c r="G3">
        <v>0</v>
      </c>
      <c r="H3">
        <v>1</v>
      </c>
      <c r="I3">
        <v>3</v>
      </c>
      <c r="J3">
        <v>0.1</v>
      </c>
      <c r="K3">
        <v>0.93666256372868595</v>
      </c>
      <c r="L3">
        <v>0.98719491742793397</v>
      </c>
      <c r="M3">
        <v>0.97492175122686298</v>
      </c>
      <c r="S3">
        <v>1.92385748115662</v>
      </c>
      <c r="T3" t="str">
        <f t="shared" si="0"/>
        <v>*</v>
      </c>
    </row>
    <row r="4" spans="1:20" x14ac:dyDescent="0.25">
      <c r="A4" t="s">
        <v>77</v>
      </c>
      <c r="B4" t="s">
        <v>66</v>
      </c>
      <c r="C4" t="s">
        <v>45</v>
      </c>
      <c r="D4" t="b">
        <v>0</v>
      </c>
      <c r="E4">
        <v>1</v>
      </c>
      <c r="F4">
        <v>1</v>
      </c>
      <c r="G4">
        <v>0</v>
      </c>
      <c r="H4">
        <v>1</v>
      </c>
      <c r="I4">
        <v>3</v>
      </c>
      <c r="J4">
        <v>1</v>
      </c>
      <c r="K4">
        <v>0.93653550258598595</v>
      </c>
      <c r="L4">
        <v>0.98721288183755596</v>
      </c>
      <c r="M4">
        <v>0.97496039259631295</v>
      </c>
      <c r="S4">
        <v>1.9237483844235399</v>
      </c>
      <c r="T4" t="str">
        <f t="shared" si="0"/>
        <v/>
      </c>
    </row>
    <row r="5" spans="1:20" x14ac:dyDescent="0.25">
      <c r="A5" t="s">
        <v>78</v>
      </c>
      <c r="B5" t="s">
        <v>66</v>
      </c>
      <c r="C5" t="s">
        <v>45</v>
      </c>
      <c r="D5" t="b">
        <v>0</v>
      </c>
      <c r="E5">
        <v>1</v>
      </c>
      <c r="F5">
        <v>1</v>
      </c>
      <c r="G5">
        <v>0</v>
      </c>
      <c r="H5">
        <v>1</v>
      </c>
      <c r="I5">
        <v>3</v>
      </c>
      <c r="J5">
        <v>10</v>
      </c>
      <c r="K5">
        <v>0.93648351085839998</v>
      </c>
      <c r="L5">
        <v>0.98723286698107604</v>
      </c>
      <c r="M5">
        <v>0.97499903396576304</v>
      </c>
      <c r="S5">
        <v>1.9237163778394699</v>
      </c>
      <c r="T5" t="str">
        <f t="shared" si="0"/>
        <v/>
      </c>
    </row>
    <row r="6" spans="1:20" x14ac:dyDescent="0.25">
      <c r="A6" t="s">
        <v>76</v>
      </c>
      <c r="B6" t="s">
        <v>66</v>
      </c>
      <c r="C6" t="s">
        <v>45</v>
      </c>
      <c r="D6" t="b">
        <v>0</v>
      </c>
      <c r="E6">
        <v>1</v>
      </c>
      <c r="F6">
        <v>1</v>
      </c>
      <c r="G6">
        <v>0</v>
      </c>
      <c r="H6">
        <v>1</v>
      </c>
      <c r="I6">
        <v>3</v>
      </c>
      <c r="J6">
        <v>100</v>
      </c>
      <c r="K6">
        <v>0.93650498221036904</v>
      </c>
      <c r="L6">
        <v>0.98725285133588503</v>
      </c>
      <c r="M6">
        <v>0.97503767533521302</v>
      </c>
      <c r="S6">
        <v>1.92375783354625</v>
      </c>
      <c r="T6" t="str">
        <f t="shared" si="0"/>
        <v/>
      </c>
    </row>
    <row r="7" spans="1:20" x14ac:dyDescent="0.25">
      <c r="A7" t="s">
        <v>68</v>
      </c>
      <c r="B7" t="s">
        <v>66</v>
      </c>
      <c r="C7" t="s">
        <v>45</v>
      </c>
      <c r="D7" t="b">
        <v>0</v>
      </c>
      <c r="E7">
        <v>1</v>
      </c>
      <c r="F7">
        <v>1</v>
      </c>
      <c r="G7">
        <v>0</v>
      </c>
      <c r="H7">
        <v>1</v>
      </c>
      <c r="I7">
        <v>3</v>
      </c>
      <c r="J7">
        <v>1000</v>
      </c>
      <c r="K7">
        <v>0.93651338869979295</v>
      </c>
      <c r="L7">
        <v>0.98727233261637404</v>
      </c>
      <c r="M7">
        <v>0.97507631670466399</v>
      </c>
      <c r="S7">
        <v>1.92378572131616</v>
      </c>
      <c r="T7" t="str">
        <f t="shared" si="0"/>
        <v/>
      </c>
    </row>
    <row r="8" spans="1:20" x14ac:dyDescent="0.25">
      <c r="A8" t="s">
        <v>73</v>
      </c>
      <c r="B8" t="s">
        <v>66</v>
      </c>
      <c r="C8" t="s">
        <v>45</v>
      </c>
      <c r="D8" t="b">
        <v>0</v>
      </c>
      <c r="E8">
        <v>1</v>
      </c>
      <c r="F8">
        <v>1</v>
      </c>
      <c r="G8">
        <v>0</v>
      </c>
      <c r="H8">
        <v>1</v>
      </c>
      <c r="I8">
        <v>3</v>
      </c>
      <c r="J8">
        <v>10000</v>
      </c>
      <c r="K8">
        <v>0.93651826125098803</v>
      </c>
      <c r="L8">
        <v>0.98725285133588503</v>
      </c>
      <c r="M8">
        <v>0.97503767533521302</v>
      </c>
      <c r="S8">
        <v>1.9237711125868699</v>
      </c>
      <c r="T8" t="str">
        <f t="shared" si="0"/>
        <v/>
      </c>
    </row>
    <row r="9" spans="1:20" x14ac:dyDescent="0.25">
      <c r="A9" t="s">
        <v>75</v>
      </c>
      <c r="B9" t="s">
        <v>66</v>
      </c>
      <c r="C9" t="s">
        <v>45</v>
      </c>
      <c r="D9" t="b">
        <v>0</v>
      </c>
      <c r="E9">
        <v>1</v>
      </c>
      <c r="F9">
        <v>1</v>
      </c>
      <c r="G9">
        <v>0</v>
      </c>
      <c r="H9">
        <v>1</v>
      </c>
      <c r="I9">
        <v>3</v>
      </c>
      <c r="J9">
        <v>100000</v>
      </c>
      <c r="K9">
        <v>0.93651494149083303</v>
      </c>
      <c r="L9">
        <v>0.98725285133588503</v>
      </c>
      <c r="M9">
        <v>0.97503767533521302</v>
      </c>
      <c r="S9">
        <v>1.9237677928267101</v>
      </c>
      <c r="T9" t="str">
        <f t="shared" si="0"/>
        <v/>
      </c>
    </row>
    <row r="10" spans="1:20" x14ac:dyDescent="0.25">
      <c r="A10" t="s">
        <v>69</v>
      </c>
      <c r="B10" t="s">
        <v>66</v>
      </c>
      <c r="C10" t="s">
        <v>45</v>
      </c>
      <c r="D10" t="b">
        <v>0</v>
      </c>
      <c r="E10">
        <v>1</v>
      </c>
      <c r="F10">
        <v>1</v>
      </c>
      <c r="G10">
        <v>0</v>
      </c>
      <c r="H10">
        <v>1</v>
      </c>
      <c r="I10">
        <v>3</v>
      </c>
      <c r="J10">
        <v>1000000</v>
      </c>
      <c r="K10">
        <v>0.936499574213987</v>
      </c>
      <c r="L10">
        <v>0.98727233261637404</v>
      </c>
      <c r="M10">
        <v>0.97507631670466399</v>
      </c>
      <c r="S10">
        <v>1.92377190683036</v>
      </c>
      <c r="T10" t="str">
        <f t="shared" si="0"/>
        <v/>
      </c>
    </row>
    <row r="11" spans="1:20" x14ac:dyDescent="0.25">
      <c r="A11" t="s">
        <v>74</v>
      </c>
      <c r="B11" t="s">
        <v>66</v>
      </c>
      <c r="C11" t="s">
        <v>45</v>
      </c>
      <c r="D11" t="b">
        <v>0</v>
      </c>
      <c r="E11">
        <v>1</v>
      </c>
      <c r="F11">
        <v>1</v>
      </c>
      <c r="G11">
        <v>0</v>
      </c>
      <c r="H11">
        <v>1</v>
      </c>
      <c r="I11">
        <v>3</v>
      </c>
      <c r="J11">
        <v>10000000</v>
      </c>
      <c r="K11">
        <v>0.93649861041265203</v>
      </c>
      <c r="L11">
        <v>0.98727233261637404</v>
      </c>
      <c r="M11">
        <v>0.97507631670466399</v>
      </c>
      <c r="S11">
        <v>1.92377094302902</v>
      </c>
      <c r="T11" t="str">
        <f t="shared" si="0"/>
        <v/>
      </c>
    </row>
    <row r="12" spans="1:20" x14ac:dyDescent="0.25">
      <c r="A12" t="s">
        <v>70</v>
      </c>
      <c r="B12" t="s">
        <v>66</v>
      </c>
      <c r="C12" t="s">
        <v>45</v>
      </c>
      <c r="D12" t="b">
        <v>0</v>
      </c>
      <c r="E12">
        <v>1</v>
      </c>
      <c r="F12">
        <v>1</v>
      </c>
      <c r="G12">
        <v>0</v>
      </c>
      <c r="H12">
        <v>1</v>
      </c>
      <c r="I12">
        <v>3</v>
      </c>
      <c r="J12">
        <v>100000000</v>
      </c>
      <c r="K12">
        <v>0.93649887813524502</v>
      </c>
      <c r="L12">
        <v>0.98727233261637404</v>
      </c>
      <c r="M12">
        <v>0.97507631670466399</v>
      </c>
      <c r="S12">
        <v>1.9237712107516201</v>
      </c>
      <c r="T12" t="str">
        <f t="shared" si="0"/>
        <v/>
      </c>
    </row>
    <row r="13" spans="1:20" x14ac:dyDescent="0.25">
      <c r="A13" t="s">
        <v>71</v>
      </c>
      <c r="B13" t="s">
        <v>66</v>
      </c>
      <c r="C13" t="s">
        <v>45</v>
      </c>
      <c r="D13" t="b">
        <v>0</v>
      </c>
      <c r="E13">
        <v>1</v>
      </c>
      <c r="F13">
        <v>1</v>
      </c>
      <c r="G13">
        <v>0</v>
      </c>
      <c r="H13">
        <v>1</v>
      </c>
      <c r="I13">
        <v>3</v>
      </c>
      <c r="J13">
        <v>10000000000</v>
      </c>
      <c r="K13">
        <v>0.93649887813524502</v>
      </c>
      <c r="L13">
        <v>0.98727233261637404</v>
      </c>
      <c r="M13">
        <v>0.97507631670466399</v>
      </c>
      <c r="S13">
        <v>1.9237712107516201</v>
      </c>
      <c r="T13" t="str">
        <f t="shared" si="0"/>
        <v/>
      </c>
    </row>
    <row r="14" spans="1:20" x14ac:dyDescent="0.25">
      <c r="A14" t="s">
        <v>72</v>
      </c>
      <c r="B14" t="s">
        <v>66</v>
      </c>
      <c r="C14" t="s">
        <v>45</v>
      </c>
      <c r="D14" t="b">
        <v>0</v>
      </c>
      <c r="E14">
        <v>1</v>
      </c>
      <c r="F14">
        <v>1</v>
      </c>
      <c r="G14">
        <v>0</v>
      </c>
      <c r="H14">
        <v>1</v>
      </c>
      <c r="I14">
        <v>3</v>
      </c>
      <c r="J14">
        <v>1000000000</v>
      </c>
      <c r="K14">
        <v>0.93649887813524502</v>
      </c>
      <c r="L14">
        <v>0.98727233261637404</v>
      </c>
      <c r="M14">
        <v>0.97507631670466399</v>
      </c>
      <c r="S14">
        <v>1.9237712107516201</v>
      </c>
      <c r="T14" t="str">
        <f t="shared" si="0"/>
        <v/>
      </c>
    </row>
    <row r="16" spans="1:20" x14ac:dyDescent="0.25">
      <c r="A16" t="s">
        <v>46</v>
      </c>
      <c r="B16" t="s">
        <v>47</v>
      </c>
      <c r="C16" t="s">
        <v>48</v>
      </c>
      <c r="D16" t="s">
        <v>49</v>
      </c>
      <c r="E16" t="s">
        <v>50</v>
      </c>
      <c r="F16" t="s">
        <v>51</v>
      </c>
      <c r="G16" t="s">
        <v>52</v>
      </c>
      <c r="H16" t="s">
        <v>53</v>
      </c>
      <c r="I16" t="s">
        <v>54</v>
      </c>
      <c r="J16" t="s">
        <v>55</v>
      </c>
      <c r="K16" t="s">
        <v>56</v>
      </c>
      <c r="L16" t="s">
        <v>57</v>
      </c>
      <c r="M16" t="s">
        <v>58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  <c r="S16" t="s">
        <v>64</v>
      </c>
    </row>
    <row r="17" spans="1:20" x14ac:dyDescent="0.25">
      <c r="A17" t="s">
        <v>79</v>
      </c>
      <c r="B17" t="s">
        <v>80</v>
      </c>
      <c r="C17" t="s">
        <v>45</v>
      </c>
      <c r="D17" t="b">
        <v>0</v>
      </c>
      <c r="E17">
        <v>1</v>
      </c>
      <c r="F17">
        <v>1</v>
      </c>
      <c r="G17">
        <v>0</v>
      </c>
      <c r="H17">
        <v>1</v>
      </c>
      <c r="I17">
        <v>3</v>
      </c>
      <c r="J17">
        <v>0.01</v>
      </c>
      <c r="K17">
        <v>0.87903643997294201</v>
      </c>
      <c r="L17">
        <v>0.94785520650613897</v>
      </c>
      <c r="M17">
        <v>0.90586445139003102</v>
      </c>
      <c r="S17">
        <v>1.8268916464790801</v>
      </c>
      <c r="T17" t="str">
        <f>IF(S17=MAX($S$17:$S$29),"*","")</f>
        <v>*</v>
      </c>
    </row>
    <row r="18" spans="1:20" x14ac:dyDescent="0.25">
      <c r="A18" t="s">
        <v>82</v>
      </c>
      <c r="B18" t="s">
        <v>80</v>
      </c>
      <c r="C18" t="s">
        <v>45</v>
      </c>
      <c r="D18" t="b">
        <v>0</v>
      </c>
      <c r="E18">
        <v>1</v>
      </c>
      <c r="F18">
        <v>1</v>
      </c>
      <c r="G18">
        <v>0</v>
      </c>
      <c r="H18">
        <v>1</v>
      </c>
      <c r="I18">
        <v>3</v>
      </c>
      <c r="J18">
        <v>0.1</v>
      </c>
      <c r="K18">
        <v>0.87927484522911603</v>
      </c>
      <c r="L18">
        <v>0.94746438746438699</v>
      </c>
      <c r="M18">
        <v>0.90520644842901798</v>
      </c>
      <c r="S18">
        <v>1.8267392326934999</v>
      </c>
      <c r="T18" t="str">
        <f t="shared" ref="T18:T29" si="1">IF(S18=MAX($S$17:$S$29),"*","")</f>
        <v/>
      </c>
    </row>
    <row r="19" spans="1:20" x14ac:dyDescent="0.25">
      <c r="A19" t="s">
        <v>84</v>
      </c>
      <c r="B19" t="s">
        <v>80</v>
      </c>
      <c r="C19" t="s">
        <v>45</v>
      </c>
      <c r="D19" t="b">
        <v>0</v>
      </c>
      <c r="E19">
        <v>1</v>
      </c>
      <c r="F19">
        <v>1</v>
      </c>
      <c r="G19">
        <v>0</v>
      </c>
      <c r="H19">
        <v>1</v>
      </c>
      <c r="I19">
        <v>3</v>
      </c>
      <c r="J19">
        <v>1</v>
      </c>
      <c r="K19">
        <v>0.87925329982396305</v>
      </c>
      <c r="L19">
        <v>0.947428415101222</v>
      </c>
      <c r="M19">
        <v>0.90516532324395405</v>
      </c>
      <c r="S19">
        <v>1.8266817149251799</v>
      </c>
      <c r="T19" t="str">
        <f t="shared" si="1"/>
        <v/>
      </c>
    </row>
    <row r="20" spans="1:20" x14ac:dyDescent="0.25">
      <c r="A20" t="s">
        <v>81</v>
      </c>
      <c r="B20" t="s">
        <v>80</v>
      </c>
      <c r="C20" t="s">
        <v>45</v>
      </c>
      <c r="D20" t="b">
        <v>0</v>
      </c>
      <c r="E20">
        <v>1</v>
      </c>
      <c r="F20">
        <v>1</v>
      </c>
      <c r="G20">
        <v>0</v>
      </c>
      <c r="H20">
        <v>1</v>
      </c>
      <c r="I20">
        <v>3</v>
      </c>
      <c r="J20">
        <v>100</v>
      </c>
      <c r="K20">
        <v>0.87929865213779002</v>
      </c>
      <c r="L20">
        <v>0.94745480657441805</v>
      </c>
      <c r="M20">
        <v>0.90520644842901798</v>
      </c>
      <c r="S20">
        <v>1.8267534587122001</v>
      </c>
      <c r="T20" t="str">
        <f t="shared" si="1"/>
        <v/>
      </c>
    </row>
    <row r="21" spans="1:20" x14ac:dyDescent="0.25">
      <c r="A21" t="s">
        <v>86</v>
      </c>
      <c r="B21" t="s">
        <v>80</v>
      </c>
      <c r="C21" t="s">
        <v>45</v>
      </c>
      <c r="D21" t="b">
        <v>0</v>
      </c>
      <c r="E21">
        <v>1</v>
      </c>
      <c r="F21">
        <v>1</v>
      </c>
      <c r="G21">
        <v>0</v>
      </c>
      <c r="H21">
        <v>1</v>
      </c>
      <c r="I21">
        <v>3</v>
      </c>
      <c r="J21">
        <v>1000</v>
      </c>
      <c r="K21">
        <v>0.87926489766971605</v>
      </c>
      <c r="L21">
        <v>0.94738281962429305</v>
      </c>
      <c r="M21">
        <v>0.90508307287382705</v>
      </c>
      <c r="S21">
        <v>1.8266477172940001</v>
      </c>
      <c r="T21" t="str">
        <f t="shared" si="1"/>
        <v/>
      </c>
    </row>
    <row r="22" spans="1:20" x14ac:dyDescent="0.25">
      <c r="A22" t="s">
        <v>85</v>
      </c>
      <c r="B22" t="s">
        <v>80</v>
      </c>
      <c r="C22" t="s">
        <v>45</v>
      </c>
      <c r="D22" t="b">
        <v>0</v>
      </c>
      <c r="E22">
        <v>1</v>
      </c>
      <c r="F22">
        <v>1</v>
      </c>
      <c r="G22">
        <v>0</v>
      </c>
      <c r="H22">
        <v>1</v>
      </c>
      <c r="I22">
        <v>3</v>
      </c>
      <c r="J22">
        <v>10</v>
      </c>
      <c r="K22">
        <v>0.87924214511065601</v>
      </c>
      <c r="L22">
        <v>0.94742601796543702</v>
      </c>
      <c r="M22">
        <v>0.90516532324395405</v>
      </c>
      <c r="S22">
        <v>1.8266681630760899</v>
      </c>
      <c r="T22" t="str">
        <f t="shared" si="1"/>
        <v/>
      </c>
    </row>
    <row r="23" spans="1:20" x14ac:dyDescent="0.25">
      <c r="A23" t="s">
        <v>92</v>
      </c>
      <c r="B23" t="s">
        <v>80</v>
      </c>
      <c r="C23" t="s">
        <v>45</v>
      </c>
      <c r="D23" t="b">
        <v>0</v>
      </c>
      <c r="E23">
        <v>1</v>
      </c>
      <c r="F23">
        <v>1</v>
      </c>
      <c r="G23">
        <v>0</v>
      </c>
      <c r="H23">
        <v>1</v>
      </c>
      <c r="I23">
        <v>3</v>
      </c>
      <c r="J23">
        <v>10000</v>
      </c>
      <c r="K23">
        <v>0.87925248996121597</v>
      </c>
      <c r="L23">
        <v>0.94731082282665702</v>
      </c>
      <c r="M23">
        <v>0.90495969731863701</v>
      </c>
      <c r="S23">
        <v>1.82656331278787</v>
      </c>
      <c r="T23" t="str">
        <f t="shared" si="1"/>
        <v/>
      </c>
    </row>
    <row r="24" spans="1:20" x14ac:dyDescent="0.25">
      <c r="A24" t="s">
        <v>91</v>
      </c>
      <c r="B24" t="s">
        <v>80</v>
      </c>
      <c r="C24" t="s">
        <v>45</v>
      </c>
      <c r="D24" t="b">
        <v>0</v>
      </c>
      <c r="E24">
        <v>1</v>
      </c>
      <c r="F24">
        <v>1</v>
      </c>
      <c r="G24">
        <v>0</v>
      </c>
      <c r="H24">
        <v>1</v>
      </c>
      <c r="I24">
        <v>3</v>
      </c>
      <c r="J24">
        <v>100000</v>
      </c>
      <c r="K24">
        <v>0.87925631006851301</v>
      </c>
      <c r="L24">
        <v>0.94734202607823403</v>
      </c>
      <c r="M24">
        <v>0.90500082250370095</v>
      </c>
      <c r="S24">
        <v>1.8265983361467399</v>
      </c>
      <c r="T24" t="str">
        <f t="shared" si="1"/>
        <v/>
      </c>
    </row>
    <row r="25" spans="1:20" x14ac:dyDescent="0.25">
      <c r="A25" t="s">
        <v>90</v>
      </c>
      <c r="B25" t="s">
        <v>80</v>
      </c>
      <c r="C25" t="s">
        <v>45</v>
      </c>
      <c r="D25" t="b">
        <v>0</v>
      </c>
      <c r="E25">
        <v>1</v>
      </c>
      <c r="F25">
        <v>1</v>
      </c>
      <c r="G25">
        <v>0</v>
      </c>
      <c r="H25">
        <v>1</v>
      </c>
      <c r="I25">
        <v>3</v>
      </c>
      <c r="J25">
        <v>10000000</v>
      </c>
      <c r="K25">
        <v>0.87923361863117</v>
      </c>
      <c r="L25">
        <v>0.94736842105263097</v>
      </c>
      <c r="M25">
        <v>0.905041947688764</v>
      </c>
      <c r="S25">
        <v>1.8266020396838001</v>
      </c>
      <c r="T25" t="str">
        <f t="shared" si="1"/>
        <v/>
      </c>
    </row>
    <row r="26" spans="1:20" x14ac:dyDescent="0.25">
      <c r="A26" t="s">
        <v>83</v>
      </c>
      <c r="B26" t="s">
        <v>80</v>
      </c>
      <c r="C26" t="s">
        <v>45</v>
      </c>
      <c r="D26" t="b">
        <v>0</v>
      </c>
      <c r="E26">
        <v>1</v>
      </c>
      <c r="F26">
        <v>1</v>
      </c>
      <c r="G26">
        <v>0</v>
      </c>
      <c r="H26">
        <v>1</v>
      </c>
      <c r="I26">
        <v>3</v>
      </c>
      <c r="J26">
        <v>1000000</v>
      </c>
      <c r="K26">
        <v>0.87924928107108702</v>
      </c>
      <c r="L26">
        <v>0.94743560519717296</v>
      </c>
      <c r="M26">
        <v>0.90516532324395405</v>
      </c>
      <c r="S26">
        <v>1.8266848862682601</v>
      </c>
      <c r="T26" t="str">
        <f t="shared" si="1"/>
        <v/>
      </c>
    </row>
    <row r="27" spans="1:20" x14ac:dyDescent="0.25">
      <c r="A27" t="s">
        <v>87</v>
      </c>
      <c r="B27" t="s">
        <v>80</v>
      </c>
      <c r="C27" t="s">
        <v>45</v>
      </c>
      <c r="D27" t="b">
        <v>0</v>
      </c>
      <c r="E27">
        <v>1</v>
      </c>
      <c r="F27">
        <v>1</v>
      </c>
      <c r="G27">
        <v>0</v>
      </c>
      <c r="H27">
        <v>1</v>
      </c>
      <c r="I27">
        <v>3</v>
      </c>
      <c r="J27">
        <v>100000000</v>
      </c>
      <c r="K27">
        <v>0.87925062574885504</v>
      </c>
      <c r="L27">
        <v>0.94739241429613397</v>
      </c>
      <c r="M27">
        <v>0.90508307287382705</v>
      </c>
      <c r="S27">
        <v>1.82664304004498</v>
      </c>
      <c r="T27" t="str">
        <f t="shared" si="1"/>
        <v/>
      </c>
    </row>
    <row r="28" spans="1:20" x14ac:dyDescent="0.25">
      <c r="A28" t="s">
        <v>88</v>
      </c>
      <c r="B28" t="s">
        <v>80</v>
      </c>
      <c r="C28" t="s">
        <v>45</v>
      </c>
      <c r="D28" t="b">
        <v>0</v>
      </c>
      <c r="E28">
        <v>1</v>
      </c>
      <c r="F28">
        <v>1</v>
      </c>
      <c r="G28">
        <v>0</v>
      </c>
      <c r="H28">
        <v>1</v>
      </c>
      <c r="I28">
        <v>3</v>
      </c>
      <c r="J28">
        <v>1000000000</v>
      </c>
      <c r="K28">
        <v>0.87925059518799697</v>
      </c>
      <c r="L28">
        <v>0.94739241429613397</v>
      </c>
      <c r="M28">
        <v>0.90508307287382705</v>
      </c>
      <c r="S28">
        <v>1.8266430094841299</v>
      </c>
      <c r="T28" t="str">
        <f t="shared" si="1"/>
        <v/>
      </c>
    </row>
    <row r="29" spans="1:20" x14ac:dyDescent="0.25">
      <c r="A29" t="s">
        <v>89</v>
      </c>
      <c r="B29" t="s">
        <v>80</v>
      </c>
      <c r="C29" t="s">
        <v>45</v>
      </c>
      <c r="D29" t="b">
        <v>0</v>
      </c>
      <c r="E29">
        <v>1</v>
      </c>
      <c r="F29">
        <v>1</v>
      </c>
      <c r="G29">
        <v>0</v>
      </c>
      <c r="H29">
        <v>1</v>
      </c>
      <c r="I29">
        <v>3</v>
      </c>
      <c r="J29">
        <v>10000000000</v>
      </c>
      <c r="K29">
        <v>0.87925056462713802</v>
      </c>
      <c r="L29">
        <v>0.94739241429613397</v>
      </c>
      <c r="M29">
        <v>0.90508307287382705</v>
      </c>
      <c r="S29">
        <v>1.8266429789232701</v>
      </c>
      <c r="T29" t="str">
        <f t="shared" si="1"/>
        <v/>
      </c>
    </row>
  </sheetData>
  <sortState xmlns:xlrd2="http://schemas.microsoft.com/office/spreadsheetml/2017/richdata2" ref="A17:S30">
    <sortCondition ref="A16:A3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D8E83-D411-49A4-B293-03B61596F3E5}">
  <dimension ref="A1:T29"/>
  <sheetViews>
    <sheetView topLeftCell="I1" workbookViewId="0">
      <selection activeCell="J8" sqref="J8"/>
    </sheetView>
  </sheetViews>
  <sheetFormatPr defaultRowHeight="15" x14ac:dyDescent="0.25"/>
  <cols>
    <col min="1" max="1" width="31.7109375" bestFit="1" customWidth="1"/>
    <col min="2" max="2" width="9.85546875" bestFit="1" customWidth="1"/>
    <col min="3" max="3" width="6.7109375" bestFit="1" customWidth="1"/>
    <col min="4" max="4" width="15.7109375" bestFit="1" customWidth="1"/>
    <col min="5" max="5" width="10" bestFit="1" customWidth="1"/>
    <col min="6" max="6" width="9.85546875" bestFit="1" customWidth="1"/>
    <col min="7" max="7" width="11.7109375" bestFit="1" customWidth="1"/>
    <col min="8" max="8" width="10.5703125" bestFit="1" customWidth="1"/>
    <col min="9" max="9" width="16" bestFit="1" customWidth="1"/>
    <col min="10" max="13" width="12" bestFit="1" customWidth="1"/>
    <col min="14" max="14" width="3.7109375" bestFit="1" customWidth="1"/>
    <col min="15" max="15" width="8.42578125" bestFit="1" customWidth="1"/>
    <col min="16" max="16" width="7.140625" bestFit="1" customWidth="1"/>
    <col min="17" max="18" width="8.140625" bestFit="1" customWidth="1"/>
    <col min="19" max="19" width="12" bestFit="1" customWidth="1"/>
  </cols>
  <sheetData>
    <row r="1" spans="1:20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</row>
    <row r="2" spans="1:20" x14ac:dyDescent="0.25">
      <c r="A2" t="s">
        <v>157</v>
      </c>
      <c r="B2" t="s">
        <v>66</v>
      </c>
      <c r="C2" t="s">
        <v>45</v>
      </c>
      <c r="D2" t="b">
        <v>0</v>
      </c>
      <c r="E2">
        <v>1</v>
      </c>
      <c r="F2">
        <v>1</v>
      </c>
      <c r="G2">
        <v>0</v>
      </c>
      <c r="H2">
        <v>1</v>
      </c>
      <c r="I2">
        <v>3</v>
      </c>
      <c r="J2">
        <v>0.01</v>
      </c>
      <c r="K2">
        <v>0.81336130930671802</v>
      </c>
      <c r="L2">
        <v>0.68568267043708098</v>
      </c>
      <c r="M2">
        <v>0.74964500807912604</v>
      </c>
      <c r="S2">
        <v>1.49904397974379</v>
      </c>
      <c r="T2" t="str">
        <f t="shared" ref="T2:T14" si="0">IF(S2=MAX($S$2:$S$14),"*","")</f>
        <v/>
      </c>
    </row>
    <row r="3" spans="1:20" x14ac:dyDescent="0.25">
      <c r="A3" t="s">
        <v>156</v>
      </c>
      <c r="B3" t="s">
        <v>66</v>
      </c>
      <c r="C3" t="s">
        <v>45</v>
      </c>
      <c r="D3" t="b">
        <v>0</v>
      </c>
      <c r="E3">
        <v>1</v>
      </c>
      <c r="F3">
        <v>1</v>
      </c>
      <c r="G3">
        <v>0</v>
      </c>
      <c r="H3">
        <v>1</v>
      </c>
      <c r="I3">
        <v>3</v>
      </c>
      <c r="J3">
        <v>0.1</v>
      </c>
      <c r="K3">
        <v>0.81356174102227796</v>
      </c>
      <c r="L3">
        <v>0.68559488692231996</v>
      </c>
      <c r="M3">
        <v>0.74949811487048901</v>
      </c>
      <c r="S3">
        <v>1.49915662794459</v>
      </c>
      <c r="T3" t="str">
        <f t="shared" si="0"/>
        <v/>
      </c>
    </row>
    <row r="4" spans="1:20" x14ac:dyDescent="0.25">
      <c r="A4" t="s">
        <v>155</v>
      </c>
      <c r="B4" t="s">
        <v>66</v>
      </c>
      <c r="C4" t="s">
        <v>45</v>
      </c>
      <c r="D4" t="b">
        <v>0</v>
      </c>
      <c r="E4">
        <v>1</v>
      </c>
      <c r="F4">
        <v>1</v>
      </c>
      <c r="G4">
        <v>0</v>
      </c>
      <c r="H4">
        <v>1</v>
      </c>
      <c r="I4">
        <v>3</v>
      </c>
      <c r="J4">
        <v>1</v>
      </c>
      <c r="K4">
        <v>0.813578832400773</v>
      </c>
      <c r="L4">
        <v>0.68559139784946199</v>
      </c>
      <c r="M4">
        <v>0.74944915046760996</v>
      </c>
      <c r="S4">
        <v>1.4991702302502301</v>
      </c>
      <c r="T4" t="str">
        <f t="shared" si="0"/>
        <v/>
      </c>
    </row>
    <row r="5" spans="1:20" x14ac:dyDescent="0.25">
      <c r="A5" t="s">
        <v>148</v>
      </c>
      <c r="B5" t="s">
        <v>66</v>
      </c>
      <c r="C5" t="s">
        <v>45</v>
      </c>
      <c r="D5" t="b">
        <v>0</v>
      </c>
      <c r="E5">
        <v>1</v>
      </c>
      <c r="F5">
        <v>1</v>
      </c>
      <c r="G5">
        <v>0</v>
      </c>
      <c r="H5">
        <v>1</v>
      </c>
      <c r="I5">
        <v>3</v>
      </c>
      <c r="J5">
        <v>10</v>
      </c>
      <c r="K5">
        <v>0.813579144038444</v>
      </c>
      <c r="L5">
        <v>0.68563352586948501</v>
      </c>
      <c r="M5">
        <v>0.74949811487048901</v>
      </c>
      <c r="S5">
        <v>1.49921266990792</v>
      </c>
      <c r="T5" t="str">
        <f t="shared" si="0"/>
        <v/>
      </c>
    </row>
    <row r="6" spans="1:20" x14ac:dyDescent="0.25">
      <c r="A6" t="s">
        <v>153</v>
      </c>
      <c r="B6" t="s">
        <v>66</v>
      </c>
      <c r="C6" t="s">
        <v>45</v>
      </c>
      <c r="D6" t="b">
        <v>0</v>
      </c>
      <c r="E6">
        <v>1</v>
      </c>
      <c r="F6">
        <v>1</v>
      </c>
      <c r="G6">
        <v>0</v>
      </c>
      <c r="H6">
        <v>1</v>
      </c>
      <c r="I6">
        <v>3</v>
      </c>
      <c r="J6">
        <v>100</v>
      </c>
      <c r="K6">
        <v>0.81357961149494995</v>
      </c>
      <c r="L6">
        <v>0.68559139784946199</v>
      </c>
      <c r="M6">
        <v>0.74944915046760996</v>
      </c>
      <c r="S6">
        <v>1.4991710093444099</v>
      </c>
      <c r="T6" t="str">
        <f t="shared" si="0"/>
        <v/>
      </c>
    </row>
    <row r="7" spans="1:20" x14ac:dyDescent="0.25">
      <c r="A7" t="s">
        <v>154</v>
      </c>
      <c r="B7" t="s">
        <v>66</v>
      </c>
      <c r="C7" t="s">
        <v>45</v>
      </c>
      <c r="D7" t="b">
        <v>0</v>
      </c>
      <c r="E7">
        <v>1</v>
      </c>
      <c r="F7">
        <v>1</v>
      </c>
      <c r="G7">
        <v>0</v>
      </c>
      <c r="H7">
        <v>1</v>
      </c>
      <c r="I7">
        <v>3</v>
      </c>
      <c r="J7">
        <v>1000</v>
      </c>
      <c r="K7">
        <v>0.81357942646008297</v>
      </c>
      <c r="L7">
        <v>0.68559139784946199</v>
      </c>
      <c r="M7">
        <v>0.74944915046760996</v>
      </c>
      <c r="S7">
        <v>1.4991708243095401</v>
      </c>
      <c r="T7" t="str">
        <f t="shared" si="0"/>
        <v/>
      </c>
    </row>
    <row r="8" spans="1:20" x14ac:dyDescent="0.25">
      <c r="A8" t="s">
        <v>145</v>
      </c>
      <c r="B8" t="s">
        <v>66</v>
      </c>
      <c r="C8" t="s">
        <v>45</v>
      </c>
      <c r="D8" t="b">
        <v>0</v>
      </c>
      <c r="E8">
        <v>1</v>
      </c>
      <c r="F8">
        <v>1</v>
      </c>
      <c r="G8">
        <v>0</v>
      </c>
      <c r="H8">
        <v>1</v>
      </c>
      <c r="I8">
        <v>3</v>
      </c>
      <c r="J8">
        <v>10000</v>
      </c>
      <c r="K8">
        <v>0.81357952384685495</v>
      </c>
      <c r="L8">
        <v>0.68563352586948501</v>
      </c>
      <c r="M8">
        <v>0.74949811487048901</v>
      </c>
      <c r="S8">
        <v>1.4992130497163401</v>
      </c>
      <c r="T8" t="str">
        <f t="shared" si="0"/>
        <v>*</v>
      </c>
    </row>
    <row r="9" spans="1:20" x14ac:dyDescent="0.25">
      <c r="A9" t="s">
        <v>146</v>
      </c>
      <c r="B9" t="s">
        <v>66</v>
      </c>
      <c r="C9" t="s">
        <v>45</v>
      </c>
      <c r="D9" t="b">
        <v>0</v>
      </c>
      <c r="E9">
        <v>1</v>
      </c>
      <c r="F9">
        <v>1</v>
      </c>
      <c r="G9">
        <v>0</v>
      </c>
      <c r="H9">
        <v>1</v>
      </c>
      <c r="I9">
        <v>3</v>
      </c>
      <c r="J9">
        <v>100000</v>
      </c>
      <c r="K9">
        <v>0.81357916351579795</v>
      </c>
      <c r="L9">
        <v>0.68563352586948501</v>
      </c>
      <c r="M9">
        <v>0.74949811487048901</v>
      </c>
      <c r="S9">
        <v>1.49921268938528</v>
      </c>
      <c r="T9" t="str">
        <f t="shared" si="0"/>
        <v/>
      </c>
    </row>
    <row r="10" spans="1:20" x14ac:dyDescent="0.25">
      <c r="A10" t="s">
        <v>152</v>
      </c>
      <c r="B10" t="s">
        <v>66</v>
      </c>
      <c r="C10" t="s">
        <v>45</v>
      </c>
      <c r="D10" t="b">
        <v>0</v>
      </c>
      <c r="E10">
        <v>1</v>
      </c>
      <c r="F10">
        <v>1</v>
      </c>
      <c r="G10">
        <v>0</v>
      </c>
      <c r="H10">
        <v>1</v>
      </c>
      <c r="I10">
        <v>3</v>
      </c>
      <c r="J10">
        <v>1000000</v>
      </c>
      <c r="K10">
        <v>0.81357911482241196</v>
      </c>
      <c r="L10">
        <v>0.68563352586948501</v>
      </c>
      <c r="M10">
        <v>0.74949811487048901</v>
      </c>
      <c r="S10">
        <v>1.49921264069189</v>
      </c>
      <c r="T10" t="str">
        <f t="shared" si="0"/>
        <v/>
      </c>
    </row>
    <row r="11" spans="1:20" x14ac:dyDescent="0.25">
      <c r="A11" t="s">
        <v>147</v>
      </c>
      <c r="B11" t="s">
        <v>66</v>
      </c>
      <c r="C11" t="s">
        <v>45</v>
      </c>
      <c r="D11" t="b">
        <v>0</v>
      </c>
      <c r="E11">
        <v>1</v>
      </c>
      <c r="F11">
        <v>1</v>
      </c>
      <c r="G11">
        <v>0</v>
      </c>
      <c r="H11">
        <v>1</v>
      </c>
      <c r="I11">
        <v>3</v>
      </c>
      <c r="J11">
        <v>10000000</v>
      </c>
      <c r="K11">
        <v>0.81357915377712098</v>
      </c>
      <c r="L11">
        <v>0.68563352586948501</v>
      </c>
      <c r="M11">
        <v>0.74949811487048901</v>
      </c>
      <c r="S11">
        <v>1.4992126796466001</v>
      </c>
      <c r="T11" t="str">
        <f t="shared" si="0"/>
        <v/>
      </c>
    </row>
    <row r="12" spans="1:20" x14ac:dyDescent="0.25">
      <c r="A12" t="s">
        <v>149</v>
      </c>
      <c r="B12" t="s">
        <v>66</v>
      </c>
      <c r="C12" t="s">
        <v>45</v>
      </c>
      <c r="D12" t="b">
        <v>0</v>
      </c>
      <c r="E12">
        <v>1</v>
      </c>
      <c r="F12">
        <v>1</v>
      </c>
      <c r="G12">
        <v>0</v>
      </c>
      <c r="H12">
        <v>1</v>
      </c>
      <c r="I12">
        <v>3</v>
      </c>
      <c r="J12">
        <v>100000000</v>
      </c>
      <c r="K12">
        <v>0.813579144038444</v>
      </c>
      <c r="L12">
        <v>0.68563352586948501</v>
      </c>
      <c r="M12">
        <v>0.74949811487048901</v>
      </c>
      <c r="S12">
        <v>1.49921266990792</v>
      </c>
      <c r="T12" t="str">
        <f t="shared" si="0"/>
        <v/>
      </c>
    </row>
    <row r="13" spans="1:20" x14ac:dyDescent="0.25">
      <c r="A13" t="s">
        <v>150</v>
      </c>
      <c r="B13" t="s">
        <v>66</v>
      </c>
      <c r="C13" t="s">
        <v>45</v>
      </c>
      <c r="D13" t="b">
        <v>0</v>
      </c>
      <c r="E13">
        <v>1</v>
      </c>
      <c r="F13">
        <v>1</v>
      </c>
      <c r="G13">
        <v>0</v>
      </c>
      <c r="H13">
        <v>1</v>
      </c>
      <c r="I13">
        <v>3</v>
      </c>
      <c r="J13">
        <v>1000000000</v>
      </c>
      <c r="K13">
        <v>0.81357913429976703</v>
      </c>
      <c r="L13">
        <v>0.68563352586948501</v>
      </c>
      <c r="M13">
        <v>0.74949811487048901</v>
      </c>
      <c r="S13">
        <v>1.4992126601692499</v>
      </c>
      <c r="T13" t="str">
        <f t="shared" si="0"/>
        <v/>
      </c>
    </row>
    <row r="14" spans="1:20" x14ac:dyDescent="0.25">
      <c r="A14" t="s">
        <v>151</v>
      </c>
      <c r="B14" t="s">
        <v>66</v>
      </c>
      <c r="C14" t="s">
        <v>45</v>
      </c>
      <c r="D14" t="b">
        <v>0</v>
      </c>
      <c r="E14">
        <v>1</v>
      </c>
      <c r="F14">
        <v>1</v>
      </c>
      <c r="G14">
        <v>0</v>
      </c>
      <c r="H14">
        <v>1</v>
      </c>
      <c r="I14">
        <v>3</v>
      </c>
      <c r="J14">
        <v>10000000000</v>
      </c>
      <c r="K14">
        <v>0.81357913429976703</v>
      </c>
      <c r="L14">
        <v>0.68563352586948501</v>
      </c>
      <c r="M14">
        <v>0.74949811487048901</v>
      </c>
      <c r="S14">
        <v>1.4992126601692499</v>
      </c>
      <c r="T14" t="str">
        <f t="shared" si="0"/>
        <v/>
      </c>
    </row>
    <row r="16" spans="1:20" x14ac:dyDescent="0.25">
      <c r="A16" t="s">
        <v>46</v>
      </c>
      <c r="B16" t="s">
        <v>47</v>
      </c>
      <c r="C16" t="s">
        <v>48</v>
      </c>
      <c r="D16" t="s">
        <v>49</v>
      </c>
      <c r="E16" t="s">
        <v>50</v>
      </c>
      <c r="F16" t="s">
        <v>51</v>
      </c>
      <c r="G16" t="s">
        <v>52</v>
      </c>
      <c r="H16" t="s">
        <v>53</v>
      </c>
      <c r="I16" t="s">
        <v>54</v>
      </c>
      <c r="J16" t="s">
        <v>55</v>
      </c>
      <c r="K16" t="s">
        <v>56</v>
      </c>
      <c r="L16" t="s">
        <v>57</v>
      </c>
      <c r="M16" t="s">
        <v>58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  <c r="S16" t="s">
        <v>64</v>
      </c>
    </row>
    <row r="17" spans="1:20" x14ac:dyDescent="0.25">
      <c r="A17" t="s">
        <v>144</v>
      </c>
      <c r="B17" t="s">
        <v>80</v>
      </c>
      <c r="C17" t="s">
        <v>45</v>
      </c>
      <c r="D17" t="b">
        <v>0</v>
      </c>
      <c r="E17">
        <v>1</v>
      </c>
      <c r="F17">
        <v>1</v>
      </c>
      <c r="G17">
        <v>0</v>
      </c>
      <c r="H17">
        <v>1</v>
      </c>
      <c r="I17">
        <v>3</v>
      </c>
      <c r="J17">
        <v>0.01</v>
      </c>
      <c r="K17">
        <v>0.89861499985111004</v>
      </c>
      <c r="L17">
        <v>0.63612701717855202</v>
      </c>
      <c r="M17">
        <v>0.89258272717959197</v>
      </c>
      <c r="S17">
        <v>1.53474201702966</v>
      </c>
      <c r="T17" t="str">
        <f>IF(S17=MAX($S$17:$S$29),"*","")</f>
        <v/>
      </c>
    </row>
    <row r="18" spans="1:20" x14ac:dyDescent="0.25">
      <c r="A18" t="s">
        <v>142</v>
      </c>
      <c r="B18" t="s">
        <v>80</v>
      </c>
      <c r="C18" t="s">
        <v>45</v>
      </c>
      <c r="D18" t="b">
        <v>0</v>
      </c>
      <c r="E18">
        <v>1</v>
      </c>
      <c r="F18">
        <v>1</v>
      </c>
      <c r="G18">
        <v>0</v>
      </c>
      <c r="H18">
        <v>1</v>
      </c>
      <c r="I18">
        <v>3</v>
      </c>
      <c r="J18">
        <v>0.1</v>
      </c>
      <c r="K18">
        <v>0.89891161516477502</v>
      </c>
      <c r="L18">
        <v>0.63765603328710097</v>
      </c>
      <c r="M18">
        <v>0.89294129699825797</v>
      </c>
      <c r="S18">
        <v>1.53656764845187</v>
      </c>
      <c r="T18" t="str">
        <f t="shared" ref="T18:T29" si="1">IF(S18=MAX($S$17:$S$29),"*","")</f>
        <v/>
      </c>
    </row>
    <row r="19" spans="1:20" x14ac:dyDescent="0.25">
      <c r="A19" t="s">
        <v>143</v>
      </c>
      <c r="B19" t="s">
        <v>80</v>
      </c>
      <c r="C19" t="s">
        <v>45</v>
      </c>
      <c r="D19" t="b">
        <v>0</v>
      </c>
      <c r="E19">
        <v>1</v>
      </c>
      <c r="F19">
        <v>1</v>
      </c>
      <c r="G19">
        <v>0</v>
      </c>
      <c r="H19">
        <v>1</v>
      </c>
      <c r="I19">
        <v>3</v>
      </c>
      <c r="J19">
        <v>1</v>
      </c>
      <c r="K19">
        <v>0.89894118316277105</v>
      </c>
      <c r="L19">
        <v>0.63743500866551095</v>
      </c>
      <c r="M19">
        <v>0.89283884847863904</v>
      </c>
      <c r="S19">
        <v>1.5363761918282799</v>
      </c>
      <c r="T19" t="str">
        <f t="shared" si="1"/>
        <v/>
      </c>
    </row>
    <row r="20" spans="1:20" x14ac:dyDescent="0.25">
      <c r="A20" t="s">
        <v>138</v>
      </c>
      <c r="B20" t="s">
        <v>80</v>
      </c>
      <c r="C20" t="s">
        <v>45</v>
      </c>
      <c r="D20" t="b">
        <v>0</v>
      </c>
      <c r="E20">
        <v>1</v>
      </c>
      <c r="F20">
        <v>1</v>
      </c>
      <c r="G20">
        <v>0</v>
      </c>
      <c r="H20">
        <v>1</v>
      </c>
      <c r="I20">
        <v>3</v>
      </c>
      <c r="J20">
        <v>10</v>
      </c>
      <c r="K20">
        <v>0.89894515355888704</v>
      </c>
      <c r="L20">
        <v>0.63767111419164801</v>
      </c>
      <c r="M20">
        <v>0.892890072738448</v>
      </c>
      <c r="S20">
        <v>1.53661626775053</v>
      </c>
      <c r="T20" t="str">
        <f t="shared" si="1"/>
        <v/>
      </c>
    </row>
    <row r="21" spans="1:20" x14ac:dyDescent="0.25">
      <c r="A21" t="s">
        <v>141</v>
      </c>
      <c r="B21" t="s">
        <v>80</v>
      </c>
      <c r="C21" t="s">
        <v>45</v>
      </c>
      <c r="D21" t="b">
        <v>0</v>
      </c>
      <c r="E21">
        <v>1</v>
      </c>
      <c r="F21">
        <v>1</v>
      </c>
      <c r="G21">
        <v>0</v>
      </c>
      <c r="H21">
        <v>1</v>
      </c>
      <c r="I21">
        <v>3</v>
      </c>
      <c r="J21">
        <v>100</v>
      </c>
      <c r="K21">
        <v>0.89894311109549996</v>
      </c>
      <c r="L21">
        <v>0.63767111419164801</v>
      </c>
      <c r="M21">
        <v>0.892890072738448</v>
      </c>
      <c r="S21">
        <v>1.53661422528714</v>
      </c>
      <c r="T21" t="str">
        <f t="shared" si="1"/>
        <v/>
      </c>
    </row>
    <row r="22" spans="1:20" x14ac:dyDescent="0.25">
      <c r="A22" t="s">
        <v>139</v>
      </c>
      <c r="B22" t="s">
        <v>80</v>
      </c>
      <c r="C22" t="s">
        <v>45</v>
      </c>
      <c r="D22" t="b">
        <v>0</v>
      </c>
      <c r="E22">
        <v>1</v>
      </c>
      <c r="F22">
        <v>1</v>
      </c>
      <c r="G22">
        <v>0</v>
      </c>
      <c r="H22">
        <v>1</v>
      </c>
      <c r="I22">
        <v>3</v>
      </c>
      <c r="J22">
        <v>1000</v>
      </c>
      <c r="K22">
        <v>0.89894458090560103</v>
      </c>
      <c r="L22">
        <v>0.63767111419164801</v>
      </c>
      <c r="M22">
        <v>0.892890072738448</v>
      </c>
      <c r="S22">
        <v>1.5366156950972401</v>
      </c>
      <c r="T22" t="str">
        <f t="shared" si="1"/>
        <v/>
      </c>
    </row>
    <row r="23" spans="1:20" x14ac:dyDescent="0.25">
      <c r="A23" t="s">
        <v>140</v>
      </c>
      <c r="B23" t="s">
        <v>80</v>
      </c>
      <c r="C23" t="s">
        <v>45</v>
      </c>
      <c r="D23" t="b">
        <v>0</v>
      </c>
      <c r="E23">
        <v>1</v>
      </c>
      <c r="F23">
        <v>1</v>
      </c>
      <c r="G23">
        <v>0</v>
      </c>
      <c r="H23">
        <v>1</v>
      </c>
      <c r="I23">
        <v>3</v>
      </c>
      <c r="J23">
        <v>10000</v>
      </c>
      <c r="K23">
        <v>0.89894400825231502</v>
      </c>
      <c r="L23">
        <v>0.63767111419164801</v>
      </c>
      <c r="M23">
        <v>0.892890072738448</v>
      </c>
      <c r="S23">
        <v>1.5366151224439599</v>
      </c>
      <c r="T23" t="str">
        <f t="shared" si="1"/>
        <v/>
      </c>
    </row>
    <row r="24" spans="1:20" x14ac:dyDescent="0.25">
      <c r="A24" t="s">
        <v>137</v>
      </c>
      <c r="B24" t="s">
        <v>80</v>
      </c>
      <c r="C24" t="s">
        <v>45</v>
      </c>
      <c r="D24" t="b">
        <v>0</v>
      </c>
      <c r="E24">
        <v>1</v>
      </c>
      <c r="F24">
        <v>1</v>
      </c>
      <c r="G24">
        <v>0</v>
      </c>
      <c r="H24">
        <v>1</v>
      </c>
      <c r="I24">
        <v>3</v>
      </c>
      <c r="J24">
        <v>100000</v>
      </c>
      <c r="K24">
        <v>0.89894572621217295</v>
      </c>
      <c r="L24">
        <v>0.63767111419164801</v>
      </c>
      <c r="M24">
        <v>0.892890072738448</v>
      </c>
      <c r="S24">
        <v>1.5366168404038201</v>
      </c>
      <c r="T24" t="str">
        <f t="shared" si="1"/>
        <v/>
      </c>
    </row>
    <row r="25" spans="1:20" x14ac:dyDescent="0.25">
      <c r="A25" t="s">
        <v>136</v>
      </c>
      <c r="B25" t="s">
        <v>80</v>
      </c>
      <c r="C25" t="s">
        <v>45</v>
      </c>
      <c r="D25" t="b">
        <v>0</v>
      </c>
      <c r="E25">
        <v>1</v>
      </c>
      <c r="F25">
        <v>1</v>
      </c>
      <c r="G25">
        <v>0</v>
      </c>
      <c r="H25">
        <v>1</v>
      </c>
      <c r="I25">
        <v>3</v>
      </c>
      <c r="J25">
        <v>1000000</v>
      </c>
      <c r="K25">
        <v>0.89894641339611603</v>
      </c>
      <c r="L25">
        <v>0.63767111419164801</v>
      </c>
      <c r="M25">
        <v>0.892890072738448</v>
      </c>
      <c r="S25">
        <v>1.53661752758776</v>
      </c>
      <c r="T25" t="str">
        <f t="shared" si="1"/>
        <v/>
      </c>
    </row>
    <row r="26" spans="1:20" x14ac:dyDescent="0.25">
      <c r="A26" t="s">
        <v>135</v>
      </c>
      <c r="B26" t="s">
        <v>80</v>
      </c>
      <c r="C26" t="s">
        <v>45</v>
      </c>
      <c r="D26" t="b">
        <v>0</v>
      </c>
      <c r="E26">
        <v>1</v>
      </c>
      <c r="F26">
        <v>1</v>
      </c>
      <c r="G26">
        <v>0</v>
      </c>
      <c r="H26">
        <v>1</v>
      </c>
      <c r="I26">
        <v>3</v>
      </c>
      <c r="J26">
        <v>10000000</v>
      </c>
      <c r="K26">
        <v>0.89894652792677299</v>
      </c>
      <c r="L26">
        <v>0.63767111419164801</v>
      </c>
      <c r="M26">
        <v>0.892890072738448</v>
      </c>
      <c r="S26">
        <v>1.5366176421184199</v>
      </c>
      <c r="T26" t="str">
        <f t="shared" si="1"/>
        <v/>
      </c>
    </row>
    <row r="27" spans="1:20" x14ac:dyDescent="0.25">
      <c r="A27" t="s">
        <v>133</v>
      </c>
      <c r="B27" t="s">
        <v>80</v>
      </c>
      <c r="C27" t="s">
        <v>45</v>
      </c>
      <c r="D27" t="b">
        <v>0</v>
      </c>
      <c r="E27">
        <v>1</v>
      </c>
      <c r="F27">
        <v>1</v>
      </c>
      <c r="G27">
        <v>0</v>
      </c>
      <c r="H27">
        <v>1</v>
      </c>
      <c r="I27">
        <v>3</v>
      </c>
      <c r="J27">
        <v>100000000</v>
      </c>
      <c r="K27">
        <v>0.89894681425341605</v>
      </c>
      <c r="L27">
        <v>0.63767111419164801</v>
      </c>
      <c r="M27">
        <v>0.892890072738448</v>
      </c>
      <c r="S27">
        <v>1.5366179284450601</v>
      </c>
      <c r="T27" t="str">
        <f t="shared" si="1"/>
        <v/>
      </c>
    </row>
    <row r="28" spans="1:20" x14ac:dyDescent="0.25">
      <c r="A28" t="s">
        <v>134</v>
      </c>
      <c r="B28" t="s">
        <v>80</v>
      </c>
      <c r="C28" t="s">
        <v>45</v>
      </c>
      <c r="D28" t="b">
        <v>0</v>
      </c>
      <c r="E28">
        <v>1</v>
      </c>
      <c r="F28">
        <v>1</v>
      </c>
      <c r="G28">
        <v>0</v>
      </c>
      <c r="H28">
        <v>1</v>
      </c>
      <c r="I28">
        <v>3</v>
      </c>
      <c r="J28">
        <v>1000000000</v>
      </c>
      <c r="K28">
        <v>0.898946795164973</v>
      </c>
      <c r="L28">
        <v>0.63767111419164801</v>
      </c>
      <c r="M28">
        <v>0.892890072738448</v>
      </c>
      <c r="S28">
        <v>1.5366179093566199</v>
      </c>
      <c r="T28" t="str">
        <f t="shared" si="1"/>
        <v/>
      </c>
    </row>
    <row r="29" spans="1:20" x14ac:dyDescent="0.25">
      <c r="A29" t="s">
        <v>132</v>
      </c>
      <c r="B29" t="s">
        <v>80</v>
      </c>
      <c r="C29" t="s">
        <v>45</v>
      </c>
      <c r="D29" t="b">
        <v>0</v>
      </c>
      <c r="E29">
        <v>1</v>
      </c>
      <c r="F29">
        <v>1</v>
      </c>
      <c r="G29">
        <v>0</v>
      </c>
      <c r="H29">
        <v>1</v>
      </c>
      <c r="I29">
        <v>3</v>
      </c>
      <c r="J29">
        <v>10000000000</v>
      </c>
      <c r="K29">
        <v>0.89894683334185899</v>
      </c>
      <c r="L29">
        <v>0.63767111419164801</v>
      </c>
      <c r="M29">
        <v>0.892890072738448</v>
      </c>
      <c r="S29">
        <v>1.5366179475335</v>
      </c>
      <c r="T29" t="str">
        <f t="shared" si="1"/>
        <v>*</v>
      </c>
    </row>
  </sheetData>
  <sortState xmlns:xlrd2="http://schemas.microsoft.com/office/spreadsheetml/2017/richdata2" ref="A2:S31">
    <sortCondition ref="B2:B31"/>
    <sortCondition ref="J2:J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FE0F-32D7-4F04-A297-E3AA9061652D}">
  <dimension ref="A1:T29"/>
  <sheetViews>
    <sheetView topLeftCell="I1" workbookViewId="0">
      <selection activeCell="K31" sqref="K31"/>
    </sheetView>
  </sheetViews>
  <sheetFormatPr defaultRowHeight="15" x14ac:dyDescent="0.25"/>
  <cols>
    <col min="1" max="1" width="31.7109375" bestFit="1" customWidth="1"/>
    <col min="2" max="2" width="9.85546875" bestFit="1" customWidth="1"/>
    <col min="3" max="3" width="6.7109375" bestFit="1" customWidth="1"/>
    <col min="4" max="4" width="15.7109375" bestFit="1" customWidth="1"/>
    <col min="5" max="5" width="10" bestFit="1" customWidth="1"/>
    <col min="6" max="6" width="9.85546875" bestFit="1" customWidth="1"/>
    <col min="7" max="7" width="11.7109375" bestFit="1" customWidth="1"/>
    <col min="8" max="8" width="10.5703125" bestFit="1" customWidth="1"/>
    <col min="9" max="9" width="16" bestFit="1" customWidth="1"/>
    <col min="10" max="13" width="12" bestFit="1" customWidth="1"/>
    <col min="14" max="14" width="3.7109375" bestFit="1" customWidth="1"/>
    <col min="15" max="15" width="8.42578125" bestFit="1" customWidth="1"/>
    <col min="16" max="16" width="7.140625" bestFit="1" customWidth="1"/>
    <col min="17" max="18" width="8.140625" bestFit="1" customWidth="1"/>
    <col min="19" max="19" width="12" bestFit="1" customWidth="1"/>
  </cols>
  <sheetData>
    <row r="1" spans="1:20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</row>
    <row r="2" spans="1:20" x14ac:dyDescent="0.25">
      <c r="A2" t="s">
        <v>98</v>
      </c>
      <c r="B2" t="s">
        <v>66</v>
      </c>
      <c r="C2" t="s">
        <v>45</v>
      </c>
      <c r="D2" t="b">
        <v>1</v>
      </c>
      <c r="E2">
        <v>1</v>
      </c>
      <c r="F2">
        <v>1</v>
      </c>
      <c r="G2">
        <v>0</v>
      </c>
      <c r="H2">
        <v>1</v>
      </c>
      <c r="I2">
        <v>3</v>
      </c>
      <c r="J2">
        <v>0.01</v>
      </c>
      <c r="K2">
        <v>0.94657124462305897</v>
      </c>
      <c r="L2">
        <v>0.98745166127377404</v>
      </c>
      <c r="M2">
        <v>0.975424089029715</v>
      </c>
      <c r="S2">
        <v>1.9340229058968299</v>
      </c>
      <c r="T2" t="str">
        <f>IF(S2=MAX($S$2:$S$14),"*","")</f>
        <v/>
      </c>
    </row>
    <row r="3" spans="1:20" x14ac:dyDescent="0.25">
      <c r="A3" t="s">
        <v>95</v>
      </c>
      <c r="B3" t="s">
        <v>66</v>
      </c>
      <c r="C3" t="s">
        <v>45</v>
      </c>
      <c r="D3" t="b">
        <v>1</v>
      </c>
      <c r="E3">
        <v>1</v>
      </c>
      <c r="F3">
        <v>1</v>
      </c>
      <c r="G3">
        <v>0</v>
      </c>
      <c r="H3">
        <v>1</v>
      </c>
      <c r="I3">
        <v>3</v>
      </c>
      <c r="J3">
        <v>0.1</v>
      </c>
      <c r="K3">
        <v>0.94728103076196801</v>
      </c>
      <c r="L3">
        <v>0.98736276755390495</v>
      </c>
      <c r="M3">
        <v>0.97526952355191399</v>
      </c>
      <c r="S3">
        <v>1.93464379831587</v>
      </c>
      <c r="T3" t="str">
        <f t="shared" ref="T3:T14" si="0">IF(S3=MAX($S$2:$S$14),"*","")</f>
        <v>*</v>
      </c>
    </row>
    <row r="4" spans="1:20" x14ac:dyDescent="0.25">
      <c r="A4" t="s">
        <v>96</v>
      </c>
      <c r="B4" t="s">
        <v>66</v>
      </c>
      <c r="C4" t="s">
        <v>45</v>
      </c>
      <c r="D4" t="b">
        <v>1</v>
      </c>
      <c r="E4">
        <v>1</v>
      </c>
      <c r="F4">
        <v>1</v>
      </c>
      <c r="G4">
        <v>0</v>
      </c>
      <c r="H4">
        <v>1</v>
      </c>
      <c r="I4">
        <v>3</v>
      </c>
      <c r="J4">
        <v>1</v>
      </c>
      <c r="K4">
        <v>0.94673648300753999</v>
      </c>
      <c r="L4">
        <v>0.98738176576291903</v>
      </c>
      <c r="M4">
        <v>0.97530816492136396</v>
      </c>
      <c r="S4">
        <v>1.93411824877045</v>
      </c>
      <c r="T4" t="str">
        <f t="shared" si="0"/>
        <v/>
      </c>
    </row>
    <row r="5" spans="1:20" x14ac:dyDescent="0.25">
      <c r="A5" t="s">
        <v>97</v>
      </c>
      <c r="B5" t="s">
        <v>66</v>
      </c>
      <c r="C5" t="s">
        <v>45</v>
      </c>
      <c r="D5" t="b">
        <v>1</v>
      </c>
      <c r="E5">
        <v>1</v>
      </c>
      <c r="F5">
        <v>1</v>
      </c>
      <c r="G5">
        <v>0</v>
      </c>
      <c r="H5">
        <v>1</v>
      </c>
      <c r="I5">
        <v>3</v>
      </c>
      <c r="J5">
        <v>10</v>
      </c>
      <c r="K5">
        <v>0.946782317115484</v>
      </c>
      <c r="L5">
        <v>0.98730127382245403</v>
      </c>
      <c r="M5">
        <v>0.97515359944356395</v>
      </c>
      <c r="S5">
        <v>1.9340835909379299</v>
      </c>
      <c r="T5" t="str">
        <f t="shared" si="0"/>
        <v/>
      </c>
    </row>
    <row r="6" spans="1:20" x14ac:dyDescent="0.25">
      <c r="A6" t="s">
        <v>101</v>
      </c>
      <c r="B6" t="s">
        <v>66</v>
      </c>
      <c r="C6" t="s">
        <v>45</v>
      </c>
      <c r="D6" t="b">
        <v>1</v>
      </c>
      <c r="E6">
        <v>1</v>
      </c>
      <c r="F6">
        <v>1</v>
      </c>
      <c r="G6">
        <v>0</v>
      </c>
      <c r="H6">
        <v>1</v>
      </c>
      <c r="I6">
        <v>3</v>
      </c>
      <c r="J6">
        <v>100</v>
      </c>
      <c r="K6">
        <v>0.94645435693889801</v>
      </c>
      <c r="L6">
        <v>0.98726127229277305</v>
      </c>
      <c r="M6">
        <v>0.97507631670466399</v>
      </c>
      <c r="S6">
        <v>1.93371562923167</v>
      </c>
      <c r="T6" t="str">
        <f t="shared" si="0"/>
        <v/>
      </c>
    </row>
    <row r="7" spans="1:20" x14ac:dyDescent="0.25">
      <c r="A7" t="s">
        <v>99</v>
      </c>
      <c r="B7" t="s">
        <v>66</v>
      </c>
      <c r="C7" t="s">
        <v>45</v>
      </c>
      <c r="D7" t="b">
        <v>1</v>
      </c>
      <c r="E7">
        <v>1</v>
      </c>
      <c r="F7">
        <v>1</v>
      </c>
      <c r="G7">
        <v>0</v>
      </c>
      <c r="H7">
        <v>1</v>
      </c>
      <c r="I7">
        <v>3</v>
      </c>
      <c r="J7">
        <v>1000</v>
      </c>
      <c r="K7">
        <v>0.94658693316701603</v>
      </c>
      <c r="L7">
        <v>0.98724227822102795</v>
      </c>
      <c r="M7">
        <v>0.97503767533521302</v>
      </c>
      <c r="S7">
        <v>1.93382921138804</v>
      </c>
      <c r="T7" t="str">
        <f t="shared" si="0"/>
        <v/>
      </c>
    </row>
    <row r="8" spans="1:20" x14ac:dyDescent="0.25">
      <c r="A8" t="s">
        <v>100</v>
      </c>
      <c r="B8" t="s">
        <v>66</v>
      </c>
      <c r="C8" t="s">
        <v>45</v>
      </c>
      <c r="D8" t="b">
        <v>1</v>
      </c>
      <c r="E8">
        <v>1</v>
      </c>
      <c r="F8">
        <v>1</v>
      </c>
      <c r="G8">
        <v>0</v>
      </c>
      <c r="H8">
        <v>1</v>
      </c>
      <c r="I8">
        <v>3</v>
      </c>
      <c r="J8">
        <v>10000</v>
      </c>
      <c r="K8">
        <v>0.94647952286265202</v>
      </c>
      <c r="L8">
        <v>0.98726177545176197</v>
      </c>
      <c r="M8">
        <v>0.97507631670466399</v>
      </c>
      <c r="S8">
        <v>1.93374129831441</v>
      </c>
      <c r="T8" t="str">
        <f t="shared" si="0"/>
        <v/>
      </c>
    </row>
    <row r="9" spans="1:20" x14ac:dyDescent="0.25">
      <c r="A9" t="s">
        <v>107</v>
      </c>
      <c r="B9" t="s">
        <v>66</v>
      </c>
      <c r="C9" t="s">
        <v>45</v>
      </c>
      <c r="D9" t="b">
        <v>1</v>
      </c>
      <c r="E9">
        <v>1</v>
      </c>
      <c r="F9">
        <v>1</v>
      </c>
      <c r="G9">
        <v>0</v>
      </c>
      <c r="H9">
        <v>1</v>
      </c>
      <c r="I9">
        <v>3</v>
      </c>
      <c r="J9">
        <v>100000</v>
      </c>
      <c r="K9">
        <v>0.94639417289996197</v>
      </c>
      <c r="L9">
        <v>0.98720227515108405</v>
      </c>
      <c r="M9">
        <v>0.97496039259631295</v>
      </c>
      <c r="S9">
        <v>1.9335964480510399</v>
      </c>
      <c r="T9" t="str">
        <f t="shared" si="0"/>
        <v/>
      </c>
    </row>
    <row r="10" spans="1:20" x14ac:dyDescent="0.25">
      <c r="A10" t="s">
        <v>106</v>
      </c>
      <c r="B10" t="s">
        <v>66</v>
      </c>
      <c r="C10" t="s">
        <v>45</v>
      </c>
      <c r="D10" t="b">
        <v>1</v>
      </c>
      <c r="E10">
        <v>1</v>
      </c>
      <c r="F10">
        <v>1</v>
      </c>
      <c r="G10">
        <v>0</v>
      </c>
      <c r="H10">
        <v>1</v>
      </c>
      <c r="I10">
        <v>3</v>
      </c>
      <c r="J10">
        <v>1000000</v>
      </c>
      <c r="K10">
        <v>0.94640943308777103</v>
      </c>
      <c r="L10">
        <v>0.98720227515108405</v>
      </c>
      <c r="M10">
        <v>0.97496039259631295</v>
      </c>
      <c r="S10">
        <v>1.93361170823885</v>
      </c>
      <c r="T10" t="str">
        <f t="shared" si="0"/>
        <v/>
      </c>
    </row>
    <row r="11" spans="1:20" x14ac:dyDescent="0.25">
      <c r="A11" t="s">
        <v>105</v>
      </c>
      <c r="B11" t="s">
        <v>66</v>
      </c>
      <c r="C11" t="s">
        <v>45</v>
      </c>
      <c r="D11" t="b">
        <v>1</v>
      </c>
      <c r="E11">
        <v>1</v>
      </c>
      <c r="F11">
        <v>1</v>
      </c>
      <c r="G11">
        <v>0</v>
      </c>
      <c r="H11">
        <v>1</v>
      </c>
      <c r="I11">
        <v>3</v>
      </c>
      <c r="J11">
        <v>10000000</v>
      </c>
      <c r="K11">
        <v>0.94641066461169898</v>
      </c>
      <c r="L11">
        <v>0.98720227515108405</v>
      </c>
      <c r="M11">
        <v>0.97496039259631295</v>
      </c>
      <c r="S11">
        <v>1.9336129397627799</v>
      </c>
      <c r="T11" t="str">
        <f t="shared" si="0"/>
        <v/>
      </c>
    </row>
    <row r="12" spans="1:20" x14ac:dyDescent="0.25">
      <c r="A12" t="s">
        <v>102</v>
      </c>
      <c r="B12" t="s">
        <v>66</v>
      </c>
      <c r="C12" t="s">
        <v>45</v>
      </c>
      <c r="D12" t="b">
        <v>1</v>
      </c>
      <c r="E12">
        <v>1</v>
      </c>
      <c r="F12">
        <v>1</v>
      </c>
      <c r="G12">
        <v>0</v>
      </c>
      <c r="H12">
        <v>1</v>
      </c>
      <c r="I12">
        <v>3</v>
      </c>
      <c r="J12">
        <v>100000000</v>
      </c>
      <c r="K12">
        <v>0.94641082524525499</v>
      </c>
      <c r="L12">
        <v>0.98720227515108405</v>
      </c>
      <c r="M12">
        <v>0.97496039259631295</v>
      </c>
      <c r="S12">
        <v>1.9336131003963299</v>
      </c>
      <c r="T12" t="str">
        <f t="shared" si="0"/>
        <v/>
      </c>
    </row>
    <row r="13" spans="1:20" x14ac:dyDescent="0.25">
      <c r="A13" t="s">
        <v>104</v>
      </c>
      <c r="B13" t="s">
        <v>66</v>
      </c>
      <c r="C13" t="s">
        <v>45</v>
      </c>
      <c r="D13" t="b">
        <v>1</v>
      </c>
      <c r="E13">
        <v>1</v>
      </c>
      <c r="F13">
        <v>1</v>
      </c>
      <c r="G13">
        <v>0</v>
      </c>
      <c r="H13">
        <v>1</v>
      </c>
      <c r="I13">
        <v>3</v>
      </c>
      <c r="J13">
        <v>1000000000</v>
      </c>
      <c r="K13">
        <v>0.94641071815621802</v>
      </c>
      <c r="L13">
        <v>0.98720227515108405</v>
      </c>
      <c r="M13">
        <v>0.97496039259631295</v>
      </c>
      <c r="S13">
        <v>1.9336129933073001</v>
      </c>
      <c r="T13" t="str">
        <f t="shared" si="0"/>
        <v/>
      </c>
    </row>
    <row r="14" spans="1:20" x14ac:dyDescent="0.25">
      <c r="A14" t="s">
        <v>103</v>
      </c>
      <c r="B14" t="s">
        <v>66</v>
      </c>
      <c r="C14" t="s">
        <v>45</v>
      </c>
      <c r="D14" t="b">
        <v>1</v>
      </c>
      <c r="E14">
        <v>1</v>
      </c>
      <c r="F14">
        <v>1</v>
      </c>
      <c r="G14">
        <v>0</v>
      </c>
      <c r="H14">
        <v>1</v>
      </c>
      <c r="I14">
        <v>3</v>
      </c>
      <c r="J14">
        <v>10000000000</v>
      </c>
      <c r="K14">
        <v>0.94641077170073595</v>
      </c>
      <c r="L14">
        <v>0.98720227515108405</v>
      </c>
      <c r="M14">
        <v>0.97496039259631295</v>
      </c>
      <c r="S14">
        <v>1.93361304685182</v>
      </c>
      <c r="T14" t="str">
        <f t="shared" si="0"/>
        <v/>
      </c>
    </row>
    <row r="16" spans="1:20" x14ac:dyDescent="0.25">
      <c r="A16" t="s">
        <v>46</v>
      </c>
      <c r="B16" t="s">
        <v>47</v>
      </c>
      <c r="C16" t="s">
        <v>48</v>
      </c>
      <c r="D16" t="s">
        <v>49</v>
      </c>
      <c r="E16" t="s">
        <v>50</v>
      </c>
      <c r="F16" t="s">
        <v>51</v>
      </c>
      <c r="G16" t="s">
        <v>52</v>
      </c>
      <c r="H16" t="s">
        <v>53</v>
      </c>
      <c r="I16" t="s">
        <v>54</v>
      </c>
      <c r="J16" t="s">
        <v>55</v>
      </c>
      <c r="K16" t="s">
        <v>56</v>
      </c>
      <c r="L16" t="s">
        <v>57</v>
      </c>
      <c r="M16" t="s">
        <v>58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  <c r="S16" t="s">
        <v>64</v>
      </c>
    </row>
    <row r="17" spans="1:20" x14ac:dyDescent="0.25">
      <c r="A17" t="s">
        <v>109</v>
      </c>
      <c r="B17" t="s">
        <v>80</v>
      </c>
      <c r="C17" t="s">
        <v>45</v>
      </c>
      <c r="D17" t="b">
        <v>1</v>
      </c>
      <c r="E17">
        <v>1</v>
      </c>
      <c r="F17">
        <v>1</v>
      </c>
      <c r="G17">
        <v>0</v>
      </c>
      <c r="H17">
        <v>1</v>
      </c>
      <c r="I17">
        <v>3</v>
      </c>
      <c r="J17">
        <v>0.01</v>
      </c>
      <c r="K17">
        <v>0.90114042121542104</v>
      </c>
      <c r="L17">
        <v>0.95099860127032099</v>
      </c>
      <c r="M17">
        <v>0.91211547951965699</v>
      </c>
      <c r="S17">
        <v>1.8521390224857399</v>
      </c>
      <c r="T17" t="str">
        <f>IF(S17=MAX($S$17:$S$29),"*","")</f>
        <v/>
      </c>
    </row>
    <row r="18" spans="1:20" x14ac:dyDescent="0.25">
      <c r="A18" t="s">
        <v>108</v>
      </c>
      <c r="B18" t="s">
        <v>80</v>
      </c>
      <c r="C18" t="s">
        <v>45</v>
      </c>
      <c r="D18" t="b">
        <v>1</v>
      </c>
      <c r="E18">
        <v>1</v>
      </c>
      <c r="F18">
        <v>1</v>
      </c>
      <c r="G18">
        <v>0</v>
      </c>
      <c r="H18">
        <v>1</v>
      </c>
      <c r="I18">
        <v>3</v>
      </c>
      <c r="J18">
        <v>0.1</v>
      </c>
      <c r="K18">
        <v>0.90134362036274895</v>
      </c>
      <c r="L18">
        <v>0.95085200559594496</v>
      </c>
      <c r="M18">
        <v>0.91186872840927702</v>
      </c>
      <c r="S18">
        <v>1.85219562595869</v>
      </c>
      <c r="T18" t="str">
        <f t="shared" ref="T18:T29" si="1">IF(S18=MAX($S$17:$S$29),"*","")</f>
        <v>*</v>
      </c>
    </row>
    <row r="19" spans="1:20" x14ac:dyDescent="0.25">
      <c r="A19" t="s">
        <v>112</v>
      </c>
      <c r="B19" t="s">
        <v>80</v>
      </c>
      <c r="C19" t="s">
        <v>45</v>
      </c>
      <c r="D19" t="b">
        <v>1</v>
      </c>
      <c r="E19">
        <v>1</v>
      </c>
      <c r="F19">
        <v>1</v>
      </c>
      <c r="G19">
        <v>0</v>
      </c>
      <c r="H19">
        <v>1</v>
      </c>
      <c r="I19">
        <v>3</v>
      </c>
      <c r="J19">
        <v>1</v>
      </c>
      <c r="K19">
        <v>0.90105688310905596</v>
      </c>
      <c r="L19">
        <v>0.95078356239818196</v>
      </c>
      <c r="M19">
        <v>0.91178647803915103</v>
      </c>
      <c r="S19">
        <v>1.8518404455072299</v>
      </c>
      <c r="T19" t="str">
        <f t="shared" si="1"/>
        <v/>
      </c>
    </row>
    <row r="20" spans="1:20" x14ac:dyDescent="0.25">
      <c r="A20" t="s">
        <v>110</v>
      </c>
      <c r="B20" t="s">
        <v>80</v>
      </c>
      <c r="C20" t="s">
        <v>45</v>
      </c>
      <c r="D20" t="b">
        <v>1</v>
      </c>
      <c r="E20">
        <v>1</v>
      </c>
      <c r="F20">
        <v>1</v>
      </c>
      <c r="G20">
        <v>0</v>
      </c>
      <c r="H20">
        <v>1</v>
      </c>
      <c r="I20">
        <v>3</v>
      </c>
      <c r="J20">
        <v>10</v>
      </c>
      <c r="K20">
        <v>0.90114523455061502</v>
      </c>
      <c r="L20">
        <v>0.95075123293955699</v>
      </c>
      <c r="M20">
        <v>0.91170422766902404</v>
      </c>
      <c r="S20">
        <v>1.8518964674901699</v>
      </c>
      <c r="T20" t="str">
        <f t="shared" si="1"/>
        <v/>
      </c>
    </row>
    <row r="21" spans="1:20" x14ac:dyDescent="0.25">
      <c r="A21" t="s">
        <v>120</v>
      </c>
      <c r="B21" t="s">
        <v>80</v>
      </c>
      <c r="C21" t="s">
        <v>45</v>
      </c>
      <c r="D21" t="b">
        <v>1</v>
      </c>
      <c r="E21">
        <v>1</v>
      </c>
      <c r="F21">
        <v>1</v>
      </c>
      <c r="G21">
        <v>0</v>
      </c>
      <c r="H21">
        <v>1</v>
      </c>
      <c r="I21">
        <v>3</v>
      </c>
      <c r="J21">
        <v>100</v>
      </c>
      <c r="K21">
        <v>0.90090854070250903</v>
      </c>
      <c r="L21">
        <v>0.95078130377916903</v>
      </c>
      <c r="M21">
        <v>0.91178647803915103</v>
      </c>
      <c r="S21">
        <v>1.8516898444816701</v>
      </c>
      <c r="T21" t="str">
        <f t="shared" si="1"/>
        <v/>
      </c>
    </row>
    <row r="22" spans="1:20" x14ac:dyDescent="0.25">
      <c r="A22" t="s">
        <v>111</v>
      </c>
      <c r="B22" t="s">
        <v>80</v>
      </c>
      <c r="C22" t="s">
        <v>45</v>
      </c>
      <c r="D22" t="b">
        <v>1</v>
      </c>
      <c r="E22">
        <v>1</v>
      </c>
      <c r="F22">
        <v>1</v>
      </c>
      <c r="G22">
        <v>0</v>
      </c>
      <c r="H22">
        <v>1</v>
      </c>
      <c r="I22">
        <v>3</v>
      </c>
      <c r="J22">
        <v>1000</v>
      </c>
      <c r="K22">
        <v>0.90099913836715895</v>
      </c>
      <c r="L22">
        <v>0.95088886340176604</v>
      </c>
      <c r="M22">
        <v>0.91195097877940401</v>
      </c>
      <c r="S22">
        <v>1.8518880017689201</v>
      </c>
      <c r="T22" t="str">
        <f t="shared" si="1"/>
        <v/>
      </c>
    </row>
    <row r="23" spans="1:20" x14ac:dyDescent="0.25">
      <c r="A23" t="s">
        <v>113</v>
      </c>
      <c r="B23" t="s">
        <v>80</v>
      </c>
      <c r="C23" t="s">
        <v>45</v>
      </c>
      <c r="D23" t="b">
        <v>1</v>
      </c>
      <c r="E23">
        <v>1</v>
      </c>
      <c r="F23">
        <v>1</v>
      </c>
      <c r="G23">
        <v>0</v>
      </c>
      <c r="H23">
        <v>1</v>
      </c>
      <c r="I23">
        <v>3</v>
      </c>
      <c r="J23">
        <v>10000</v>
      </c>
      <c r="K23">
        <v>0.90099915364758798</v>
      </c>
      <c r="L23">
        <v>0.95083847583216696</v>
      </c>
      <c r="M23">
        <v>0.91186872840927702</v>
      </c>
      <c r="S23">
        <v>1.8518376294797501</v>
      </c>
      <c r="T23" t="str">
        <f t="shared" si="1"/>
        <v/>
      </c>
    </row>
    <row r="24" spans="1:20" x14ac:dyDescent="0.25">
      <c r="A24" t="s">
        <v>114</v>
      </c>
      <c r="B24" t="s">
        <v>80</v>
      </c>
      <c r="C24" t="s">
        <v>45</v>
      </c>
      <c r="D24" t="b">
        <v>1</v>
      </c>
      <c r="E24">
        <v>1</v>
      </c>
      <c r="F24">
        <v>1</v>
      </c>
      <c r="G24">
        <v>0</v>
      </c>
      <c r="H24">
        <v>1</v>
      </c>
      <c r="I24">
        <v>3</v>
      </c>
      <c r="J24">
        <v>100000</v>
      </c>
      <c r="K24">
        <v>0.90098897688174895</v>
      </c>
      <c r="L24">
        <v>0.95078582080991103</v>
      </c>
      <c r="M24">
        <v>0.91178647803915103</v>
      </c>
      <c r="S24">
        <v>1.8517747976916601</v>
      </c>
      <c r="T24" t="str">
        <f t="shared" si="1"/>
        <v/>
      </c>
    </row>
    <row r="25" spans="1:20" x14ac:dyDescent="0.25">
      <c r="A25" t="s">
        <v>119</v>
      </c>
      <c r="B25" t="s">
        <v>80</v>
      </c>
      <c r="C25" t="s">
        <v>45</v>
      </c>
      <c r="D25" t="b">
        <v>1</v>
      </c>
      <c r="E25">
        <v>1</v>
      </c>
      <c r="F25">
        <v>1</v>
      </c>
      <c r="G25">
        <v>0</v>
      </c>
      <c r="H25">
        <v>1</v>
      </c>
      <c r="I25">
        <v>3</v>
      </c>
      <c r="J25">
        <v>1000000</v>
      </c>
      <c r="K25">
        <v>0.90097306995496595</v>
      </c>
      <c r="L25">
        <v>0.950788079014385</v>
      </c>
      <c r="M25">
        <v>0.91178647803915103</v>
      </c>
      <c r="S25">
        <v>1.85176114896935</v>
      </c>
      <c r="T25" t="str">
        <f t="shared" si="1"/>
        <v/>
      </c>
    </row>
    <row r="26" spans="1:20" x14ac:dyDescent="0.25">
      <c r="A26" t="s">
        <v>118</v>
      </c>
      <c r="B26" t="s">
        <v>80</v>
      </c>
      <c r="C26" t="s">
        <v>45</v>
      </c>
      <c r="D26" t="b">
        <v>1</v>
      </c>
      <c r="E26">
        <v>1</v>
      </c>
      <c r="F26">
        <v>1</v>
      </c>
      <c r="G26">
        <v>0</v>
      </c>
      <c r="H26">
        <v>1</v>
      </c>
      <c r="I26">
        <v>3</v>
      </c>
      <c r="J26">
        <v>10000000</v>
      </c>
      <c r="K26">
        <v>0.90097592739522403</v>
      </c>
      <c r="L26">
        <v>0.950788079014385</v>
      </c>
      <c r="M26">
        <v>0.91178647803915103</v>
      </c>
      <c r="S26">
        <v>1.8517640064095999</v>
      </c>
      <c r="T26" t="str">
        <f t="shared" si="1"/>
        <v/>
      </c>
    </row>
    <row r="27" spans="1:20" x14ac:dyDescent="0.25">
      <c r="A27" t="s">
        <v>115</v>
      </c>
      <c r="B27" t="s">
        <v>80</v>
      </c>
      <c r="C27" t="s">
        <v>45</v>
      </c>
      <c r="D27" t="b">
        <v>1</v>
      </c>
      <c r="E27">
        <v>1</v>
      </c>
      <c r="F27">
        <v>1</v>
      </c>
      <c r="G27">
        <v>0</v>
      </c>
      <c r="H27">
        <v>1</v>
      </c>
      <c r="I27">
        <v>3</v>
      </c>
      <c r="J27">
        <v>100000000</v>
      </c>
      <c r="K27">
        <v>0.90097633996681203</v>
      </c>
      <c r="L27">
        <v>0.950788079014385</v>
      </c>
      <c r="M27">
        <v>0.91178647803915103</v>
      </c>
      <c r="S27">
        <v>1.8517644189811899</v>
      </c>
      <c r="T27" t="str">
        <f t="shared" si="1"/>
        <v/>
      </c>
    </row>
    <row r="28" spans="1:20" x14ac:dyDescent="0.25">
      <c r="A28" t="s">
        <v>116</v>
      </c>
      <c r="B28" t="s">
        <v>80</v>
      </c>
      <c r="C28" t="s">
        <v>45</v>
      </c>
      <c r="D28" t="b">
        <v>1</v>
      </c>
      <c r="E28">
        <v>1</v>
      </c>
      <c r="F28">
        <v>1</v>
      </c>
      <c r="G28">
        <v>0</v>
      </c>
      <c r="H28">
        <v>1</v>
      </c>
      <c r="I28">
        <v>3</v>
      </c>
      <c r="J28">
        <v>1000000000</v>
      </c>
      <c r="K28">
        <v>0.90097626356466598</v>
      </c>
      <c r="L28">
        <v>0.950788079014385</v>
      </c>
      <c r="M28">
        <v>0.91178647803915103</v>
      </c>
      <c r="S28">
        <v>1.85176434257905</v>
      </c>
      <c r="T28" t="str">
        <f t="shared" si="1"/>
        <v/>
      </c>
    </row>
    <row r="29" spans="1:20" x14ac:dyDescent="0.25">
      <c r="A29" t="s">
        <v>117</v>
      </c>
      <c r="B29" t="s">
        <v>80</v>
      </c>
      <c r="C29" t="s">
        <v>45</v>
      </c>
      <c r="D29" t="b">
        <v>1</v>
      </c>
      <c r="E29">
        <v>1</v>
      </c>
      <c r="F29">
        <v>1</v>
      </c>
      <c r="G29">
        <v>0</v>
      </c>
      <c r="H29">
        <v>1</v>
      </c>
      <c r="I29">
        <v>3</v>
      </c>
      <c r="J29">
        <v>10000000000</v>
      </c>
      <c r="K29">
        <v>0.90097624828423695</v>
      </c>
      <c r="L29">
        <v>0.950788079014385</v>
      </c>
      <c r="M29">
        <v>0.91178647803915103</v>
      </c>
      <c r="S29">
        <v>1.8517643272986199</v>
      </c>
      <c r="T29" t="str">
        <f t="shared" si="1"/>
        <v/>
      </c>
    </row>
  </sheetData>
  <sortState xmlns:xlrd2="http://schemas.microsoft.com/office/spreadsheetml/2017/richdata2" ref="A17:S29">
    <sortCondition ref="J17:J2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E3C8C-78B8-45EA-AD9D-C5F1C7D6CC2A}">
  <dimension ref="A1:T29"/>
  <sheetViews>
    <sheetView topLeftCell="I1" workbookViewId="0">
      <selection activeCell="J3" sqref="J3"/>
    </sheetView>
  </sheetViews>
  <sheetFormatPr defaultRowHeight="15" x14ac:dyDescent="0.25"/>
  <cols>
    <col min="1" max="1" width="31.7109375" bestFit="1" customWidth="1"/>
    <col min="2" max="2" width="9.85546875" bestFit="1" customWidth="1"/>
    <col min="3" max="3" width="6.7109375" bestFit="1" customWidth="1"/>
    <col min="4" max="4" width="15.7109375" bestFit="1" customWidth="1"/>
    <col min="5" max="5" width="10" bestFit="1" customWidth="1"/>
    <col min="6" max="6" width="9.85546875" bestFit="1" customWidth="1"/>
    <col min="7" max="7" width="11.7109375" bestFit="1" customWidth="1"/>
    <col min="8" max="8" width="10.5703125" bestFit="1" customWidth="1"/>
    <col min="9" max="9" width="16" bestFit="1" customWidth="1"/>
    <col min="10" max="13" width="12" bestFit="1" customWidth="1"/>
    <col min="14" max="14" width="3.7109375" bestFit="1" customWidth="1"/>
    <col min="15" max="15" width="8.42578125" bestFit="1" customWidth="1"/>
    <col min="16" max="16" width="7.140625" bestFit="1" customWidth="1"/>
    <col min="17" max="18" width="8.140625" bestFit="1" customWidth="1"/>
    <col min="19" max="19" width="12" bestFit="1" customWidth="1"/>
  </cols>
  <sheetData>
    <row r="1" spans="1:20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</row>
    <row r="2" spans="1:20" x14ac:dyDescent="0.25">
      <c r="A2" t="s">
        <v>183</v>
      </c>
      <c r="B2" t="s">
        <v>66</v>
      </c>
      <c r="C2" t="s">
        <v>45</v>
      </c>
      <c r="D2" t="b">
        <v>1</v>
      </c>
      <c r="E2">
        <v>1</v>
      </c>
      <c r="F2">
        <v>1</v>
      </c>
      <c r="G2">
        <v>0</v>
      </c>
      <c r="H2">
        <v>1</v>
      </c>
      <c r="I2">
        <v>3</v>
      </c>
      <c r="J2">
        <v>0.01</v>
      </c>
      <c r="K2">
        <v>0.834877416835348</v>
      </c>
      <c r="L2">
        <v>0.70767179735789598</v>
      </c>
      <c r="M2">
        <v>0.76379572051118805</v>
      </c>
      <c r="S2">
        <v>1.54254921419324</v>
      </c>
      <c r="T2" t="str">
        <f>IF(S2=MAX($S$2:$S$14),"*","")</f>
        <v/>
      </c>
    </row>
    <row r="3" spans="1:20" x14ac:dyDescent="0.25">
      <c r="A3" t="s">
        <v>171</v>
      </c>
      <c r="B3" t="s">
        <v>66</v>
      </c>
      <c r="C3" t="s">
        <v>45</v>
      </c>
      <c r="D3" t="b">
        <v>1</v>
      </c>
      <c r="E3">
        <v>1</v>
      </c>
      <c r="F3">
        <v>1</v>
      </c>
      <c r="G3">
        <v>0</v>
      </c>
      <c r="H3">
        <v>1</v>
      </c>
      <c r="I3">
        <v>3</v>
      </c>
      <c r="J3">
        <v>0.1</v>
      </c>
      <c r="K3">
        <v>0.83530985305796901</v>
      </c>
      <c r="L3">
        <v>0.709130540082344</v>
      </c>
      <c r="M3">
        <v>0.76477500856877001</v>
      </c>
      <c r="S3">
        <v>1.5444403931403099</v>
      </c>
      <c r="T3" t="str">
        <f t="shared" ref="T3:T14" si="0">IF(S3=MAX($S$2:$S$14),"*","")</f>
        <v>*</v>
      </c>
    </row>
    <row r="4" spans="1:20" x14ac:dyDescent="0.25">
      <c r="A4" t="s">
        <v>173</v>
      </c>
      <c r="B4" t="s">
        <v>66</v>
      </c>
      <c r="C4" t="s">
        <v>45</v>
      </c>
      <c r="D4" t="b">
        <v>1</v>
      </c>
      <c r="E4">
        <v>1</v>
      </c>
      <c r="F4">
        <v>1</v>
      </c>
      <c r="G4">
        <v>0</v>
      </c>
      <c r="H4">
        <v>1</v>
      </c>
      <c r="I4">
        <v>3</v>
      </c>
      <c r="J4">
        <v>1</v>
      </c>
      <c r="K4">
        <v>0.83520703210403602</v>
      </c>
      <c r="L4">
        <v>0.70862809117842596</v>
      </c>
      <c r="M4">
        <v>0.76404054252558395</v>
      </c>
      <c r="S4">
        <v>1.5438351232824601</v>
      </c>
      <c r="T4" t="str">
        <f t="shared" si="0"/>
        <v/>
      </c>
    </row>
    <row r="5" spans="1:20" x14ac:dyDescent="0.25">
      <c r="A5" t="s">
        <v>177</v>
      </c>
      <c r="B5" t="s">
        <v>66</v>
      </c>
      <c r="C5" t="s">
        <v>45</v>
      </c>
      <c r="D5" t="b">
        <v>1</v>
      </c>
      <c r="E5">
        <v>1</v>
      </c>
      <c r="F5">
        <v>1</v>
      </c>
      <c r="G5">
        <v>0</v>
      </c>
      <c r="H5">
        <v>1</v>
      </c>
      <c r="I5">
        <v>3</v>
      </c>
      <c r="J5">
        <v>10</v>
      </c>
      <c r="K5">
        <v>0.83523804005225699</v>
      </c>
      <c r="L5">
        <v>0.70793996610989995</v>
      </c>
      <c r="M5">
        <v>0.76369779170542995</v>
      </c>
      <c r="S5">
        <v>1.5431780061621501</v>
      </c>
      <c r="T5" t="str">
        <f t="shared" si="0"/>
        <v/>
      </c>
    </row>
    <row r="6" spans="1:20" x14ac:dyDescent="0.25">
      <c r="A6" t="s">
        <v>179</v>
      </c>
      <c r="B6" t="s">
        <v>66</v>
      </c>
      <c r="C6" t="s">
        <v>45</v>
      </c>
      <c r="D6" t="b">
        <v>1</v>
      </c>
      <c r="E6">
        <v>1</v>
      </c>
      <c r="F6">
        <v>1</v>
      </c>
      <c r="G6">
        <v>0</v>
      </c>
      <c r="H6">
        <v>1</v>
      </c>
      <c r="I6">
        <v>3</v>
      </c>
      <c r="J6">
        <v>100</v>
      </c>
      <c r="K6">
        <v>0.8352318267762</v>
      </c>
      <c r="L6">
        <v>0.70782640276012299</v>
      </c>
      <c r="M6">
        <v>0.76364882730255101</v>
      </c>
      <c r="S6">
        <v>1.54305822953632</v>
      </c>
      <c r="T6" t="str">
        <f t="shared" si="0"/>
        <v/>
      </c>
    </row>
    <row r="7" spans="1:20" x14ac:dyDescent="0.25">
      <c r="A7" t="s">
        <v>174</v>
      </c>
      <c r="B7" t="s">
        <v>66</v>
      </c>
      <c r="C7" t="s">
        <v>45</v>
      </c>
      <c r="D7" t="b">
        <v>1</v>
      </c>
      <c r="E7">
        <v>1</v>
      </c>
      <c r="F7">
        <v>1</v>
      </c>
      <c r="G7">
        <v>0</v>
      </c>
      <c r="H7">
        <v>1</v>
      </c>
      <c r="I7">
        <v>3</v>
      </c>
      <c r="J7">
        <v>1000</v>
      </c>
      <c r="K7">
        <v>0.83527139502168501</v>
      </c>
      <c r="L7">
        <v>0.70827285921625505</v>
      </c>
      <c r="M7">
        <v>0.76379572051118805</v>
      </c>
      <c r="S7">
        <v>1.5435442542379401</v>
      </c>
      <c r="T7" t="str">
        <f t="shared" si="0"/>
        <v/>
      </c>
    </row>
    <row r="8" spans="1:20" x14ac:dyDescent="0.25">
      <c r="A8" t="s">
        <v>176</v>
      </c>
      <c r="B8" t="s">
        <v>66</v>
      </c>
      <c r="C8" t="s">
        <v>45</v>
      </c>
      <c r="D8" t="b">
        <v>1</v>
      </c>
      <c r="E8">
        <v>1</v>
      </c>
      <c r="F8">
        <v>1</v>
      </c>
      <c r="G8">
        <v>0</v>
      </c>
      <c r="H8">
        <v>1</v>
      </c>
      <c r="I8">
        <v>3</v>
      </c>
      <c r="J8">
        <v>10000</v>
      </c>
      <c r="K8">
        <v>0.83522576931897896</v>
      </c>
      <c r="L8">
        <v>0.70795709350948399</v>
      </c>
      <c r="M8">
        <v>0.76404054252558395</v>
      </c>
      <c r="S8">
        <v>1.5431828628284601</v>
      </c>
      <c r="T8" t="str">
        <f t="shared" si="0"/>
        <v/>
      </c>
    </row>
    <row r="9" spans="1:20" x14ac:dyDescent="0.25">
      <c r="A9" t="s">
        <v>172</v>
      </c>
      <c r="B9" t="s">
        <v>66</v>
      </c>
      <c r="C9" t="s">
        <v>45</v>
      </c>
      <c r="D9" t="b">
        <v>1</v>
      </c>
      <c r="E9">
        <v>1</v>
      </c>
      <c r="F9">
        <v>1</v>
      </c>
      <c r="G9">
        <v>0</v>
      </c>
      <c r="H9">
        <v>1</v>
      </c>
      <c r="I9">
        <v>3</v>
      </c>
      <c r="J9">
        <v>100000</v>
      </c>
      <c r="K9">
        <v>0.83528153298465602</v>
      </c>
      <c r="L9">
        <v>0.70913156463407201</v>
      </c>
      <c r="M9">
        <v>0.76433432894285802</v>
      </c>
      <c r="S9">
        <v>1.54441309761872</v>
      </c>
      <c r="T9" t="str">
        <f t="shared" si="0"/>
        <v/>
      </c>
    </row>
    <row r="10" spans="1:20" x14ac:dyDescent="0.25">
      <c r="A10" t="s">
        <v>178</v>
      </c>
      <c r="B10" t="s">
        <v>66</v>
      </c>
      <c r="C10" t="s">
        <v>45</v>
      </c>
      <c r="D10" t="b">
        <v>1</v>
      </c>
      <c r="E10">
        <v>1</v>
      </c>
      <c r="F10">
        <v>1</v>
      </c>
      <c r="G10">
        <v>0</v>
      </c>
      <c r="H10">
        <v>1</v>
      </c>
      <c r="I10">
        <v>3</v>
      </c>
      <c r="J10">
        <v>1000000</v>
      </c>
      <c r="K10">
        <v>0.83526198745950497</v>
      </c>
      <c r="L10">
        <v>0.70783387819348498</v>
      </c>
      <c r="M10">
        <v>0.76369779170542995</v>
      </c>
      <c r="S10">
        <v>1.5430958656529901</v>
      </c>
      <c r="T10" t="str">
        <f t="shared" si="0"/>
        <v/>
      </c>
    </row>
    <row r="11" spans="1:20" x14ac:dyDescent="0.25">
      <c r="A11" t="s">
        <v>175</v>
      </c>
      <c r="B11" t="s">
        <v>66</v>
      </c>
      <c r="C11" t="s">
        <v>45</v>
      </c>
      <c r="D11" t="b">
        <v>1</v>
      </c>
      <c r="E11">
        <v>1</v>
      </c>
      <c r="F11">
        <v>1</v>
      </c>
      <c r="G11">
        <v>0</v>
      </c>
      <c r="H11">
        <v>1</v>
      </c>
      <c r="I11">
        <v>3</v>
      </c>
      <c r="J11">
        <v>10000000</v>
      </c>
      <c r="K11">
        <v>0.83526856106661895</v>
      </c>
      <c r="L11">
        <v>0.70806100217864898</v>
      </c>
      <c r="M11">
        <v>0.76379572051118805</v>
      </c>
      <c r="S11">
        <v>1.5433295632452599</v>
      </c>
      <c r="T11" t="str">
        <f t="shared" si="0"/>
        <v/>
      </c>
    </row>
    <row r="12" spans="1:20" x14ac:dyDescent="0.25">
      <c r="A12" t="s">
        <v>182</v>
      </c>
      <c r="B12" t="s">
        <v>66</v>
      </c>
      <c r="C12" t="s">
        <v>45</v>
      </c>
      <c r="D12" t="b">
        <v>1</v>
      </c>
      <c r="E12">
        <v>1</v>
      </c>
      <c r="F12">
        <v>1</v>
      </c>
      <c r="G12">
        <v>0</v>
      </c>
      <c r="H12">
        <v>1</v>
      </c>
      <c r="I12">
        <v>3</v>
      </c>
      <c r="J12">
        <v>100000000</v>
      </c>
      <c r="K12">
        <v>0.83525651432291503</v>
      </c>
      <c r="L12">
        <v>0.70759915228579995</v>
      </c>
      <c r="M12">
        <v>0.76355089849679203</v>
      </c>
      <c r="S12">
        <v>1.5428556666087101</v>
      </c>
      <c r="T12" t="str">
        <f t="shared" si="0"/>
        <v/>
      </c>
    </row>
    <row r="13" spans="1:20" x14ac:dyDescent="0.25">
      <c r="A13" t="s">
        <v>181</v>
      </c>
      <c r="B13" t="s">
        <v>66</v>
      </c>
      <c r="C13" t="s">
        <v>45</v>
      </c>
      <c r="D13" t="b">
        <v>1</v>
      </c>
      <c r="E13">
        <v>1</v>
      </c>
      <c r="F13">
        <v>1</v>
      </c>
      <c r="G13">
        <v>0</v>
      </c>
      <c r="H13">
        <v>1</v>
      </c>
      <c r="I13">
        <v>3</v>
      </c>
      <c r="J13">
        <v>1000000000</v>
      </c>
      <c r="K13">
        <v>0.83525560862593495</v>
      </c>
      <c r="L13">
        <v>0.70767740372971599</v>
      </c>
      <c r="M13">
        <v>0.76359986289967197</v>
      </c>
      <c r="S13">
        <v>1.5429330123556499</v>
      </c>
      <c r="T13" t="str">
        <f t="shared" si="0"/>
        <v/>
      </c>
    </row>
    <row r="14" spans="1:20" x14ac:dyDescent="0.25">
      <c r="A14" t="s">
        <v>180</v>
      </c>
      <c r="B14" t="s">
        <v>66</v>
      </c>
      <c r="C14" t="s">
        <v>45</v>
      </c>
      <c r="D14" t="b">
        <v>1</v>
      </c>
      <c r="E14">
        <v>1</v>
      </c>
      <c r="F14">
        <v>1</v>
      </c>
      <c r="G14">
        <v>0</v>
      </c>
      <c r="H14">
        <v>1</v>
      </c>
      <c r="I14">
        <v>3</v>
      </c>
      <c r="J14">
        <v>10000000000</v>
      </c>
      <c r="K14">
        <v>0.83525639745878899</v>
      </c>
      <c r="L14">
        <v>0.70767740372971599</v>
      </c>
      <c r="M14">
        <v>0.76359986289967197</v>
      </c>
      <c r="S14">
        <v>1.5429338011885001</v>
      </c>
      <c r="T14" t="str">
        <f t="shared" si="0"/>
        <v/>
      </c>
    </row>
    <row r="16" spans="1:20" x14ac:dyDescent="0.25">
      <c r="A16" t="s">
        <v>46</v>
      </c>
      <c r="B16" t="s">
        <v>47</v>
      </c>
      <c r="C16" t="s">
        <v>48</v>
      </c>
      <c r="D16" t="s">
        <v>49</v>
      </c>
      <c r="E16" t="s">
        <v>50</v>
      </c>
      <c r="F16" t="s">
        <v>51</v>
      </c>
      <c r="G16" t="s">
        <v>52</v>
      </c>
      <c r="H16" t="s">
        <v>53</v>
      </c>
      <c r="I16" t="s">
        <v>54</v>
      </c>
      <c r="J16" t="s">
        <v>55</v>
      </c>
      <c r="K16" t="s">
        <v>56</v>
      </c>
      <c r="L16" t="s">
        <v>57</v>
      </c>
      <c r="M16" t="s">
        <v>58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  <c r="S16" t="s">
        <v>64</v>
      </c>
    </row>
    <row r="17" spans="1:20" x14ac:dyDescent="0.25">
      <c r="A17" t="s">
        <v>170</v>
      </c>
      <c r="B17" t="s">
        <v>80</v>
      </c>
      <c r="C17" t="s">
        <v>45</v>
      </c>
      <c r="D17" t="b">
        <v>1</v>
      </c>
      <c r="E17">
        <v>1</v>
      </c>
      <c r="F17">
        <v>1</v>
      </c>
      <c r="G17">
        <v>0</v>
      </c>
      <c r="H17">
        <v>1</v>
      </c>
      <c r="I17">
        <v>3</v>
      </c>
      <c r="J17">
        <v>0.01</v>
      </c>
      <c r="K17">
        <v>0.91027651136564003</v>
      </c>
      <c r="L17">
        <v>0.65394045534150602</v>
      </c>
      <c r="M17">
        <v>0.898780862616535</v>
      </c>
      <c r="S17">
        <v>1.5642169667071399</v>
      </c>
      <c r="T17" t="str">
        <f>IF(S17=MAX($S$17:$S$29),"*","")</f>
        <v/>
      </c>
    </row>
    <row r="18" spans="1:20" x14ac:dyDescent="0.25">
      <c r="A18" t="s">
        <v>169</v>
      </c>
      <c r="B18" t="s">
        <v>80</v>
      </c>
      <c r="C18" t="s">
        <v>45</v>
      </c>
      <c r="D18" t="b">
        <v>1</v>
      </c>
      <c r="E18">
        <v>1</v>
      </c>
      <c r="F18">
        <v>1</v>
      </c>
      <c r="G18">
        <v>0</v>
      </c>
      <c r="H18">
        <v>1</v>
      </c>
      <c r="I18">
        <v>3</v>
      </c>
      <c r="J18">
        <v>0.1</v>
      </c>
      <c r="K18">
        <v>0.91102042616094003</v>
      </c>
      <c r="L18">
        <v>0.65911862044939895</v>
      </c>
      <c r="M18">
        <v>0.89975412355291395</v>
      </c>
      <c r="S18">
        <v>1.57013904661033</v>
      </c>
      <c r="T18" t="str">
        <f t="shared" ref="T18:T29" si="1">IF(S18=MAX($S$17:$S$29),"*","")</f>
        <v/>
      </c>
    </row>
    <row r="19" spans="1:20" x14ac:dyDescent="0.25">
      <c r="A19" t="s">
        <v>158</v>
      </c>
      <c r="B19" t="s">
        <v>80</v>
      </c>
      <c r="C19" t="s">
        <v>45</v>
      </c>
      <c r="D19" t="b">
        <v>1</v>
      </c>
      <c r="E19">
        <v>1</v>
      </c>
      <c r="F19">
        <v>1</v>
      </c>
      <c r="G19">
        <v>0</v>
      </c>
      <c r="H19">
        <v>1</v>
      </c>
      <c r="I19">
        <v>3</v>
      </c>
      <c r="J19">
        <v>1</v>
      </c>
      <c r="K19">
        <v>0.91108387614501996</v>
      </c>
      <c r="L19">
        <v>0.66180555555555498</v>
      </c>
      <c r="M19">
        <v>0.900215141891199</v>
      </c>
      <c r="S19">
        <v>1.5728894317005699</v>
      </c>
      <c r="T19" t="str">
        <f t="shared" si="1"/>
        <v>*</v>
      </c>
    </row>
    <row r="20" spans="1:20" x14ac:dyDescent="0.25">
      <c r="A20" t="s">
        <v>161</v>
      </c>
      <c r="B20" t="s">
        <v>80</v>
      </c>
      <c r="C20" t="s">
        <v>45</v>
      </c>
      <c r="D20" t="b">
        <v>1</v>
      </c>
      <c r="E20">
        <v>1</v>
      </c>
      <c r="F20">
        <v>1</v>
      </c>
      <c r="G20">
        <v>0</v>
      </c>
      <c r="H20">
        <v>1</v>
      </c>
      <c r="I20">
        <v>3</v>
      </c>
      <c r="J20">
        <v>10</v>
      </c>
      <c r="K20">
        <v>0.91102722164659899</v>
      </c>
      <c r="L20">
        <v>0.66062717770034796</v>
      </c>
      <c r="M20">
        <v>0.900215141891199</v>
      </c>
      <c r="S20">
        <v>1.5716543993469401</v>
      </c>
      <c r="T20" t="str">
        <f t="shared" si="1"/>
        <v/>
      </c>
    </row>
    <row r="21" spans="1:20" x14ac:dyDescent="0.25">
      <c r="A21" t="s">
        <v>160</v>
      </c>
      <c r="B21" t="s">
        <v>80</v>
      </c>
      <c r="C21" t="s">
        <v>45</v>
      </c>
      <c r="D21" t="b">
        <v>1</v>
      </c>
      <c r="E21">
        <v>1</v>
      </c>
      <c r="F21">
        <v>1</v>
      </c>
      <c r="G21">
        <v>0</v>
      </c>
      <c r="H21">
        <v>1</v>
      </c>
      <c r="I21">
        <v>3</v>
      </c>
      <c r="J21">
        <v>100</v>
      </c>
      <c r="K21">
        <v>0.91098211565611098</v>
      </c>
      <c r="L21">
        <v>0.66075465136498002</v>
      </c>
      <c r="M21">
        <v>0.90006146911177098</v>
      </c>
      <c r="S21">
        <v>1.57173676702109</v>
      </c>
      <c r="T21" t="str">
        <f t="shared" si="1"/>
        <v/>
      </c>
    </row>
    <row r="22" spans="1:20" x14ac:dyDescent="0.25">
      <c r="A22" t="s">
        <v>167</v>
      </c>
      <c r="B22" t="s">
        <v>80</v>
      </c>
      <c r="C22" t="s">
        <v>45</v>
      </c>
      <c r="D22" t="b">
        <v>1</v>
      </c>
      <c r="E22">
        <v>1</v>
      </c>
      <c r="F22">
        <v>1</v>
      </c>
      <c r="G22">
        <v>0</v>
      </c>
      <c r="H22">
        <v>1</v>
      </c>
      <c r="I22">
        <v>3</v>
      </c>
      <c r="J22">
        <v>1000</v>
      </c>
      <c r="K22">
        <v>0.91101538681202299</v>
      </c>
      <c r="L22">
        <v>0.65958558244819698</v>
      </c>
      <c r="M22">
        <v>0.899856572072533</v>
      </c>
      <c r="S22">
        <v>1.5706009692602201</v>
      </c>
      <c r="T22" t="str">
        <f t="shared" si="1"/>
        <v/>
      </c>
    </row>
    <row r="23" spans="1:20" x14ac:dyDescent="0.25">
      <c r="A23" t="s">
        <v>164</v>
      </c>
      <c r="B23" t="s">
        <v>80</v>
      </c>
      <c r="C23" t="s">
        <v>45</v>
      </c>
      <c r="D23" t="b">
        <v>1</v>
      </c>
      <c r="E23">
        <v>1</v>
      </c>
      <c r="F23">
        <v>1</v>
      </c>
      <c r="G23">
        <v>0</v>
      </c>
      <c r="H23">
        <v>1</v>
      </c>
      <c r="I23">
        <v>3</v>
      </c>
      <c r="J23">
        <v>10000</v>
      </c>
      <c r="K23">
        <v>0.91106683016554202</v>
      </c>
      <c r="L23">
        <v>0.65981894150417797</v>
      </c>
      <c r="M23">
        <v>0.89990779633234297</v>
      </c>
      <c r="S23">
        <v>1.57088577166972</v>
      </c>
      <c r="T23" t="str">
        <f t="shared" si="1"/>
        <v/>
      </c>
    </row>
    <row r="24" spans="1:20" x14ac:dyDescent="0.25">
      <c r="A24" t="s">
        <v>162</v>
      </c>
      <c r="B24" t="s">
        <v>80</v>
      </c>
      <c r="C24" t="s">
        <v>45</v>
      </c>
      <c r="D24" t="b">
        <v>1</v>
      </c>
      <c r="E24">
        <v>1</v>
      </c>
      <c r="F24">
        <v>1</v>
      </c>
      <c r="G24">
        <v>0</v>
      </c>
      <c r="H24">
        <v>1</v>
      </c>
      <c r="I24">
        <v>3</v>
      </c>
      <c r="J24">
        <v>100000</v>
      </c>
      <c r="K24">
        <v>0.911032375526172</v>
      </c>
      <c r="L24">
        <v>0.66051532033426097</v>
      </c>
      <c r="M24">
        <v>0.90011269337157995</v>
      </c>
      <c r="S24">
        <v>1.57154769586043</v>
      </c>
      <c r="T24" t="str">
        <f t="shared" si="1"/>
        <v/>
      </c>
    </row>
    <row r="25" spans="1:20" x14ac:dyDescent="0.25">
      <c r="A25" t="s">
        <v>163</v>
      </c>
      <c r="B25" t="s">
        <v>80</v>
      </c>
      <c r="C25" t="s">
        <v>45</v>
      </c>
      <c r="D25" t="b">
        <v>1</v>
      </c>
      <c r="E25">
        <v>1</v>
      </c>
      <c r="F25">
        <v>1</v>
      </c>
      <c r="G25">
        <v>0</v>
      </c>
      <c r="H25">
        <v>1</v>
      </c>
      <c r="I25">
        <v>3</v>
      </c>
      <c r="J25">
        <v>1000000</v>
      </c>
      <c r="K25">
        <v>0.91099078180917203</v>
      </c>
      <c r="L25">
        <v>0.66040034812880699</v>
      </c>
      <c r="M25">
        <v>0.90006146911177098</v>
      </c>
      <c r="S25">
        <v>1.5713911299379699</v>
      </c>
      <c r="T25" t="str">
        <f t="shared" si="1"/>
        <v/>
      </c>
    </row>
    <row r="26" spans="1:20" x14ac:dyDescent="0.25">
      <c r="A26" t="s">
        <v>159</v>
      </c>
      <c r="B26" t="s">
        <v>80</v>
      </c>
      <c r="C26" t="s">
        <v>45</v>
      </c>
      <c r="D26" t="b">
        <v>1</v>
      </c>
      <c r="E26">
        <v>1</v>
      </c>
      <c r="F26">
        <v>1</v>
      </c>
      <c r="G26">
        <v>0</v>
      </c>
      <c r="H26">
        <v>1</v>
      </c>
      <c r="I26">
        <v>3</v>
      </c>
      <c r="J26">
        <v>10000000</v>
      </c>
      <c r="K26">
        <v>0.91106772732235697</v>
      </c>
      <c r="L26">
        <v>0.66098155238426703</v>
      </c>
      <c r="M26">
        <v>0.900215141891199</v>
      </c>
      <c r="S26">
        <v>1.5720492797066199</v>
      </c>
      <c r="T26" t="str">
        <f t="shared" si="1"/>
        <v/>
      </c>
    </row>
    <row r="27" spans="1:20" x14ac:dyDescent="0.25">
      <c r="A27" t="s">
        <v>165</v>
      </c>
      <c r="B27" t="s">
        <v>80</v>
      </c>
      <c r="C27" t="s">
        <v>45</v>
      </c>
      <c r="D27" t="b">
        <v>1</v>
      </c>
      <c r="E27">
        <v>1</v>
      </c>
      <c r="F27">
        <v>1</v>
      </c>
      <c r="G27">
        <v>0</v>
      </c>
      <c r="H27">
        <v>1</v>
      </c>
      <c r="I27">
        <v>3</v>
      </c>
      <c r="J27">
        <v>100000000</v>
      </c>
      <c r="K27">
        <v>0.91101662756081003</v>
      </c>
      <c r="L27">
        <v>0.65970045280390099</v>
      </c>
      <c r="M27">
        <v>0.89990779633234297</v>
      </c>
      <c r="S27">
        <v>1.5707170803647099</v>
      </c>
      <c r="T27" t="str">
        <f t="shared" si="1"/>
        <v/>
      </c>
    </row>
    <row r="28" spans="1:20" x14ac:dyDescent="0.25">
      <c r="A28" t="s">
        <v>166</v>
      </c>
      <c r="B28" t="s">
        <v>80</v>
      </c>
      <c r="C28" t="s">
        <v>45</v>
      </c>
      <c r="D28" t="b">
        <v>1</v>
      </c>
      <c r="E28">
        <v>1</v>
      </c>
      <c r="F28">
        <v>1</v>
      </c>
      <c r="G28">
        <v>0</v>
      </c>
      <c r="H28">
        <v>1</v>
      </c>
      <c r="I28">
        <v>3</v>
      </c>
      <c r="J28">
        <v>1000000000</v>
      </c>
      <c r="K28">
        <v>0.911012771695351</v>
      </c>
      <c r="L28">
        <v>0.65970045280390099</v>
      </c>
      <c r="M28">
        <v>0.89990779633234297</v>
      </c>
      <c r="S28">
        <v>1.5707132244992501</v>
      </c>
      <c r="T28" t="str">
        <f t="shared" si="1"/>
        <v/>
      </c>
    </row>
    <row r="29" spans="1:20" x14ac:dyDescent="0.25">
      <c r="A29" t="s">
        <v>168</v>
      </c>
      <c r="B29" t="s">
        <v>80</v>
      </c>
      <c r="C29" t="s">
        <v>45</v>
      </c>
      <c r="D29" t="b">
        <v>1</v>
      </c>
      <c r="E29">
        <v>1</v>
      </c>
      <c r="F29">
        <v>1</v>
      </c>
      <c r="G29">
        <v>0</v>
      </c>
      <c r="H29">
        <v>1</v>
      </c>
      <c r="I29">
        <v>3</v>
      </c>
      <c r="J29">
        <v>10000000000</v>
      </c>
      <c r="K29">
        <v>0.911012905314451</v>
      </c>
      <c r="L29">
        <v>0.65946699181327295</v>
      </c>
      <c r="M29">
        <v>0.899856572072533</v>
      </c>
      <c r="S29">
        <v>1.5704798971277201</v>
      </c>
      <c r="T29" t="str">
        <f t="shared" si="1"/>
        <v/>
      </c>
    </row>
  </sheetData>
  <sortState xmlns:xlrd2="http://schemas.microsoft.com/office/spreadsheetml/2017/richdata2" ref="A2:S29">
    <sortCondition ref="B2:B29"/>
    <sortCondition ref="J2:J2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3A93-88AD-48F0-AB09-80CBA4F63C28}">
  <dimension ref="A1:T579"/>
  <sheetViews>
    <sheetView topLeftCell="D280" workbookViewId="0">
      <selection activeCell="C292" sqref="A292:XFD292"/>
    </sheetView>
  </sheetViews>
  <sheetFormatPr defaultRowHeight="15" x14ac:dyDescent="0.25"/>
  <cols>
    <col min="1" max="1" width="31.7109375" bestFit="1" customWidth="1"/>
    <col min="2" max="2" width="9.85546875" bestFit="1" customWidth="1"/>
    <col min="3" max="3" width="6.7109375" bestFit="1" customWidth="1"/>
    <col min="4" max="4" width="15.7109375" bestFit="1" customWidth="1"/>
    <col min="5" max="5" width="10" bestFit="1" customWidth="1"/>
    <col min="6" max="6" width="9.85546875" bestFit="1" customWidth="1"/>
    <col min="7" max="7" width="11.7109375" bestFit="1" customWidth="1"/>
    <col min="8" max="8" width="10.5703125" bestFit="1" customWidth="1"/>
    <col min="9" max="9" width="16" bestFit="1" customWidth="1"/>
    <col min="10" max="10" width="5.5703125" bestFit="1" customWidth="1"/>
    <col min="11" max="13" width="12" bestFit="1" customWidth="1"/>
    <col min="14" max="14" width="3.7109375" bestFit="1" customWidth="1"/>
    <col min="15" max="15" width="8.42578125" bestFit="1" customWidth="1"/>
    <col min="16" max="16" width="7.140625" bestFit="1" customWidth="1"/>
    <col min="17" max="18" width="8.140625" bestFit="1" customWidth="1"/>
    <col min="19" max="19" width="12" bestFit="1" customWidth="1"/>
  </cols>
  <sheetData>
    <row r="1" spans="1:20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</row>
    <row r="2" spans="1:20" x14ac:dyDescent="0.25">
      <c r="A2" t="s">
        <v>184</v>
      </c>
      <c r="B2" t="s">
        <v>66</v>
      </c>
      <c r="C2" t="s">
        <v>42</v>
      </c>
      <c r="D2" t="b">
        <v>0</v>
      </c>
      <c r="E2">
        <v>1</v>
      </c>
      <c r="F2">
        <v>100</v>
      </c>
      <c r="G2">
        <v>0.2</v>
      </c>
      <c r="H2">
        <v>20</v>
      </c>
      <c r="I2">
        <v>3</v>
      </c>
      <c r="J2">
        <v>1</v>
      </c>
      <c r="K2">
        <v>0.94535722975224701</v>
      </c>
      <c r="L2">
        <v>0.98764603725923505</v>
      </c>
      <c r="M2">
        <v>0.97581050272421599</v>
      </c>
      <c r="S2">
        <v>1.9330032670114801</v>
      </c>
      <c r="T2" t="s">
        <v>759</v>
      </c>
    </row>
    <row r="3" spans="1:20" x14ac:dyDescent="0.25">
      <c r="A3" t="s">
        <v>185</v>
      </c>
      <c r="B3" t="s">
        <v>66</v>
      </c>
      <c r="C3" t="s">
        <v>42</v>
      </c>
      <c r="D3" t="b">
        <v>0</v>
      </c>
      <c r="E3">
        <v>2</v>
      </c>
      <c r="F3">
        <v>100</v>
      </c>
      <c r="G3">
        <v>0.2</v>
      </c>
      <c r="H3">
        <v>20</v>
      </c>
      <c r="I3">
        <v>3</v>
      </c>
      <c r="J3">
        <v>1</v>
      </c>
      <c r="K3">
        <v>0.94572323330931596</v>
      </c>
      <c r="L3">
        <v>0.98721187243448005</v>
      </c>
      <c r="M3">
        <v>0.97496039259631295</v>
      </c>
      <c r="S3">
        <v>1.93293510574379</v>
      </c>
    </row>
    <row r="4" spans="1:20" x14ac:dyDescent="0.25">
      <c r="A4" t="s">
        <v>186</v>
      </c>
      <c r="B4" t="s">
        <v>66</v>
      </c>
      <c r="C4" t="s">
        <v>42</v>
      </c>
      <c r="D4" t="b">
        <v>0</v>
      </c>
      <c r="E4">
        <v>1</v>
      </c>
      <c r="F4">
        <v>50</v>
      </c>
      <c r="G4">
        <v>0.2</v>
      </c>
      <c r="H4">
        <v>20</v>
      </c>
      <c r="I4">
        <v>3</v>
      </c>
      <c r="J4">
        <v>1</v>
      </c>
      <c r="K4">
        <v>0.945132878219203</v>
      </c>
      <c r="L4">
        <v>0.98754859206346002</v>
      </c>
      <c r="M4">
        <v>0.975617295876965</v>
      </c>
      <c r="S4">
        <v>1.93268147028266</v>
      </c>
    </row>
    <row r="5" spans="1:20" x14ac:dyDescent="0.25">
      <c r="A5" t="s">
        <v>187</v>
      </c>
      <c r="B5" t="s">
        <v>66</v>
      </c>
      <c r="C5" t="s">
        <v>42</v>
      </c>
      <c r="D5" t="b">
        <v>0</v>
      </c>
      <c r="E5">
        <v>1</v>
      </c>
      <c r="F5">
        <v>20</v>
      </c>
      <c r="G5">
        <v>0.1</v>
      </c>
      <c r="H5">
        <v>50</v>
      </c>
      <c r="I5">
        <v>3</v>
      </c>
      <c r="J5">
        <v>1</v>
      </c>
      <c r="K5">
        <v>0.94500849430243405</v>
      </c>
      <c r="L5">
        <v>0.98748151798915695</v>
      </c>
      <c r="M5">
        <v>0.97546273039916498</v>
      </c>
      <c r="S5">
        <v>1.93249001229159</v>
      </c>
    </row>
    <row r="6" spans="1:20" x14ac:dyDescent="0.25">
      <c r="A6" t="s">
        <v>188</v>
      </c>
      <c r="B6" t="s">
        <v>66</v>
      </c>
      <c r="C6" t="s">
        <v>42</v>
      </c>
      <c r="D6" t="b">
        <v>0</v>
      </c>
      <c r="E6">
        <v>1</v>
      </c>
      <c r="F6">
        <v>50</v>
      </c>
      <c r="G6">
        <v>0.3</v>
      </c>
      <c r="H6">
        <v>50</v>
      </c>
      <c r="I6">
        <v>3</v>
      </c>
      <c r="J6">
        <v>1</v>
      </c>
      <c r="K6">
        <v>0.94465657295376404</v>
      </c>
      <c r="L6">
        <v>0.98783129208836995</v>
      </c>
      <c r="M6">
        <v>0.97611963367981702</v>
      </c>
      <c r="S6">
        <v>1.93248786504213</v>
      </c>
    </row>
    <row r="7" spans="1:20" x14ac:dyDescent="0.25">
      <c r="A7" t="s">
        <v>189</v>
      </c>
      <c r="B7" t="s">
        <v>66</v>
      </c>
      <c r="C7" t="s">
        <v>42</v>
      </c>
      <c r="D7" t="b">
        <v>0</v>
      </c>
      <c r="E7">
        <v>4</v>
      </c>
      <c r="F7">
        <v>50</v>
      </c>
      <c r="G7">
        <v>0.2</v>
      </c>
      <c r="H7">
        <v>20</v>
      </c>
      <c r="I7">
        <v>3</v>
      </c>
      <c r="J7">
        <v>1</v>
      </c>
      <c r="K7">
        <v>0.94500761081787699</v>
      </c>
      <c r="L7">
        <v>0.98733677857114599</v>
      </c>
      <c r="M7">
        <v>0.97519224081301403</v>
      </c>
      <c r="S7">
        <v>1.93234438938902</v>
      </c>
    </row>
    <row r="8" spans="1:20" x14ac:dyDescent="0.25">
      <c r="A8" t="s">
        <v>190</v>
      </c>
      <c r="B8" t="s">
        <v>66</v>
      </c>
      <c r="C8" t="s">
        <v>42</v>
      </c>
      <c r="D8" t="b">
        <v>0</v>
      </c>
      <c r="E8">
        <v>1</v>
      </c>
      <c r="F8">
        <v>20</v>
      </c>
      <c r="G8">
        <v>0</v>
      </c>
      <c r="H8">
        <v>20</v>
      </c>
      <c r="I8">
        <v>3</v>
      </c>
      <c r="J8">
        <v>1</v>
      </c>
      <c r="K8">
        <v>0.94505390005422996</v>
      </c>
      <c r="L8">
        <v>0.98725825250390098</v>
      </c>
      <c r="M8">
        <v>0.97507631670466399</v>
      </c>
      <c r="S8">
        <v>1.9323121525581299</v>
      </c>
    </row>
    <row r="9" spans="1:20" x14ac:dyDescent="0.25">
      <c r="A9" t="s">
        <v>191</v>
      </c>
      <c r="B9" t="s">
        <v>66</v>
      </c>
      <c r="C9" t="s">
        <v>42</v>
      </c>
      <c r="D9" t="b">
        <v>0</v>
      </c>
      <c r="E9">
        <v>1</v>
      </c>
      <c r="F9">
        <v>50</v>
      </c>
      <c r="G9">
        <v>0.3</v>
      </c>
      <c r="H9">
        <v>20</v>
      </c>
      <c r="I9">
        <v>3</v>
      </c>
      <c r="J9">
        <v>1</v>
      </c>
      <c r="K9">
        <v>0.94465560915242797</v>
      </c>
      <c r="L9">
        <v>0.98760705687334704</v>
      </c>
      <c r="M9">
        <v>0.97573321998531604</v>
      </c>
      <c r="S9">
        <v>1.93226266602577</v>
      </c>
    </row>
    <row r="10" spans="1:20" x14ac:dyDescent="0.25">
      <c r="A10" t="s">
        <v>192</v>
      </c>
      <c r="B10" t="s">
        <v>66</v>
      </c>
      <c r="C10" t="s">
        <v>42</v>
      </c>
      <c r="D10" t="b">
        <v>0</v>
      </c>
      <c r="E10">
        <v>1</v>
      </c>
      <c r="F10">
        <v>50</v>
      </c>
      <c r="G10">
        <v>0.2</v>
      </c>
      <c r="H10">
        <v>50</v>
      </c>
      <c r="I10">
        <v>3</v>
      </c>
      <c r="J10">
        <v>1</v>
      </c>
      <c r="K10">
        <v>0.94445741411673301</v>
      </c>
      <c r="L10">
        <v>0.98779453810509699</v>
      </c>
      <c r="M10">
        <v>0.97608099231036705</v>
      </c>
      <c r="S10">
        <v>1.93225195222183</v>
      </c>
    </row>
    <row r="11" spans="1:20" x14ac:dyDescent="0.25">
      <c r="A11" t="s">
        <v>193</v>
      </c>
      <c r="B11" t="s">
        <v>66</v>
      </c>
      <c r="C11" t="s">
        <v>42</v>
      </c>
      <c r="D11" t="b">
        <v>0</v>
      </c>
      <c r="E11">
        <v>2</v>
      </c>
      <c r="F11">
        <v>100</v>
      </c>
      <c r="G11">
        <v>0.3</v>
      </c>
      <c r="H11">
        <v>20</v>
      </c>
      <c r="I11">
        <v>3</v>
      </c>
      <c r="J11">
        <v>1</v>
      </c>
      <c r="K11">
        <v>0.94492614283278697</v>
      </c>
      <c r="L11">
        <v>0.98731388785083396</v>
      </c>
      <c r="M11">
        <v>0.97507631670466399</v>
      </c>
      <c r="S11">
        <v>1.93224003068362</v>
      </c>
    </row>
    <row r="12" spans="1:20" x14ac:dyDescent="0.25">
      <c r="A12" t="s">
        <v>194</v>
      </c>
      <c r="B12" t="s">
        <v>66</v>
      </c>
      <c r="C12" t="s">
        <v>42</v>
      </c>
      <c r="D12" t="b">
        <v>0</v>
      </c>
      <c r="E12">
        <v>1</v>
      </c>
      <c r="F12">
        <v>20</v>
      </c>
      <c r="G12">
        <v>0.2</v>
      </c>
      <c r="H12">
        <v>20</v>
      </c>
      <c r="I12">
        <v>3</v>
      </c>
      <c r="J12">
        <v>1</v>
      </c>
      <c r="K12">
        <v>0.94449856307929803</v>
      </c>
      <c r="L12">
        <v>0.98756674745325201</v>
      </c>
      <c r="M12">
        <v>0.975617295876965</v>
      </c>
      <c r="S12">
        <v>1.93206531053255</v>
      </c>
    </row>
    <row r="13" spans="1:20" x14ac:dyDescent="0.25">
      <c r="A13" t="s">
        <v>195</v>
      </c>
      <c r="B13" t="s">
        <v>66</v>
      </c>
      <c r="C13" t="s">
        <v>42</v>
      </c>
      <c r="D13" t="b">
        <v>0</v>
      </c>
      <c r="E13">
        <v>3</v>
      </c>
      <c r="F13">
        <v>50</v>
      </c>
      <c r="G13">
        <v>0.1</v>
      </c>
      <c r="H13">
        <v>20</v>
      </c>
      <c r="I13">
        <v>3</v>
      </c>
      <c r="J13">
        <v>1</v>
      </c>
      <c r="K13">
        <v>0.94501280463618398</v>
      </c>
      <c r="L13">
        <v>0.98705246121659496</v>
      </c>
      <c r="M13">
        <v>0.97465126164071203</v>
      </c>
      <c r="S13">
        <v>1.9320652658527699</v>
      </c>
    </row>
    <row r="14" spans="1:20" x14ac:dyDescent="0.25">
      <c r="A14" t="s">
        <v>196</v>
      </c>
      <c r="B14" t="s">
        <v>66</v>
      </c>
      <c r="C14" t="s">
        <v>42</v>
      </c>
      <c r="D14" t="b">
        <v>0</v>
      </c>
      <c r="E14">
        <v>1</v>
      </c>
      <c r="F14">
        <v>20</v>
      </c>
      <c r="G14">
        <v>0.1</v>
      </c>
      <c r="H14">
        <v>20</v>
      </c>
      <c r="I14">
        <v>3</v>
      </c>
      <c r="J14">
        <v>1</v>
      </c>
      <c r="K14">
        <v>0.94482743351270004</v>
      </c>
      <c r="L14">
        <v>0.98719693831252098</v>
      </c>
      <c r="M14">
        <v>0.97492175122686298</v>
      </c>
      <c r="S14">
        <v>1.9320243718252199</v>
      </c>
    </row>
    <row r="15" spans="1:20" x14ac:dyDescent="0.25">
      <c r="A15" t="s">
        <v>197</v>
      </c>
      <c r="B15" t="s">
        <v>66</v>
      </c>
      <c r="C15" t="s">
        <v>42</v>
      </c>
      <c r="D15" t="b">
        <v>0</v>
      </c>
      <c r="E15">
        <v>4</v>
      </c>
      <c r="F15">
        <v>200</v>
      </c>
      <c r="G15">
        <v>0.2</v>
      </c>
      <c r="H15">
        <v>20</v>
      </c>
      <c r="I15">
        <v>3</v>
      </c>
      <c r="J15">
        <v>1</v>
      </c>
      <c r="K15">
        <v>0.94463606540313005</v>
      </c>
      <c r="L15">
        <v>0.98737319019009095</v>
      </c>
      <c r="M15">
        <v>0.97523088218246401</v>
      </c>
      <c r="S15">
        <v>1.93200925559322</v>
      </c>
    </row>
    <row r="16" spans="1:20" x14ac:dyDescent="0.25">
      <c r="A16" t="s">
        <v>198</v>
      </c>
      <c r="B16" t="s">
        <v>66</v>
      </c>
      <c r="C16" t="s">
        <v>42</v>
      </c>
      <c r="D16" t="b">
        <v>0</v>
      </c>
      <c r="E16">
        <v>1</v>
      </c>
      <c r="F16">
        <v>20</v>
      </c>
      <c r="G16">
        <v>0.3</v>
      </c>
      <c r="H16">
        <v>20</v>
      </c>
      <c r="I16">
        <v>3</v>
      </c>
      <c r="J16">
        <v>1</v>
      </c>
      <c r="K16">
        <v>0.94452720939676305</v>
      </c>
      <c r="L16">
        <v>0.98742497294106002</v>
      </c>
      <c r="M16">
        <v>0.97530816492136396</v>
      </c>
      <c r="S16">
        <v>1.9319521823378201</v>
      </c>
    </row>
    <row r="17" spans="1:19" x14ac:dyDescent="0.25">
      <c r="A17" t="s">
        <v>199</v>
      </c>
      <c r="B17" t="s">
        <v>66</v>
      </c>
      <c r="C17" t="s">
        <v>42</v>
      </c>
      <c r="D17" t="b">
        <v>0</v>
      </c>
      <c r="E17">
        <v>1</v>
      </c>
      <c r="F17">
        <v>100</v>
      </c>
      <c r="G17">
        <v>0.4</v>
      </c>
      <c r="H17">
        <v>20</v>
      </c>
      <c r="I17">
        <v>3</v>
      </c>
      <c r="J17">
        <v>1</v>
      </c>
      <c r="K17">
        <v>0.944005551924047</v>
      </c>
      <c r="L17">
        <v>0.98775413618347097</v>
      </c>
      <c r="M17">
        <v>0.97600370957146698</v>
      </c>
      <c r="S17">
        <v>1.9317596881075101</v>
      </c>
    </row>
    <row r="18" spans="1:19" x14ac:dyDescent="0.25">
      <c r="A18" t="s">
        <v>200</v>
      </c>
      <c r="B18" t="s">
        <v>66</v>
      </c>
      <c r="C18" t="s">
        <v>42</v>
      </c>
      <c r="D18" t="b">
        <v>0</v>
      </c>
      <c r="E18">
        <v>1</v>
      </c>
      <c r="F18">
        <v>20</v>
      </c>
      <c r="G18">
        <v>0.3</v>
      </c>
      <c r="H18">
        <v>50</v>
      </c>
      <c r="I18">
        <v>3</v>
      </c>
      <c r="J18">
        <v>1</v>
      </c>
      <c r="K18">
        <v>0.94436280095232095</v>
      </c>
      <c r="L18">
        <v>0.98731039367290296</v>
      </c>
      <c r="M18">
        <v>0.97507631670466399</v>
      </c>
      <c r="S18">
        <v>1.9316731946252199</v>
      </c>
    </row>
    <row r="19" spans="1:19" x14ac:dyDescent="0.25">
      <c r="A19" t="s">
        <v>201</v>
      </c>
      <c r="B19" t="s">
        <v>66</v>
      </c>
      <c r="C19" t="s">
        <v>42</v>
      </c>
      <c r="D19" t="b">
        <v>0</v>
      </c>
      <c r="E19">
        <v>1</v>
      </c>
      <c r="F19">
        <v>50</v>
      </c>
      <c r="G19">
        <v>0.1</v>
      </c>
      <c r="H19">
        <v>20</v>
      </c>
      <c r="I19">
        <v>3</v>
      </c>
      <c r="J19">
        <v>1</v>
      </c>
      <c r="K19">
        <v>0.94436189069550402</v>
      </c>
      <c r="L19">
        <v>0.98728177581167498</v>
      </c>
      <c r="M19">
        <v>0.97511495807411397</v>
      </c>
      <c r="S19">
        <v>1.9316436665071799</v>
      </c>
    </row>
    <row r="20" spans="1:19" x14ac:dyDescent="0.25">
      <c r="A20" t="s">
        <v>202</v>
      </c>
      <c r="B20" t="s">
        <v>66</v>
      </c>
      <c r="C20" t="s">
        <v>42</v>
      </c>
      <c r="D20" t="b">
        <v>0</v>
      </c>
      <c r="E20">
        <v>1</v>
      </c>
      <c r="F20">
        <v>50</v>
      </c>
      <c r="G20">
        <v>0.4</v>
      </c>
      <c r="H20">
        <v>50</v>
      </c>
      <c r="I20">
        <v>3</v>
      </c>
      <c r="J20">
        <v>1</v>
      </c>
      <c r="K20">
        <v>0.94388946740766499</v>
      </c>
      <c r="L20">
        <v>0.98770879294043401</v>
      </c>
      <c r="M20">
        <v>0.97588778546311605</v>
      </c>
      <c r="S20">
        <v>1.9315982603480999</v>
      </c>
    </row>
    <row r="21" spans="1:19" x14ac:dyDescent="0.25">
      <c r="A21" t="s">
        <v>203</v>
      </c>
      <c r="B21" t="s">
        <v>66</v>
      </c>
      <c r="C21" t="s">
        <v>42</v>
      </c>
      <c r="D21" t="b">
        <v>0</v>
      </c>
      <c r="E21">
        <v>2</v>
      </c>
      <c r="F21">
        <v>50</v>
      </c>
      <c r="G21">
        <v>0.2</v>
      </c>
      <c r="H21">
        <v>20</v>
      </c>
      <c r="I21">
        <v>3</v>
      </c>
      <c r="J21">
        <v>1</v>
      </c>
      <c r="K21">
        <v>0.944355358264232</v>
      </c>
      <c r="L21">
        <v>0.98723740013808003</v>
      </c>
      <c r="M21">
        <v>0.97499903396576304</v>
      </c>
      <c r="S21">
        <v>1.93159275840231</v>
      </c>
    </row>
    <row r="22" spans="1:19" x14ac:dyDescent="0.25">
      <c r="A22" t="s">
        <v>204</v>
      </c>
      <c r="B22" t="s">
        <v>66</v>
      </c>
      <c r="C22" t="s">
        <v>42</v>
      </c>
      <c r="D22" t="b">
        <v>0</v>
      </c>
      <c r="E22">
        <v>1</v>
      </c>
      <c r="F22">
        <v>20</v>
      </c>
      <c r="G22">
        <v>0.3</v>
      </c>
      <c r="H22">
        <v>100</v>
      </c>
      <c r="I22">
        <v>3</v>
      </c>
      <c r="J22">
        <v>1</v>
      </c>
      <c r="K22">
        <v>0.94392882262885602</v>
      </c>
      <c r="L22">
        <v>0.98763049044711404</v>
      </c>
      <c r="M22">
        <v>0.97573321998531604</v>
      </c>
      <c r="S22">
        <v>1.9315593130759701</v>
      </c>
    </row>
    <row r="23" spans="1:19" x14ac:dyDescent="0.25">
      <c r="A23" t="s">
        <v>205</v>
      </c>
      <c r="B23" t="s">
        <v>66</v>
      </c>
      <c r="C23" t="s">
        <v>42</v>
      </c>
      <c r="D23" t="b">
        <v>0</v>
      </c>
      <c r="E23">
        <v>4</v>
      </c>
      <c r="F23">
        <v>20</v>
      </c>
      <c r="G23">
        <v>0</v>
      </c>
      <c r="H23">
        <v>20</v>
      </c>
      <c r="I23">
        <v>3</v>
      </c>
      <c r="J23">
        <v>1</v>
      </c>
      <c r="K23">
        <v>0.94409261531133304</v>
      </c>
      <c r="L23">
        <v>0.987411813528842</v>
      </c>
      <c r="M23">
        <v>0.97538544766026503</v>
      </c>
      <c r="S23">
        <v>1.9315044288401699</v>
      </c>
    </row>
    <row r="24" spans="1:19" x14ac:dyDescent="0.25">
      <c r="A24" t="s">
        <v>206</v>
      </c>
      <c r="B24" t="s">
        <v>66</v>
      </c>
      <c r="C24" t="s">
        <v>42</v>
      </c>
      <c r="D24" t="b">
        <v>0</v>
      </c>
      <c r="E24">
        <v>1</v>
      </c>
      <c r="F24">
        <v>50</v>
      </c>
      <c r="G24">
        <v>0.2</v>
      </c>
      <c r="H24">
        <v>100</v>
      </c>
      <c r="I24">
        <v>3</v>
      </c>
      <c r="J24">
        <v>1</v>
      </c>
      <c r="K24">
        <v>0.94358595030383297</v>
      </c>
      <c r="L24">
        <v>0.98790139538555599</v>
      </c>
      <c r="M24">
        <v>0.97631284052706802</v>
      </c>
      <c r="S24">
        <v>1.93148734568938</v>
      </c>
    </row>
    <row r="25" spans="1:19" x14ac:dyDescent="0.25">
      <c r="A25" t="s">
        <v>207</v>
      </c>
      <c r="B25" t="s">
        <v>66</v>
      </c>
      <c r="C25" t="s">
        <v>42</v>
      </c>
      <c r="D25" t="b">
        <v>0</v>
      </c>
      <c r="E25">
        <v>1</v>
      </c>
      <c r="F25">
        <v>20</v>
      </c>
      <c r="G25">
        <v>0.1</v>
      </c>
      <c r="H25">
        <v>100</v>
      </c>
      <c r="I25">
        <v>3</v>
      </c>
      <c r="J25">
        <v>1</v>
      </c>
      <c r="K25">
        <v>0.943982420692</v>
      </c>
      <c r="L25">
        <v>0.98748865295812405</v>
      </c>
      <c r="M25">
        <v>0.97550137176861496</v>
      </c>
      <c r="S25">
        <v>1.9314710736501199</v>
      </c>
    </row>
    <row r="26" spans="1:19" x14ac:dyDescent="0.25">
      <c r="A26" t="s">
        <v>208</v>
      </c>
      <c r="B26" t="s">
        <v>66</v>
      </c>
      <c r="C26" t="s">
        <v>42</v>
      </c>
      <c r="D26" t="b">
        <v>0</v>
      </c>
      <c r="E26">
        <v>1</v>
      </c>
      <c r="F26">
        <v>50</v>
      </c>
      <c r="G26">
        <v>0.4</v>
      </c>
      <c r="H26">
        <v>20</v>
      </c>
      <c r="I26">
        <v>3</v>
      </c>
      <c r="J26">
        <v>1</v>
      </c>
      <c r="K26">
        <v>0.94395449722553704</v>
      </c>
      <c r="L26">
        <v>0.98750049288277197</v>
      </c>
      <c r="M26">
        <v>0.97550137176861496</v>
      </c>
      <c r="S26">
        <v>1.93145499010831</v>
      </c>
    </row>
    <row r="27" spans="1:19" x14ac:dyDescent="0.25">
      <c r="A27" t="s">
        <v>209</v>
      </c>
      <c r="B27" t="s">
        <v>66</v>
      </c>
      <c r="C27" t="s">
        <v>42</v>
      </c>
      <c r="D27" t="b">
        <v>0</v>
      </c>
      <c r="E27">
        <v>2</v>
      </c>
      <c r="F27">
        <v>50</v>
      </c>
      <c r="G27">
        <v>0.1</v>
      </c>
      <c r="H27">
        <v>20</v>
      </c>
      <c r="I27">
        <v>3</v>
      </c>
      <c r="J27">
        <v>1</v>
      </c>
      <c r="K27">
        <v>0.94405079704228601</v>
      </c>
      <c r="L27">
        <v>0.987383758810637</v>
      </c>
      <c r="M27">
        <v>0.97530816492136396</v>
      </c>
      <c r="S27">
        <v>1.93143455585292</v>
      </c>
    </row>
    <row r="28" spans="1:19" x14ac:dyDescent="0.25">
      <c r="A28" t="s">
        <v>210</v>
      </c>
      <c r="B28" t="s">
        <v>66</v>
      </c>
      <c r="C28" t="s">
        <v>42</v>
      </c>
      <c r="D28" t="b">
        <v>0</v>
      </c>
      <c r="E28">
        <v>1</v>
      </c>
      <c r="F28">
        <v>20</v>
      </c>
      <c r="G28">
        <v>0.2</v>
      </c>
      <c r="H28">
        <v>50</v>
      </c>
      <c r="I28">
        <v>3</v>
      </c>
      <c r="J28">
        <v>1</v>
      </c>
      <c r="K28">
        <v>0.94383110388236302</v>
      </c>
      <c r="L28">
        <v>0.98759256341578605</v>
      </c>
      <c r="M28">
        <v>0.97565593724641597</v>
      </c>
      <c r="S28">
        <v>1.93142366729815</v>
      </c>
    </row>
    <row r="29" spans="1:19" x14ac:dyDescent="0.25">
      <c r="A29" t="s">
        <v>211</v>
      </c>
      <c r="B29" t="s">
        <v>66</v>
      </c>
      <c r="C29" t="s">
        <v>42</v>
      </c>
      <c r="D29" t="b">
        <v>0</v>
      </c>
      <c r="E29">
        <v>2</v>
      </c>
      <c r="F29">
        <v>50</v>
      </c>
      <c r="G29">
        <v>0.4</v>
      </c>
      <c r="H29">
        <v>50</v>
      </c>
      <c r="I29">
        <v>3</v>
      </c>
      <c r="J29">
        <v>1</v>
      </c>
      <c r="K29">
        <v>0.94376931350786797</v>
      </c>
      <c r="L29">
        <v>0.98765285996055197</v>
      </c>
      <c r="M29">
        <v>0.97581050272421599</v>
      </c>
      <c r="S29">
        <v>1.93142217346842</v>
      </c>
    </row>
    <row r="30" spans="1:19" x14ac:dyDescent="0.25">
      <c r="A30" t="s">
        <v>212</v>
      </c>
      <c r="B30" t="s">
        <v>66</v>
      </c>
      <c r="C30" t="s">
        <v>42</v>
      </c>
      <c r="D30" t="b">
        <v>0</v>
      </c>
      <c r="E30">
        <v>1</v>
      </c>
      <c r="F30">
        <v>100</v>
      </c>
      <c r="G30">
        <v>0.5</v>
      </c>
      <c r="H30">
        <v>100</v>
      </c>
      <c r="I30">
        <v>3</v>
      </c>
      <c r="J30">
        <v>1</v>
      </c>
      <c r="K30">
        <v>0.943846685337283</v>
      </c>
      <c r="L30">
        <v>0.987562826451167</v>
      </c>
      <c r="M30">
        <v>0.975617295876965</v>
      </c>
      <c r="S30">
        <v>1.93140951178845</v>
      </c>
    </row>
    <row r="31" spans="1:19" x14ac:dyDescent="0.25">
      <c r="A31" t="s">
        <v>213</v>
      </c>
      <c r="B31" t="s">
        <v>66</v>
      </c>
      <c r="C31" t="s">
        <v>42</v>
      </c>
      <c r="D31" t="b">
        <v>0</v>
      </c>
      <c r="E31">
        <v>1</v>
      </c>
      <c r="F31">
        <v>200</v>
      </c>
      <c r="G31">
        <v>0.4</v>
      </c>
      <c r="H31">
        <v>20</v>
      </c>
      <c r="I31">
        <v>3</v>
      </c>
      <c r="J31">
        <v>1</v>
      </c>
      <c r="K31">
        <v>0.94381386254736499</v>
      </c>
      <c r="L31">
        <v>0.98759540102944299</v>
      </c>
      <c r="M31">
        <v>0.97569457861586595</v>
      </c>
      <c r="S31">
        <v>1.9314092635768001</v>
      </c>
    </row>
    <row r="32" spans="1:19" x14ac:dyDescent="0.25">
      <c r="A32" t="s">
        <v>214</v>
      </c>
      <c r="B32" t="s">
        <v>66</v>
      </c>
      <c r="C32" t="s">
        <v>42</v>
      </c>
      <c r="D32" t="b">
        <v>0</v>
      </c>
      <c r="E32">
        <v>2</v>
      </c>
      <c r="F32">
        <v>50</v>
      </c>
      <c r="G32">
        <v>0.5</v>
      </c>
      <c r="H32">
        <v>50</v>
      </c>
      <c r="I32">
        <v>3</v>
      </c>
      <c r="J32">
        <v>1</v>
      </c>
      <c r="K32">
        <v>0.94393527474335004</v>
      </c>
      <c r="L32">
        <v>0.98747341054124305</v>
      </c>
      <c r="M32">
        <v>0.975424089029715</v>
      </c>
      <c r="S32">
        <v>1.93140868528459</v>
      </c>
    </row>
    <row r="33" spans="1:19" x14ac:dyDescent="0.25">
      <c r="A33" t="s">
        <v>215</v>
      </c>
      <c r="B33" t="s">
        <v>66</v>
      </c>
      <c r="C33" t="s">
        <v>42</v>
      </c>
      <c r="D33" t="b">
        <v>0</v>
      </c>
      <c r="E33">
        <v>1</v>
      </c>
      <c r="F33">
        <v>50</v>
      </c>
      <c r="G33">
        <v>0.3</v>
      </c>
      <c r="H33">
        <v>100</v>
      </c>
      <c r="I33">
        <v>3</v>
      </c>
      <c r="J33">
        <v>1</v>
      </c>
      <c r="K33">
        <v>0.94376599374771297</v>
      </c>
      <c r="L33">
        <v>0.98761970579524105</v>
      </c>
      <c r="M33">
        <v>0.97577186135476601</v>
      </c>
      <c r="S33">
        <v>1.9313856995429499</v>
      </c>
    </row>
    <row r="34" spans="1:19" x14ac:dyDescent="0.25">
      <c r="A34" t="s">
        <v>216</v>
      </c>
      <c r="B34" t="s">
        <v>66</v>
      </c>
      <c r="C34" t="s">
        <v>42</v>
      </c>
      <c r="D34" t="b">
        <v>0</v>
      </c>
      <c r="E34">
        <v>2</v>
      </c>
      <c r="F34">
        <v>100</v>
      </c>
      <c r="G34">
        <v>0.1</v>
      </c>
      <c r="H34">
        <v>20</v>
      </c>
      <c r="I34">
        <v>3</v>
      </c>
      <c r="J34">
        <v>1</v>
      </c>
      <c r="K34">
        <v>0.94425083936387399</v>
      </c>
      <c r="L34">
        <v>0.98711853707612396</v>
      </c>
      <c r="M34">
        <v>0.97476718574906296</v>
      </c>
      <c r="S34">
        <v>1.93136937643999</v>
      </c>
    </row>
    <row r="35" spans="1:19" x14ac:dyDescent="0.25">
      <c r="A35" t="s">
        <v>217</v>
      </c>
      <c r="B35" t="s">
        <v>66</v>
      </c>
      <c r="C35" t="s">
        <v>42</v>
      </c>
      <c r="D35" t="b">
        <v>0</v>
      </c>
      <c r="E35">
        <v>1</v>
      </c>
      <c r="F35">
        <v>20</v>
      </c>
      <c r="G35">
        <v>0.4</v>
      </c>
      <c r="H35">
        <v>100</v>
      </c>
      <c r="I35">
        <v>3</v>
      </c>
      <c r="J35">
        <v>1</v>
      </c>
      <c r="K35">
        <v>0.94399157680468504</v>
      </c>
      <c r="L35">
        <v>0.98727254844103396</v>
      </c>
      <c r="M35">
        <v>0.97499903396576304</v>
      </c>
      <c r="S35">
        <v>1.9312641252457201</v>
      </c>
    </row>
    <row r="36" spans="1:19" x14ac:dyDescent="0.25">
      <c r="A36" t="s">
        <v>218</v>
      </c>
      <c r="B36" t="s">
        <v>66</v>
      </c>
      <c r="C36" t="s">
        <v>42</v>
      </c>
      <c r="D36" t="b">
        <v>0</v>
      </c>
      <c r="E36">
        <v>1</v>
      </c>
      <c r="F36">
        <v>50</v>
      </c>
      <c r="G36">
        <v>0.4</v>
      </c>
      <c r="H36">
        <v>100</v>
      </c>
      <c r="I36">
        <v>3</v>
      </c>
      <c r="J36">
        <v>1</v>
      </c>
      <c r="K36">
        <v>0.94344678809992299</v>
      </c>
      <c r="L36">
        <v>0.98776975578963899</v>
      </c>
      <c r="M36">
        <v>0.97604235094091696</v>
      </c>
      <c r="S36">
        <v>1.9312165438895601</v>
      </c>
    </row>
    <row r="37" spans="1:19" x14ac:dyDescent="0.25">
      <c r="A37" t="s">
        <v>219</v>
      </c>
      <c r="B37" t="s">
        <v>66</v>
      </c>
      <c r="C37" t="s">
        <v>42</v>
      </c>
      <c r="D37" t="b">
        <v>0</v>
      </c>
      <c r="E37">
        <v>3</v>
      </c>
      <c r="F37">
        <v>50</v>
      </c>
      <c r="G37">
        <v>0.3</v>
      </c>
      <c r="H37">
        <v>20</v>
      </c>
      <c r="I37">
        <v>3</v>
      </c>
      <c r="J37">
        <v>1</v>
      </c>
      <c r="K37">
        <v>0.94362760793932399</v>
      </c>
      <c r="L37">
        <v>0.98758229195411296</v>
      </c>
      <c r="M37">
        <v>0.97565593724641597</v>
      </c>
      <c r="S37">
        <v>1.9312098998934299</v>
      </c>
    </row>
    <row r="38" spans="1:19" x14ac:dyDescent="0.25">
      <c r="A38" t="s">
        <v>220</v>
      </c>
      <c r="B38" t="s">
        <v>66</v>
      </c>
      <c r="C38" t="s">
        <v>42</v>
      </c>
      <c r="D38" t="b">
        <v>0</v>
      </c>
      <c r="E38">
        <v>3</v>
      </c>
      <c r="F38">
        <v>50</v>
      </c>
      <c r="G38">
        <v>0.1</v>
      </c>
      <c r="H38">
        <v>50</v>
      </c>
      <c r="I38">
        <v>3</v>
      </c>
      <c r="J38">
        <v>1</v>
      </c>
      <c r="K38">
        <v>0.94391905075420601</v>
      </c>
      <c r="L38">
        <v>0.98728387516511196</v>
      </c>
      <c r="M38">
        <v>0.97507631670466399</v>
      </c>
      <c r="S38">
        <v>1.93120292591931</v>
      </c>
    </row>
    <row r="39" spans="1:19" x14ac:dyDescent="0.25">
      <c r="A39" t="s">
        <v>221</v>
      </c>
      <c r="B39" t="s">
        <v>66</v>
      </c>
      <c r="C39" t="s">
        <v>42</v>
      </c>
      <c r="D39" t="b">
        <v>0</v>
      </c>
      <c r="E39">
        <v>4</v>
      </c>
      <c r="F39">
        <v>20</v>
      </c>
      <c r="G39">
        <v>0.1</v>
      </c>
      <c r="H39">
        <v>20</v>
      </c>
      <c r="I39">
        <v>3</v>
      </c>
      <c r="J39">
        <v>1</v>
      </c>
      <c r="K39">
        <v>0.94373156462223695</v>
      </c>
      <c r="L39">
        <v>0.98745364160025195</v>
      </c>
      <c r="M39">
        <v>0.975424089029715</v>
      </c>
      <c r="S39">
        <v>1.9311852062224799</v>
      </c>
    </row>
    <row r="40" spans="1:19" x14ac:dyDescent="0.25">
      <c r="A40" t="s">
        <v>222</v>
      </c>
      <c r="B40" t="s">
        <v>66</v>
      </c>
      <c r="C40" t="s">
        <v>42</v>
      </c>
      <c r="D40" t="b">
        <v>0</v>
      </c>
      <c r="E40">
        <v>1</v>
      </c>
      <c r="F40">
        <v>200</v>
      </c>
      <c r="G40">
        <v>0.3</v>
      </c>
      <c r="H40">
        <v>20</v>
      </c>
      <c r="I40">
        <v>3</v>
      </c>
      <c r="J40">
        <v>1</v>
      </c>
      <c r="K40">
        <v>0.943631168649812</v>
      </c>
      <c r="L40">
        <v>0.987551048592341</v>
      </c>
      <c r="M40">
        <v>0.975617295876965</v>
      </c>
      <c r="S40">
        <v>1.93118221724215</v>
      </c>
    </row>
    <row r="41" spans="1:19" x14ac:dyDescent="0.25">
      <c r="A41" t="s">
        <v>223</v>
      </c>
      <c r="B41" t="s">
        <v>66</v>
      </c>
      <c r="C41" t="s">
        <v>42</v>
      </c>
      <c r="D41" t="b">
        <v>0</v>
      </c>
      <c r="E41">
        <v>4</v>
      </c>
      <c r="F41">
        <v>20</v>
      </c>
      <c r="G41">
        <v>0.2</v>
      </c>
      <c r="H41">
        <v>50</v>
      </c>
      <c r="I41">
        <v>3</v>
      </c>
      <c r="J41">
        <v>1</v>
      </c>
      <c r="K41">
        <v>0.94345275831374997</v>
      </c>
      <c r="L41">
        <v>0.98770305745810505</v>
      </c>
      <c r="M41">
        <v>0.97592642683256603</v>
      </c>
      <c r="S41">
        <v>1.93115581577185</v>
      </c>
    </row>
    <row r="42" spans="1:19" x14ac:dyDescent="0.25">
      <c r="A42" t="s">
        <v>224</v>
      </c>
      <c r="B42" t="s">
        <v>66</v>
      </c>
      <c r="C42" t="s">
        <v>42</v>
      </c>
      <c r="D42" t="b">
        <v>0</v>
      </c>
      <c r="E42">
        <v>1</v>
      </c>
      <c r="F42">
        <v>20</v>
      </c>
      <c r="G42">
        <v>0.4</v>
      </c>
      <c r="H42">
        <v>50</v>
      </c>
      <c r="I42">
        <v>3</v>
      </c>
      <c r="J42">
        <v>1</v>
      </c>
      <c r="K42">
        <v>0.944194108946389</v>
      </c>
      <c r="L42">
        <v>0.98695430075837898</v>
      </c>
      <c r="M42">
        <v>0.974342130685111</v>
      </c>
      <c r="S42">
        <v>1.93114840970476</v>
      </c>
    </row>
    <row r="43" spans="1:19" x14ac:dyDescent="0.25">
      <c r="A43" t="s">
        <v>225</v>
      </c>
      <c r="B43" t="s">
        <v>66</v>
      </c>
      <c r="C43" t="s">
        <v>42</v>
      </c>
      <c r="D43" t="b">
        <v>0</v>
      </c>
      <c r="E43">
        <v>1</v>
      </c>
      <c r="F43">
        <v>100</v>
      </c>
      <c r="G43">
        <v>0.5</v>
      </c>
      <c r="H43">
        <v>50</v>
      </c>
      <c r="I43">
        <v>3</v>
      </c>
      <c r="J43">
        <v>1</v>
      </c>
      <c r="K43">
        <v>0.94345152678982103</v>
      </c>
      <c r="L43">
        <v>0.98765577933967197</v>
      </c>
      <c r="M43">
        <v>0.97577186135476601</v>
      </c>
      <c r="S43">
        <v>1.9311073061294901</v>
      </c>
    </row>
    <row r="44" spans="1:19" x14ac:dyDescent="0.25">
      <c r="A44" t="s">
        <v>226</v>
      </c>
      <c r="B44" t="s">
        <v>66</v>
      </c>
      <c r="C44" t="s">
        <v>42</v>
      </c>
      <c r="D44" t="b">
        <v>0</v>
      </c>
      <c r="E44">
        <v>4</v>
      </c>
      <c r="F44">
        <v>50</v>
      </c>
      <c r="G44">
        <v>0.3</v>
      </c>
      <c r="H44">
        <v>20</v>
      </c>
      <c r="I44">
        <v>3</v>
      </c>
      <c r="J44">
        <v>1</v>
      </c>
      <c r="K44">
        <v>0.94389227849489299</v>
      </c>
      <c r="L44">
        <v>0.98721277935158902</v>
      </c>
      <c r="M44">
        <v>0.974883109857413</v>
      </c>
      <c r="S44">
        <v>1.9311050578464799</v>
      </c>
    </row>
    <row r="45" spans="1:19" x14ac:dyDescent="0.25">
      <c r="A45" t="s">
        <v>227</v>
      </c>
      <c r="B45" t="s">
        <v>66</v>
      </c>
      <c r="C45" t="s">
        <v>42</v>
      </c>
      <c r="D45" t="b">
        <v>0</v>
      </c>
      <c r="E45">
        <v>1</v>
      </c>
      <c r="F45">
        <v>100</v>
      </c>
      <c r="G45">
        <v>0.3</v>
      </c>
      <c r="H45">
        <v>20</v>
      </c>
      <c r="I45">
        <v>3</v>
      </c>
      <c r="J45">
        <v>1</v>
      </c>
      <c r="K45">
        <v>0.94341621417978705</v>
      </c>
      <c r="L45">
        <v>0.98768011669393396</v>
      </c>
      <c r="M45">
        <v>0.97584914409366597</v>
      </c>
      <c r="S45">
        <v>1.9310963308737199</v>
      </c>
    </row>
    <row r="46" spans="1:19" x14ac:dyDescent="0.25">
      <c r="A46" t="s">
        <v>228</v>
      </c>
      <c r="B46" t="s">
        <v>66</v>
      </c>
      <c r="C46" t="s">
        <v>42</v>
      </c>
      <c r="D46" t="b">
        <v>0</v>
      </c>
      <c r="E46">
        <v>4</v>
      </c>
      <c r="F46">
        <v>200</v>
      </c>
      <c r="G46">
        <v>0.1</v>
      </c>
      <c r="H46">
        <v>20</v>
      </c>
      <c r="I46">
        <v>3</v>
      </c>
      <c r="J46">
        <v>1</v>
      </c>
      <c r="K46">
        <v>0.94364664301569501</v>
      </c>
      <c r="L46">
        <v>0.98742956220199296</v>
      </c>
      <c r="M46">
        <v>0.97534680629081405</v>
      </c>
      <c r="S46">
        <v>1.93107620521768</v>
      </c>
    </row>
    <row r="47" spans="1:19" x14ac:dyDescent="0.25">
      <c r="A47" t="s">
        <v>229</v>
      </c>
      <c r="B47" t="s">
        <v>66</v>
      </c>
      <c r="C47" t="s">
        <v>42</v>
      </c>
      <c r="D47" t="b">
        <v>0</v>
      </c>
      <c r="E47">
        <v>1</v>
      </c>
      <c r="F47">
        <v>50</v>
      </c>
      <c r="G47">
        <v>0.5</v>
      </c>
      <c r="H47">
        <v>50</v>
      </c>
      <c r="I47">
        <v>3</v>
      </c>
      <c r="J47">
        <v>1</v>
      </c>
      <c r="K47">
        <v>0.94351612825154396</v>
      </c>
      <c r="L47">
        <v>0.98755954489980702</v>
      </c>
      <c r="M47">
        <v>0.97557865450751502</v>
      </c>
      <c r="S47">
        <v>1.9310756731513501</v>
      </c>
    </row>
    <row r="48" spans="1:19" x14ac:dyDescent="0.25">
      <c r="A48" t="s">
        <v>230</v>
      </c>
      <c r="B48" t="s">
        <v>66</v>
      </c>
      <c r="C48" t="s">
        <v>42</v>
      </c>
      <c r="D48" t="b">
        <v>0</v>
      </c>
      <c r="E48">
        <v>3</v>
      </c>
      <c r="F48">
        <v>50</v>
      </c>
      <c r="G48">
        <v>0.2</v>
      </c>
      <c r="H48">
        <v>20</v>
      </c>
      <c r="I48">
        <v>3</v>
      </c>
      <c r="J48">
        <v>1</v>
      </c>
      <c r="K48">
        <v>0.94403374311310395</v>
      </c>
      <c r="L48">
        <v>0.98700837150529097</v>
      </c>
      <c r="M48">
        <v>0.97457397890181197</v>
      </c>
      <c r="S48">
        <v>1.93104211461839</v>
      </c>
    </row>
    <row r="49" spans="1:19" x14ac:dyDescent="0.25">
      <c r="A49" t="s">
        <v>231</v>
      </c>
      <c r="B49" t="s">
        <v>66</v>
      </c>
      <c r="C49" t="s">
        <v>42</v>
      </c>
      <c r="D49" t="b">
        <v>0</v>
      </c>
      <c r="E49">
        <v>3</v>
      </c>
      <c r="F49">
        <v>20</v>
      </c>
      <c r="G49">
        <v>0</v>
      </c>
      <c r="H49">
        <v>20</v>
      </c>
      <c r="I49">
        <v>3</v>
      </c>
      <c r="J49">
        <v>1</v>
      </c>
      <c r="K49">
        <v>0.94363245371825899</v>
      </c>
      <c r="L49">
        <v>0.987408226099313</v>
      </c>
      <c r="M49">
        <v>0.97534680629081405</v>
      </c>
      <c r="S49">
        <v>1.9310406798175701</v>
      </c>
    </row>
    <row r="50" spans="1:19" x14ac:dyDescent="0.25">
      <c r="A50" t="s">
        <v>232</v>
      </c>
      <c r="B50" t="s">
        <v>66</v>
      </c>
      <c r="C50" t="s">
        <v>42</v>
      </c>
      <c r="D50" t="b">
        <v>0</v>
      </c>
      <c r="E50">
        <v>2</v>
      </c>
      <c r="F50">
        <v>100</v>
      </c>
      <c r="G50">
        <v>0.4</v>
      </c>
      <c r="H50">
        <v>20</v>
      </c>
      <c r="I50">
        <v>3</v>
      </c>
      <c r="J50">
        <v>1</v>
      </c>
      <c r="K50">
        <v>0.94390095270691099</v>
      </c>
      <c r="L50">
        <v>0.98711872406537005</v>
      </c>
      <c r="M50">
        <v>0.97468990301016201</v>
      </c>
      <c r="S50">
        <v>1.93101967677228</v>
      </c>
    </row>
    <row r="51" spans="1:19" x14ac:dyDescent="0.25">
      <c r="A51" t="s">
        <v>233</v>
      </c>
      <c r="B51" t="s">
        <v>66</v>
      </c>
      <c r="C51" t="s">
        <v>42</v>
      </c>
      <c r="D51" t="b">
        <v>0</v>
      </c>
      <c r="E51">
        <v>3</v>
      </c>
      <c r="F51">
        <v>100</v>
      </c>
      <c r="G51">
        <v>0.3</v>
      </c>
      <c r="H51">
        <v>20</v>
      </c>
      <c r="I51">
        <v>3</v>
      </c>
      <c r="J51">
        <v>1</v>
      </c>
      <c r="K51">
        <v>0.94387035201451597</v>
      </c>
      <c r="L51">
        <v>0.98713256994451604</v>
      </c>
      <c r="M51">
        <v>0.97472854437961198</v>
      </c>
      <c r="S51">
        <v>1.9310029219590299</v>
      </c>
    </row>
    <row r="52" spans="1:19" x14ac:dyDescent="0.25">
      <c r="A52" t="s">
        <v>234</v>
      </c>
      <c r="B52" t="s">
        <v>66</v>
      </c>
      <c r="C52" t="s">
        <v>42</v>
      </c>
      <c r="D52" t="b">
        <v>0</v>
      </c>
      <c r="E52">
        <v>2</v>
      </c>
      <c r="F52">
        <v>20</v>
      </c>
      <c r="G52">
        <v>0</v>
      </c>
      <c r="H52">
        <v>20</v>
      </c>
      <c r="I52">
        <v>3</v>
      </c>
      <c r="J52">
        <v>1</v>
      </c>
      <c r="K52">
        <v>0.94374444207896602</v>
      </c>
      <c r="L52">
        <v>0.98724530090033102</v>
      </c>
      <c r="M52">
        <v>0.97503767533521302</v>
      </c>
      <c r="S52">
        <v>1.9309897429792899</v>
      </c>
    </row>
    <row r="53" spans="1:19" x14ac:dyDescent="0.25">
      <c r="A53" t="s">
        <v>235</v>
      </c>
      <c r="B53" t="s">
        <v>66</v>
      </c>
      <c r="C53" t="s">
        <v>42</v>
      </c>
      <c r="D53" t="b">
        <v>0</v>
      </c>
      <c r="E53">
        <v>2</v>
      </c>
      <c r="F53">
        <v>50</v>
      </c>
      <c r="G53">
        <v>0</v>
      </c>
      <c r="H53">
        <v>20</v>
      </c>
      <c r="I53">
        <v>3</v>
      </c>
      <c r="J53">
        <v>1</v>
      </c>
      <c r="K53">
        <v>0.94404538904590496</v>
      </c>
      <c r="L53">
        <v>0.98693340186213796</v>
      </c>
      <c r="M53">
        <v>0.97445805479346104</v>
      </c>
      <c r="S53">
        <v>1.93097879090804</v>
      </c>
    </row>
    <row r="54" spans="1:19" x14ac:dyDescent="0.25">
      <c r="A54" t="s">
        <v>236</v>
      </c>
      <c r="B54" t="s">
        <v>66</v>
      </c>
      <c r="C54" t="s">
        <v>42</v>
      </c>
      <c r="D54" t="b">
        <v>0</v>
      </c>
      <c r="E54">
        <v>1</v>
      </c>
      <c r="F54">
        <v>100</v>
      </c>
      <c r="G54">
        <v>0.5</v>
      </c>
      <c r="H54">
        <v>20</v>
      </c>
      <c r="I54">
        <v>3</v>
      </c>
      <c r="J54">
        <v>1</v>
      </c>
      <c r="K54">
        <v>0.94332783895179495</v>
      </c>
      <c r="L54">
        <v>0.98759735778369295</v>
      </c>
      <c r="M54">
        <v>0.97569457861586595</v>
      </c>
      <c r="S54">
        <v>1.9309251967354799</v>
      </c>
    </row>
    <row r="55" spans="1:19" x14ac:dyDescent="0.25">
      <c r="A55" t="s">
        <v>237</v>
      </c>
      <c r="B55" t="s">
        <v>66</v>
      </c>
      <c r="C55" t="s">
        <v>42</v>
      </c>
      <c r="D55" t="b">
        <v>0</v>
      </c>
      <c r="E55">
        <v>3</v>
      </c>
      <c r="F55">
        <v>50</v>
      </c>
      <c r="G55">
        <v>0.3</v>
      </c>
      <c r="H55">
        <v>50</v>
      </c>
      <c r="I55">
        <v>3</v>
      </c>
      <c r="J55">
        <v>1</v>
      </c>
      <c r="K55">
        <v>0.94354346272830303</v>
      </c>
      <c r="L55">
        <v>0.98736721783173298</v>
      </c>
      <c r="M55">
        <v>0.97523088218246401</v>
      </c>
      <c r="S55">
        <v>1.93091068056003</v>
      </c>
    </row>
    <row r="56" spans="1:19" x14ac:dyDescent="0.25">
      <c r="A56" t="s">
        <v>238</v>
      </c>
      <c r="B56" t="s">
        <v>66</v>
      </c>
      <c r="C56" t="s">
        <v>42</v>
      </c>
      <c r="D56" t="b">
        <v>0</v>
      </c>
      <c r="E56">
        <v>1</v>
      </c>
      <c r="F56">
        <v>20</v>
      </c>
      <c r="G56">
        <v>0.4</v>
      </c>
      <c r="H56">
        <v>20</v>
      </c>
      <c r="I56">
        <v>3</v>
      </c>
      <c r="J56">
        <v>1</v>
      </c>
      <c r="K56">
        <v>0.94401069219783496</v>
      </c>
      <c r="L56">
        <v>0.98689664656307097</v>
      </c>
      <c r="M56">
        <v>0.97422620657676096</v>
      </c>
      <c r="S56">
        <v>1.9309073387608999</v>
      </c>
    </row>
    <row r="57" spans="1:19" x14ac:dyDescent="0.25">
      <c r="A57" t="s">
        <v>239</v>
      </c>
      <c r="B57" t="s">
        <v>66</v>
      </c>
      <c r="C57" t="s">
        <v>42</v>
      </c>
      <c r="D57" t="b">
        <v>0</v>
      </c>
      <c r="E57">
        <v>4</v>
      </c>
      <c r="F57">
        <v>100</v>
      </c>
      <c r="G57">
        <v>0.1</v>
      </c>
      <c r="H57">
        <v>20</v>
      </c>
      <c r="I57">
        <v>3</v>
      </c>
      <c r="J57">
        <v>1</v>
      </c>
      <c r="K57">
        <v>0.94369991981172796</v>
      </c>
      <c r="L57">
        <v>0.98714480361762202</v>
      </c>
      <c r="M57">
        <v>0.97484446848796302</v>
      </c>
      <c r="S57">
        <v>1.93084472342935</v>
      </c>
    </row>
    <row r="58" spans="1:19" x14ac:dyDescent="0.25">
      <c r="A58" t="s">
        <v>240</v>
      </c>
      <c r="B58" t="s">
        <v>66</v>
      </c>
      <c r="C58" t="s">
        <v>42</v>
      </c>
      <c r="D58" t="b">
        <v>0</v>
      </c>
      <c r="E58">
        <v>2</v>
      </c>
      <c r="F58">
        <v>50</v>
      </c>
      <c r="G58">
        <v>0.4</v>
      </c>
      <c r="H58">
        <v>100</v>
      </c>
      <c r="I58">
        <v>3</v>
      </c>
      <c r="J58">
        <v>1</v>
      </c>
      <c r="K58">
        <v>0.94371151220001104</v>
      </c>
      <c r="L58">
        <v>0.98712818592182205</v>
      </c>
      <c r="M58">
        <v>0.97476718574906296</v>
      </c>
      <c r="S58">
        <v>1.9308396981218301</v>
      </c>
    </row>
    <row r="59" spans="1:19" x14ac:dyDescent="0.25">
      <c r="A59" t="s">
        <v>241</v>
      </c>
      <c r="B59" t="s">
        <v>66</v>
      </c>
      <c r="C59" t="s">
        <v>42</v>
      </c>
      <c r="D59" t="b">
        <v>0</v>
      </c>
      <c r="E59">
        <v>2</v>
      </c>
      <c r="F59">
        <v>20</v>
      </c>
      <c r="G59">
        <v>0.2</v>
      </c>
      <c r="H59">
        <v>50</v>
      </c>
      <c r="I59">
        <v>3</v>
      </c>
      <c r="J59">
        <v>1</v>
      </c>
      <c r="K59">
        <v>0.94350383978451902</v>
      </c>
      <c r="L59">
        <v>0.98730183768435997</v>
      </c>
      <c r="M59">
        <v>0.97511495807411397</v>
      </c>
      <c r="S59">
        <v>1.93080567746887</v>
      </c>
    </row>
    <row r="60" spans="1:19" x14ac:dyDescent="0.25">
      <c r="A60" t="s">
        <v>242</v>
      </c>
      <c r="B60" t="s">
        <v>66</v>
      </c>
      <c r="C60" t="s">
        <v>42</v>
      </c>
      <c r="D60" t="b">
        <v>0</v>
      </c>
      <c r="E60">
        <v>3</v>
      </c>
      <c r="F60">
        <v>20</v>
      </c>
      <c r="G60">
        <v>0.1</v>
      </c>
      <c r="H60">
        <v>50</v>
      </c>
      <c r="I60">
        <v>3</v>
      </c>
      <c r="J60">
        <v>1</v>
      </c>
      <c r="K60">
        <v>0.94350935486993803</v>
      </c>
      <c r="L60">
        <v>0.98728026861544504</v>
      </c>
      <c r="M60">
        <v>0.97511495807411397</v>
      </c>
      <c r="S60">
        <v>1.9307896234853801</v>
      </c>
    </row>
    <row r="61" spans="1:19" x14ac:dyDescent="0.25">
      <c r="A61" t="s">
        <v>243</v>
      </c>
      <c r="B61" t="s">
        <v>66</v>
      </c>
      <c r="C61" t="s">
        <v>42</v>
      </c>
      <c r="D61" t="b">
        <v>0</v>
      </c>
      <c r="E61">
        <v>2</v>
      </c>
      <c r="F61">
        <v>20</v>
      </c>
      <c r="G61">
        <v>0.1</v>
      </c>
      <c r="H61">
        <v>20</v>
      </c>
      <c r="I61">
        <v>3</v>
      </c>
      <c r="J61">
        <v>1</v>
      </c>
      <c r="K61">
        <v>0.94352324967252099</v>
      </c>
      <c r="L61">
        <v>0.987245804540967</v>
      </c>
      <c r="M61">
        <v>0.97503767533521302</v>
      </c>
      <c r="S61">
        <v>1.9307690542134801</v>
      </c>
    </row>
    <row r="62" spans="1:19" x14ac:dyDescent="0.25">
      <c r="A62" t="s">
        <v>244</v>
      </c>
      <c r="B62" t="s">
        <v>66</v>
      </c>
      <c r="C62" t="s">
        <v>42</v>
      </c>
      <c r="D62" t="b">
        <v>0</v>
      </c>
      <c r="E62">
        <v>3</v>
      </c>
      <c r="F62">
        <v>20</v>
      </c>
      <c r="G62">
        <v>0.1</v>
      </c>
      <c r="H62">
        <v>20</v>
      </c>
      <c r="I62">
        <v>3</v>
      </c>
      <c r="J62">
        <v>1</v>
      </c>
      <c r="K62">
        <v>0.94344860861355595</v>
      </c>
      <c r="L62">
        <v>0.98731977088682599</v>
      </c>
      <c r="M62">
        <v>0.97519224081301403</v>
      </c>
      <c r="S62">
        <v>1.93076837950038</v>
      </c>
    </row>
    <row r="63" spans="1:19" x14ac:dyDescent="0.25">
      <c r="A63" t="s">
        <v>245</v>
      </c>
      <c r="B63" t="s">
        <v>66</v>
      </c>
      <c r="C63" t="s">
        <v>42</v>
      </c>
      <c r="D63" t="b">
        <v>0</v>
      </c>
      <c r="E63">
        <v>1</v>
      </c>
      <c r="F63">
        <v>50</v>
      </c>
      <c r="G63">
        <v>0.5</v>
      </c>
      <c r="H63">
        <v>100</v>
      </c>
      <c r="I63">
        <v>3</v>
      </c>
      <c r="J63">
        <v>1</v>
      </c>
      <c r="K63">
        <v>0.94308201606678199</v>
      </c>
      <c r="L63">
        <v>0.98767720183757501</v>
      </c>
      <c r="M63">
        <v>0.97584914409366597</v>
      </c>
      <c r="S63">
        <v>1.93075921790435</v>
      </c>
    </row>
    <row r="64" spans="1:19" x14ac:dyDescent="0.25">
      <c r="A64" t="s">
        <v>246</v>
      </c>
      <c r="B64" t="s">
        <v>66</v>
      </c>
      <c r="C64" t="s">
        <v>42</v>
      </c>
      <c r="D64" t="b">
        <v>0</v>
      </c>
      <c r="E64">
        <v>2</v>
      </c>
      <c r="F64">
        <v>20</v>
      </c>
      <c r="G64">
        <v>0.2</v>
      </c>
      <c r="H64">
        <v>100</v>
      </c>
      <c r="I64">
        <v>3</v>
      </c>
      <c r="J64">
        <v>1</v>
      </c>
      <c r="K64">
        <v>0.94350373269548204</v>
      </c>
      <c r="L64">
        <v>0.98724193007710004</v>
      </c>
      <c r="M64">
        <v>0.97499903396576304</v>
      </c>
      <c r="S64">
        <v>1.9307456627725801</v>
      </c>
    </row>
    <row r="65" spans="1:19" x14ac:dyDescent="0.25">
      <c r="A65" t="s">
        <v>247</v>
      </c>
      <c r="B65" t="s">
        <v>66</v>
      </c>
      <c r="C65" t="s">
        <v>42</v>
      </c>
      <c r="D65" t="b">
        <v>0</v>
      </c>
      <c r="E65">
        <v>3</v>
      </c>
      <c r="F65">
        <v>50</v>
      </c>
      <c r="G65">
        <v>0</v>
      </c>
      <c r="H65">
        <v>20</v>
      </c>
      <c r="I65">
        <v>3</v>
      </c>
      <c r="J65">
        <v>1</v>
      </c>
      <c r="K65">
        <v>0.94350748081178604</v>
      </c>
      <c r="L65">
        <v>0.98722379099938695</v>
      </c>
      <c r="M65">
        <v>0.97499903396576304</v>
      </c>
      <c r="S65">
        <v>1.93073127181117</v>
      </c>
    </row>
    <row r="66" spans="1:19" x14ac:dyDescent="0.25">
      <c r="A66" t="s">
        <v>248</v>
      </c>
      <c r="B66" t="s">
        <v>66</v>
      </c>
      <c r="C66" t="s">
        <v>42</v>
      </c>
      <c r="D66" t="b">
        <v>0</v>
      </c>
      <c r="E66">
        <v>2</v>
      </c>
      <c r="F66">
        <v>200</v>
      </c>
      <c r="G66">
        <v>0.1</v>
      </c>
      <c r="H66">
        <v>20</v>
      </c>
      <c r="I66">
        <v>3</v>
      </c>
      <c r="J66">
        <v>1</v>
      </c>
      <c r="K66">
        <v>0.94374240738725901</v>
      </c>
      <c r="L66">
        <v>0.98698785664922495</v>
      </c>
      <c r="M66">
        <v>0.97453533753236199</v>
      </c>
      <c r="S66">
        <v>1.9307302640364801</v>
      </c>
    </row>
    <row r="67" spans="1:19" x14ac:dyDescent="0.25">
      <c r="A67" t="s">
        <v>249</v>
      </c>
      <c r="B67" t="s">
        <v>66</v>
      </c>
      <c r="C67" t="s">
        <v>42</v>
      </c>
      <c r="D67" t="b">
        <v>0</v>
      </c>
      <c r="E67">
        <v>1</v>
      </c>
      <c r="F67">
        <v>50</v>
      </c>
      <c r="G67">
        <v>0.5</v>
      </c>
      <c r="H67">
        <v>20</v>
      </c>
      <c r="I67">
        <v>3</v>
      </c>
      <c r="J67">
        <v>1</v>
      </c>
      <c r="K67">
        <v>0.94314715297369101</v>
      </c>
      <c r="L67">
        <v>0.98755513547574003</v>
      </c>
      <c r="M67">
        <v>0.97557865450751502</v>
      </c>
      <c r="S67">
        <v>1.93070228844943</v>
      </c>
    </row>
    <row r="68" spans="1:19" x14ac:dyDescent="0.25">
      <c r="A68" t="s">
        <v>250</v>
      </c>
      <c r="B68" t="s">
        <v>66</v>
      </c>
      <c r="C68" t="s">
        <v>42</v>
      </c>
      <c r="D68" t="b">
        <v>0</v>
      </c>
      <c r="E68">
        <v>1</v>
      </c>
      <c r="F68">
        <v>20</v>
      </c>
      <c r="G68">
        <v>0</v>
      </c>
      <c r="H68">
        <v>50</v>
      </c>
      <c r="I68">
        <v>3</v>
      </c>
      <c r="J68">
        <v>1</v>
      </c>
      <c r="K68">
        <v>0.94319922501805498</v>
      </c>
      <c r="L68">
        <v>0.98746372376759495</v>
      </c>
      <c r="M68">
        <v>0.97546273039916498</v>
      </c>
      <c r="S68">
        <v>1.9306629487856499</v>
      </c>
    </row>
    <row r="69" spans="1:19" x14ac:dyDescent="0.25">
      <c r="A69" t="s">
        <v>251</v>
      </c>
      <c r="B69" t="s">
        <v>66</v>
      </c>
      <c r="C69" t="s">
        <v>42</v>
      </c>
      <c r="D69" t="b">
        <v>0</v>
      </c>
      <c r="E69">
        <v>2</v>
      </c>
      <c r="F69">
        <v>50</v>
      </c>
      <c r="G69">
        <v>0.4</v>
      </c>
      <c r="H69">
        <v>20</v>
      </c>
      <c r="I69">
        <v>3</v>
      </c>
      <c r="J69">
        <v>1</v>
      </c>
      <c r="K69">
        <v>0.94329750598199302</v>
      </c>
      <c r="L69">
        <v>0.98735623129037298</v>
      </c>
      <c r="M69">
        <v>0.97519224081301403</v>
      </c>
      <c r="S69">
        <v>1.93065373727236</v>
      </c>
    </row>
    <row r="70" spans="1:19" x14ac:dyDescent="0.25">
      <c r="A70" t="s">
        <v>252</v>
      </c>
      <c r="B70" t="s">
        <v>66</v>
      </c>
      <c r="C70" t="s">
        <v>42</v>
      </c>
      <c r="D70" t="b">
        <v>0</v>
      </c>
      <c r="E70">
        <v>1</v>
      </c>
      <c r="F70">
        <v>200</v>
      </c>
      <c r="G70">
        <v>0.5</v>
      </c>
      <c r="H70">
        <v>20</v>
      </c>
      <c r="I70">
        <v>3</v>
      </c>
      <c r="J70">
        <v>1</v>
      </c>
      <c r="K70">
        <v>0.94309569669129101</v>
      </c>
      <c r="L70">
        <v>0.98749802808013798</v>
      </c>
      <c r="M70">
        <v>0.97550137176861496</v>
      </c>
      <c r="S70">
        <v>1.93059372477143</v>
      </c>
    </row>
    <row r="71" spans="1:19" x14ac:dyDescent="0.25">
      <c r="A71" t="s">
        <v>253</v>
      </c>
      <c r="B71" t="s">
        <v>66</v>
      </c>
      <c r="C71" t="s">
        <v>42</v>
      </c>
      <c r="D71" t="b">
        <v>0</v>
      </c>
      <c r="E71">
        <v>1</v>
      </c>
      <c r="F71">
        <v>100</v>
      </c>
      <c r="G71">
        <v>0.3</v>
      </c>
      <c r="H71">
        <v>50</v>
      </c>
      <c r="I71">
        <v>3</v>
      </c>
      <c r="J71">
        <v>1</v>
      </c>
      <c r="K71">
        <v>0.94276623726818398</v>
      </c>
      <c r="L71">
        <v>0.98780223461485395</v>
      </c>
      <c r="M71">
        <v>0.97608099231036705</v>
      </c>
      <c r="S71">
        <v>1.93056847188303</v>
      </c>
    </row>
    <row r="72" spans="1:19" x14ac:dyDescent="0.25">
      <c r="A72" t="s">
        <v>254</v>
      </c>
      <c r="B72" t="s">
        <v>66</v>
      </c>
      <c r="C72" t="s">
        <v>42</v>
      </c>
      <c r="D72" t="b">
        <v>0</v>
      </c>
      <c r="E72">
        <v>2</v>
      </c>
      <c r="F72">
        <v>100</v>
      </c>
      <c r="G72">
        <v>0.2</v>
      </c>
      <c r="H72">
        <v>50</v>
      </c>
      <c r="I72">
        <v>3</v>
      </c>
      <c r="J72">
        <v>1</v>
      </c>
      <c r="K72">
        <v>0.94366385757843396</v>
      </c>
      <c r="L72">
        <v>0.98690455091471196</v>
      </c>
      <c r="M72">
        <v>0.97430348931566102</v>
      </c>
      <c r="S72">
        <v>1.93056840849314</v>
      </c>
    </row>
    <row r="73" spans="1:19" x14ac:dyDescent="0.25">
      <c r="A73" t="s">
        <v>255</v>
      </c>
      <c r="B73" t="s">
        <v>66</v>
      </c>
      <c r="C73" t="s">
        <v>42</v>
      </c>
      <c r="D73" t="b">
        <v>0</v>
      </c>
      <c r="E73">
        <v>3</v>
      </c>
      <c r="F73">
        <v>200</v>
      </c>
      <c r="G73">
        <v>0.2</v>
      </c>
      <c r="H73">
        <v>20</v>
      </c>
      <c r="I73">
        <v>3</v>
      </c>
      <c r="J73">
        <v>1</v>
      </c>
      <c r="K73">
        <v>0.94322867450329895</v>
      </c>
      <c r="L73">
        <v>0.98733031674208105</v>
      </c>
      <c r="M73">
        <v>0.97511495807411397</v>
      </c>
      <c r="S73">
        <v>1.93055899124538</v>
      </c>
    </row>
    <row r="74" spans="1:19" x14ac:dyDescent="0.25">
      <c r="A74" t="s">
        <v>256</v>
      </c>
      <c r="B74" t="s">
        <v>66</v>
      </c>
      <c r="C74" t="s">
        <v>42</v>
      </c>
      <c r="D74" t="b">
        <v>0</v>
      </c>
      <c r="E74">
        <v>1</v>
      </c>
      <c r="F74">
        <v>20</v>
      </c>
      <c r="G74">
        <v>0.2</v>
      </c>
      <c r="H74">
        <v>100</v>
      </c>
      <c r="I74">
        <v>3</v>
      </c>
      <c r="J74">
        <v>1</v>
      </c>
      <c r="K74">
        <v>0.94283389076746804</v>
      </c>
      <c r="L74">
        <v>0.98771760345405402</v>
      </c>
      <c r="M74">
        <v>0.97592642683256603</v>
      </c>
      <c r="S74">
        <v>1.9305514942215201</v>
      </c>
    </row>
    <row r="75" spans="1:19" x14ac:dyDescent="0.25">
      <c r="A75" t="s">
        <v>257</v>
      </c>
      <c r="B75" t="s">
        <v>66</v>
      </c>
      <c r="C75" t="s">
        <v>42</v>
      </c>
      <c r="D75" t="b">
        <v>0</v>
      </c>
      <c r="E75">
        <v>4</v>
      </c>
      <c r="F75">
        <v>50</v>
      </c>
      <c r="G75">
        <v>0.3</v>
      </c>
      <c r="H75">
        <v>50</v>
      </c>
      <c r="I75">
        <v>3</v>
      </c>
      <c r="J75">
        <v>1</v>
      </c>
      <c r="K75">
        <v>0.94414589210736599</v>
      </c>
      <c r="L75">
        <v>0.98637612877895497</v>
      </c>
      <c r="M75">
        <v>0.97318288960160704</v>
      </c>
      <c r="S75">
        <v>1.9305220208863201</v>
      </c>
    </row>
    <row r="76" spans="1:19" x14ac:dyDescent="0.25">
      <c r="A76" t="s">
        <v>258</v>
      </c>
      <c r="B76" t="s">
        <v>66</v>
      </c>
      <c r="C76" t="s">
        <v>42</v>
      </c>
      <c r="D76" t="b">
        <v>0</v>
      </c>
      <c r="E76">
        <v>3</v>
      </c>
      <c r="F76">
        <v>50</v>
      </c>
      <c r="G76">
        <v>0.2</v>
      </c>
      <c r="H76">
        <v>50</v>
      </c>
      <c r="I76">
        <v>3</v>
      </c>
      <c r="J76">
        <v>1</v>
      </c>
      <c r="K76">
        <v>0.94336502561998103</v>
      </c>
      <c r="L76">
        <v>0.98713718361620995</v>
      </c>
      <c r="M76">
        <v>0.97484446848796302</v>
      </c>
      <c r="S76">
        <v>1.9305022092361901</v>
      </c>
    </row>
    <row r="77" spans="1:19" x14ac:dyDescent="0.25">
      <c r="A77" t="s">
        <v>259</v>
      </c>
      <c r="B77" t="s">
        <v>66</v>
      </c>
      <c r="C77" t="s">
        <v>42</v>
      </c>
      <c r="D77" t="b">
        <v>0</v>
      </c>
      <c r="E77">
        <v>1</v>
      </c>
      <c r="F77">
        <v>100</v>
      </c>
      <c r="G77">
        <v>0.4</v>
      </c>
      <c r="H77">
        <v>50</v>
      </c>
      <c r="I77">
        <v>3</v>
      </c>
      <c r="J77">
        <v>1</v>
      </c>
      <c r="K77">
        <v>0.94293318907726098</v>
      </c>
      <c r="L77">
        <v>0.98750640444566995</v>
      </c>
      <c r="M77">
        <v>0.97550137176861496</v>
      </c>
      <c r="S77">
        <v>1.9304395935229299</v>
      </c>
    </row>
    <row r="78" spans="1:19" x14ac:dyDescent="0.25">
      <c r="A78" t="s">
        <v>260</v>
      </c>
      <c r="B78" t="s">
        <v>66</v>
      </c>
      <c r="C78" t="s">
        <v>42</v>
      </c>
      <c r="D78" t="b">
        <v>0</v>
      </c>
      <c r="E78">
        <v>4</v>
      </c>
      <c r="F78">
        <v>20</v>
      </c>
      <c r="G78">
        <v>0.1</v>
      </c>
      <c r="H78">
        <v>50</v>
      </c>
      <c r="I78">
        <v>3</v>
      </c>
      <c r="J78">
        <v>1</v>
      </c>
      <c r="K78">
        <v>0.94303947494673301</v>
      </c>
      <c r="L78">
        <v>0.98735326033343196</v>
      </c>
      <c r="M78">
        <v>0.97523088218246401</v>
      </c>
      <c r="S78">
        <v>1.93039273528016</v>
      </c>
    </row>
    <row r="79" spans="1:19" x14ac:dyDescent="0.25">
      <c r="A79" t="s">
        <v>261</v>
      </c>
      <c r="B79" t="s">
        <v>66</v>
      </c>
      <c r="C79" t="s">
        <v>42</v>
      </c>
      <c r="D79" t="b">
        <v>0</v>
      </c>
      <c r="E79">
        <v>2</v>
      </c>
      <c r="F79">
        <v>100</v>
      </c>
      <c r="G79">
        <v>0.3</v>
      </c>
      <c r="H79">
        <v>50</v>
      </c>
      <c r="I79">
        <v>3</v>
      </c>
      <c r="J79">
        <v>1</v>
      </c>
      <c r="K79">
        <v>0.94299677319312902</v>
      </c>
      <c r="L79">
        <v>0.98738511798161799</v>
      </c>
      <c r="M79">
        <v>0.97523088218246401</v>
      </c>
      <c r="S79">
        <v>1.9303818911747399</v>
      </c>
    </row>
    <row r="80" spans="1:19" x14ac:dyDescent="0.25">
      <c r="A80" t="s">
        <v>262</v>
      </c>
      <c r="B80" t="s">
        <v>66</v>
      </c>
      <c r="C80" t="s">
        <v>42</v>
      </c>
      <c r="D80" t="b">
        <v>0</v>
      </c>
      <c r="E80">
        <v>4</v>
      </c>
      <c r="F80">
        <v>50</v>
      </c>
      <c r="G80">
        <v>0</v>
      </c>
      <c r="H80">
        <v>20</v>
      </c>
      <c r="I80">
        <v>3</v>
      </c>
      <c r="J80">
        <v>1</v>
      </c>
      <c r="K80">
        <v>0.94351345102561301</v>
      </c>
      <c r="L80">
        <v>0.98686056390903099</v>
      </c>
      <c r="M80">
        <v>0.97430348931566102</v>
      </c>
      <c r="S80">
        <v>1.93037401493464</v>
      </c>
    </row>
    <row r="81" spans="1:19" x14ac:dyDescent="0.25">
      <c r="A81" t="s">
        <v>263</v>
      </c>
      <c r="B81" t="s">
        <v>66</v>
      </c>
      <c r="C81" t="s">
        <v>42</v>
      </c>
      <c r="D81" t="b">
        <v>0</v>
      </c>
      <c r="E81">
        <v>1</v>
      </c>
      <c r="F81">
        <v>50</v>
      </c>
      <c r="G81">
        <v>0.1</v>
      </c>
      <c r="H81">
        <v>50</v>
      </c>
      <c r="I81">
        <v>3</v>
      </c>
      <c r="J81">
        <v>1</v>
      </c>
      <c r="K81">
        <v>0.94286366151982404</v>
      </c>
      <c r="L81">
        <v>0.98749556230523405</v>
      </c>
      <c r="M81">
        <v>0.97550137176861496</v>
      </c>
      <c r="S81">
        <v>1.93035922382505</v>
      </c>
    </row>
    <row r="82" spans="1:19" x14ac:dyDescent="0.25">
      <c r="A82" t="s">
        <v>264</v>
      </c>
      <c r="B82" t="s">
        <v>66</v>
      </c>
      <c r="C82" t="s">
        <v>42</v>
      </c>
      <c r="D82" t="b">
        <v>0</v>
      </c>
      <c r="E82">
        <v>2</v>
      </c>
      <c r="F82">
        <v>20</v>
      </c>
      <c r="G82">
        <v>0.2</v>
      </c>
      <c r="H82">
        <v>20</v>
      </c>
      <c r="I82">
        <v>3</v>
      </c>
      <c r="J82">
        <v>1</v>
      </c>
      <c r="K82">
        <v>0.94308480038175102</v>
      </c>
      <c r="L82">
        <v>0.98722699676732595</v>
      </c>
      <c r="M82">
        <v>0.97496039259631295</v>
      </c>
      <c r="S82">
        <v>1.93031179714907</v>
      </c>
    </row>
    <row r="83" spans="1:19" x14ac:dyDescent="0.25">
      <c r="A83" t="s">
        <v>265</v>
      </c>
      <c r="B83" t="s">
        <v>66</v>
      </c>
      <c r="C83" t="s">
        <v>42</v>
      </c>
      <c r="D83" t="b">
        <v>0</v>
      </c>
      <c r="E83">
        <v>4</v>
      </c>
      <c r="F83">
        <v>20</v>
      </c>
      <c r="G83">
        <v>0.2</v>
      </c>
      <c r="H83">
        <v>20</v>
      </c>
      <c r="I83">
        <v>3</v>
      </c>
      <c r="J83">
        <v>1</v>
      </c>
      <c r="K83">
        <v>0.94328428048589297</v>
      </c>
      <c r="L83">
        <v>0.98701144653341999</v>
      </c>
      <c r="M83">
        <v>0.97461262027126205</v>
      </c>
      <c r="S83">
        <v>1.93029572701931</v>
      </c>
    </row>
    <row r="84" spans="1:19" x14ac:dyDescent="0.25">
      <c r="A84" t="s">
        <v>266</v>
      </c>
      <c r="B84" t="s">
        <v>66</v>
      </c>
      <c r="C84" t="s">
        <v>42</v>
      </c>
      <c r="D84" t="b">
        <v>0</v>
      </c>
      <c r="E84">
        <v>1</v>
      </c>
      <c r="F84">
        <v>20</v>
      </c>
      <c r="G84">
        <v>0</v>
      </c>
      <c r="H84">
        <v>100</v>
      </c>
      <c r="I84">
        <v>3</v>
      </c>
      <c r="J84">
        <v>1</v>
      </c>
      <c r="K84">
        <v>0.94294127429957297</v>
      </c>
      <c r="L84">
        <v>0.98729976890714799</v>
      </c>
      <c r="M84">
        <v>0.97515359944356395</v>
      </c>
      <c r="S84">
        <v>1.9302410432067201</v>
      </c>
    </row>
    <row r="85" spans="1:19" x14ac:dyDescent="0.25">
      <c r="A85" t="s">
        <v>267</v>
      </c>
      <c r="B85" t="s">
        <v>66</v>
      </c>
      <c r="C85" t="s">
        <v>42</v>
      </c>
      <c r="D85" t="b">
        <v>0</v>
      </c>
      <c r="E85">
        <v>4</v>
      </c>
      <c r="F85">
        <v>50</v>
      </c>
      <c r="G85">
        <v>0.1</v>
      </c>
      <c r="H85">
        <v>50</v>
      </c>
      <c r="I85">
        <v>3</v>
      </c>
      <c r="J85">
        <v>1</v>
      </c>
      <c r="K85">
        <v>0.94299380147234502</v>
      </c>
      <c r="L85">
        <v>0.98724328593996802</v>
      </c>
      <c r="M85">
        <v>0.97503767533521302</v>
      </c>
      <c r="S85">
        <v>1.93023708741231</v>
      </c>
    </row>
    <row r="86" spans="1:19" x14ac:dyDescent="0.25">
      <c r="A86" t="s">
        <v>268</v>
      </c>
      <c r="B86" t="s">
        <v>66</v>
      </c>
      <c r="C86" t="s">
        <v>42</v>
      </c>
      <c r="D86" t="b">
        <v>0</v>
      </c>
      <c r="E86">
        <v>4</v>
      </c>
      <c r="F86">
        <v>20</v>
      </c>
      <c r="G86">
        <v>0.2</v>
      </c>
      <c r="H86">
        <v>100</v>
      </c>
      <c r="I86">
        <v>3</v>
      </c>
      <c r="J86">
        <v>1</v>
      </c>
      <c r="K86">
        <v>0.94294352316935504</v>
      </c>
      <c r="L86">
        <v>0.98729073191943495</v>
      </c>
      <c r="M86">
        <v>0.97515359944356395</v>
      </c>
      <c r="S86">
        <v>1.9302342550887901</v>
      </c>
    </row>
    <row r="87" spans="1:19" x14ac:dyDescent="0.25">
      <c r="A87" t="s">
        <v>269</v>
      </c>
      <c r="B87" t="s">
        <v>66</v>
      </c>
      <c r="C87" t="s">
        <v>42</v>
      </c>
      <c r="D87" t="b">
        <v>0</v>
      </c>
      <c r="E87">
        <v>2</v>
      </c>
      <c r="F87">
        <v>50</v>
      </c>
      <c r="G87">
        <v>0.3</v>
      </c>
      <c r="H87">
        <v>20</v>
      </c>
      <c r="I87">
        <v>3</v>
      </c>
      <c r="J87">
        <v>1</v>
      </c>
      <c r="K87">
        <v>0.94270624063506303</v>
      </c>
      <c r="L87">
        <v>0.98741815887039497</v>
      </c>
      <c r="M87">
        <v>0.97534680629081405</v>
      </c>
      <c r="S87">
        <v>1.93012439950545</v>
      </c>
    </row>
    <row r="88" spans="1:19" x14ac:dyDescent="0.25">
      <c r="A88" t="s">
        <v>270</v>
      </c>
      <c r="B88" t="s">
        <v>66</v>
      </c>
      <c r="C88" t="s">
        <v>42</v>
      </c>
      <c r="D88" t="b">
        <v>0</v>
      </c>
      <c r="E88">
        <v>3</v>
      </c>
      <c r="F88">
        <v>100</v>
      </c>
      <c r="G88">
        <v>0.5</v>
      </c>
      <c r="H88">
        <v>20</v>
      </c>
      <c r="I88">
        <v>3</v>
      </c>
      <c r="J88">
        <v>1</v>
      </c>
      <c r="K88">
        <v>0.94362731344447104</v>
      </c>
      <c r="L88">
        <v>0.98648967088209805</v>
      </c>
      <c r="M88">
        <v>0.97341473781830801</v>
      </c>
      <c r="S88">
        <v>1.93011698432657</v>
      </c>
    </row>
    <row r="89" spans="1:19" x14ac:dyDescent="0.25">
      <c r="A89" t="s">
        <v>271</v>
      </c>
      <c r="B89" t="s">
        <v>66</v>
      </c>
      <c r="C89" t="s">
        <v>42</v>
      </c>
      <c r="D89" t="b">
        <v>0</v>
      </c>
      <c r="E89">
        <v>3</v>
      </c>
      <c r="F89">
        <v>100</v>
      </c>
      <c r="G89">
        <v>0.4</v>
      </c>
      <c r="H89">
        <v>20</v>
      </c>
      <c r="I89">
        <v>3</v>
      </c>
      <c r="J89">
        <v>1</v>
      </c>
      <c r="K89">
        <v>0.94429402301814602</v>
      </c>
      <c r="L89">
        <v>0.985816020246012</v>
      </c>
      <c r="M89">
        <v>0.97206228988755305</v>
      </c>
      <c r="S89">
        <v>1.93011004326415</v>
      </c>
    </row>
    <row r="90" spans="1:19" x14ac:dyDescent="0.25">
      <c r="A90" t="s">
        <v>272</v>
      </c>
      <c r="B90" t="s">
        <v>66</v>
      </c>
      <c r="C90" t="s">
        <v>42</v>
      </c>
      <c r="D90" t="b">
        <v>0</v>
      </c>
      <c r="E90">
        <v>1</v>
      </c>
      <c r="F90">
        <v>100</v>
      </c>
      <c r="G90">
        <v>0.1</v>
      </c>
      <c r="H90">
        <v>20</v>
      </c>
      <c r="I90">
        <v>3</v>
      </c>
      <c r="J90">
        <v>1</v>
      </c>
      <c r="K90">
        <v>0.942590423841275</v>
      </c>
      <c r="L90">
        <v>0.98748519542044999</v>
      </c>
      <c r="M90">
        <v>0.97550137176861496</v>
      </c>
      <c r="S90">
        <v>1.9300756192617201</v>
      </c>
    </row>
    <row r="91" spans="1:19" x14ac:dyDescent="0.25">
      <c r="A91" t="s">
        <v>273</v>
      </c>
      <c r="B91" t="s">
        <v>66</v>
      </c>
      <c r="C91" t="s">
        <v>42</v>
      </c>
      <c r="D91" t="b">
        <v>0</v>
      </c>
      <c r="E91">
        <v>2</v>
      </c>
      <c r="F91">
        <v>20</v>
      </c>
      <c r="G91">
        <v>0.1</v>
      </c>
      <c r="H91">
        <v>50</v>
      </c>
      <c r="I91">
        <v>3</v>
      </c>
      <c r="J91">
        <v>1</v>
      </c>
      <c r="K91">
        <v>0.94281689038280403</v>
      </c>
      <c r="L91">
        <v>0.98725838264299803</v>
      </c>
      <c r="M91">
        <v>0.97503767533521302</v>
      </c>
      <c r="S91">
        <v>1.9300752730258</v>
      </c>
    </row>
    <row r="92" spans="1:19" x14ac:dyDescent="0.25">
      <c r="A92" t="s">
        <v>274</v>
      </c>
      <c r="B92" t="s">
        <v>66</v>
      </c>
      <c r="C92" t="s">
        <v>42</v>
      </c>
      <c r="D92" t="b">
        <v>0</v>
      </c>
      <c r="E92">
        <v>3</v>
      </c>
      <c r="F92">
        <v>20</v>
      </c>
      <c r="G92">
        <v>0.1</v>
      </c>
      <c r="H92">
        <v>100</v>
      </c>
      <c r="I92">
        <v>3</v>
      </c>
      <c r="J92">
        <v>1</v>
      </c>
      <c r="K92">
        <v>0.94265746157859498</v>
      </c>
      <c r="L92">
        <v>0.98735575500542405</v>
      </c>
      <c r="M92">
        <v>0.97523088218246401</v>
      </c>
      <c r="S92">
        <v>1.93001321658401</v>
      </c>
    </row>
    <row r="93" spans="1:19" x14ac:dyDescent="0.25">
      <c r="A93" t="s">
        <v>275</v>
      </c>
      <c r="B93" t="s">
        <v>66</v>
      </c>
      <c r="C93" t="s">
        <v>42</v>
      </c>
      <c r="D93" t="b">
        <v>0</v>
      </c>
      <c r="E93">
        <v>3</v>
      </c>
      <c r="F93">
        <v>100</v>
      </c>
      <c r="G93">
        <v>0.3</v>
      </c>
      <c r="H93">
        <v>50</v>
      </c>
      <c r="I93">
        <v>3</v>
      </c>
      <c r="J93">
        <v>1</v>
      </c>
      <c r="K93">
        <v>0.94333621866896</v>
      </c>
      <c r="L93">
        <v>0.986661952187322</v>
      </c>
      <c r="M93">
        <v>0.97376251014335902</v>
      </c>
      <c r="S93">
        <v>1.9299981708562799</v>
      </c>
    </row>
    <row r="94" spans="1:19" x14ac:dyDescent="0.25">
      <c r="A94" t="s">
        <v>276</v>
      </c>
      <c r="B94" t="s">
        <v>66</v>
      </c>
      <c r="C94" t="s">
        <v>42</v>
      </c>
      <c r="D94" t="b">
        <v>0</v>
      </c>
      <c r="E94">
        <v>1</v>
      </c>
      <c r="F94">
        <v>100</v>
      </c>
      <c r="G94">
        <v>0.4</v>
      </c>
      <c r="H94">
        <v>100</v>
      </c>
      <c r="I94">
        <v>3</v>
      </c>
      <c r="J94">
        <v>1</v>
      </c>
      <c r="K94">
        <v>0.94242459646708898</v>
      </c>
      <c r="L94">
        <v>0.98757200347194796</v>
      </c>
      <c r="M94">
        <v>0.97565593724641597</v>
      </c>
      <c r="S94">
        <v>1.9299965999390301</v>
      </c>
    </row>
    <row r="95" spans="1:19" x14ac:dyDescent="0.25">
      <c r="A95" t="s">
        <v>277</v>
      </c>
      <c r="B95" t="s">
        <v>66</v>
      </c>
      <c r="C95" t="s">
        <v>42</v>
      </c>
      <c r="D95" t="b">
        <v>0</v>
      </c>
      <c r="E95">
        <v>2</v>
      </c>
      <c r="F95">
        <v>100</v>
      </c>
      <c r="G95">
        <v>0.4</v>
      </c>
      <c r="H95">
        <v>50</v>
      </c>
      <c r="I95">
        <v>3</v>
      </c>
      <c r="J95">
        <v>1</v>
      </c>
      <c r="K95">
        <v>0.943400177596459</v>
      </c>
      <c r="L95">
        <v>0.98658179603544105</v>
      </c>
      <c r="M95">
        <v>0.973607944665559</v>
      </c>
      <c r="S95">
        <v>1.9299819736318999</v>
      </c>
    </row>
    <row r="96" spans="1:19" x14ac:dyDescent="0.25">
      <c r="A96" t="s">
        <v>278</v>
      </c>
      <c r="B96" t="s">
        <v>66</v>
      </c>
      <c r="C96" t="s">
        <v>42</v>
      </c>
      <c r="D96" t="b">
        <v>0</v>
      </c>
      <c r="E96">
        <v>2</v>
      </c>
      <c r="F96">
        <v>50</v>
      </c>
      <c r="G96">
        <v>0.3</v>
      </c>
      <c r="H96">
        <v>50</v>
      </c>
      <c r="I96">
        <v>3</v>
      </c>
      <c r="J96">
        <v>1</v>
      </c>
      <c r="K96">
        <v>0.94280677046878403</v>
      </c>
      <c r="L96">
        <v>0.987136487392968</v>
      </c>
      <c r="M96">
        <v>0.97480582711851305</v>
      </c>
      <c r="S96">
        <v>1.9299432578617499</v>
      </c>
    </row>
    <row r="97" spans="1:19" x14ac:dyDescent="0.25">
      <c r="A97" t="s">
        <v>279</v>
      </c>
      <c r="B97" t="s">
        <v>66</v>
      </c>
      <c r="C97" t="s">
        <v>42</v>
      </c>
      <c r="D97" t="b">
        <v>0</v>
      </c>
      <c r="E97">
        <v>2</v>
      </c>
      <c r="F97">
        <v>100</v>
      </c>
      <c r="G97">
        <v>0.5</v>
      </c>
      <c r="H97">
        <v>50</v>
      </c>
      <c r="I97">
        <v>3</v>
      </c>
      <c r="J97">
        <v>1</v>
      </c>
      <c r="K97">
        <v>0.94443321199431396</v>
      </c>
      <c r="L97">
        <v>0.98549360934681995</v>
      </c>
      <c r="M97">
        <v>0.97140538660690101</v>
      </c>
      <c r="S97">
        <v>1.92992682134113</v>
      </c>
    </row>
    <row r="98" spans="1:19" x14ac:dyDescent="0.25">
      <c r="A98" t="s">
        <v>280</v>
      </c>
      <c r="B98" t="s">
        <v>66</v>
      </c>
      <c r="C98" t="s">
        <v>42</v>
      </c>
      <c r="D98" t="b">
        <v>0</v>
      </c>
      <c r="E98">
        <v>1</v>
      </c>
      <c r="F98">
        <v>200</v>
      </c>
      <c r="G98">
        <v>0.4</v>
      </c>
      <c r="H98">
        <v>50</v>
      </c>
      <c r="I98">
        <v>3</v>
      </c>
      <c r="J98">
        <v>1</v>
      </c>
      <c r="K98">
        <v>0.94213931127184902</v>
      </c>
      <c r="L98">
        <v>0.98778710160343497</v>
      </c>
      <c r="M98">
        <v>0.97604235094091696</v>
      </c>
      <c r="S98">
        <v>1.92992641287528</v>
      </c>
    </row>
    <row r="99" spans="1:19" x14ac:dyDescent="0.25">
      <c r="A99" t="s">
        <v>281</v>
      </c>
      <c r="B99" t="s">
        <v>66</v>
      </c>
      <c r="C99" t="s">
        <v>42</v>
      </c>
      <c r="D99" t="b">
        <v>0</v>
      </c>
      <c r="E99">
        <v>4</v>
      </c>
      <c r="F99">
        <v>50</v>
      </c>
      <c r="G99">
        <v>0.2</v>
      </c>
      <c r="H99">
        <v>50</v>
      </c>
      <c r="I99">
        <v>3</v>
      </c>
      <c r="J99">
        <v>1</v>
      </c>
      <c r="K99">
        <v>0.94292823620928701</v>
      </c>
      <c r="L99">
        <v>0.98699155040282904</v>
      </c>
      <c r="M99">
        <v>0.97441941342401095</v>
      </c>
      <c r="S99">
        <v>1.9299197866121101</v>
      </c>
    </row>
    <row r="100" spans="1:19" x14ac:dyDescent="0.25">
      <c r="A100" t="s">
        <v>282</v>
      </c>
      <c r="B100" t="s">
        <v>66</v>
      </c>
      <c r="C100" t="s">
        <v>42</v>
      </c>
      <c r="D100" t="b">
        <v>0</v>
      </c>
      <c r="E100">
        <v>2</v>
      </c>
      <c r="F100">
        <v>200</v>
      </c>
      <c r="G100">
        <v>0.4</v>
      </c>
      <c r="H100">
        <v>20</v>
      </c>
      <c r="I100">
        <v>3</v>
      </c>
      <c r="J100">
        <v>1</v>
      </c>
      <c r="K100">
        <v>0.94291629578163405</v>
      </c>
      <c r="L100">
        <v>0.98696498436977698</v>
      </c>
      <c r="M100">
        <v>0.97438077205456097</v>
      </c>
      <c r="S100">
        <v>1.92988128015141</v>
      </c>
    </row>
    <row r="101" spans="1:19" x14ac:dyDescent="0.25">
      <c r="A101" t="s">
        <v>283</v>
      </c>
      <c r="B101" t="s">
        <v>66</v>
      </c>
      <c r="C101" t="s">
        <v>42</v>
      </c>
      <c r="D101" t="b">
        <v>0</v>
      </c>
      <c r="E101">
        <v>4</v>
      </c>
      <c r="F101">
        <v>50</v>
      </c>
      <c r="G101">
        <v>0.1</v>
      </c>
      <c r="H101">
        <v>100</v>
      </c>
      <c r="I101">
        <v>3</v>
      </c>
      <c r="J101">
        <v>1</v>
      </c>
      <c r="K101">
        <v>0.942321924852624</v>
      </c>
      <c r="L101">
        <v>0.98749679025026105</v>
      </c>
      <c r="M101">
        <v>0.97554001313806504</v>
      </c>
      <c r="S101">
        <v>1.9298187151028801</v>
      </c>
    </row>
    <row r="102" spans="1:19" x14ac:dyDescent="0.25">
      <c r="A102" t="s">
        <v>284</v>
      </c>
      <c r="B102" t="s">
        <v>66</v>
      </c>
      <c r="C102" t="s">
        <v>42</v>
      </c>
      <c r="D102" t="b">
        <v>0</v>
      </c>
      <c r="E102">
        <v>2</v>
      </c>
      <c r="F102">
        <v>50</v>
      </c>
      <c r="G102">
        <v>0.2</v>
      </c>
      <c r="H102">
        <v>50</v>
      </c>
      <c r="I102">
        <v>3</v>
      </c>
      <c r="J102">
        <v>1</v>
      </c>
      <c r="K102">
        <v>0.94268249364105305</v>
      </c>
      <c r="L102">
        <v>0.98709142586451903</v>
      </c>
      <c r="M102">
        <v>0.97472854437961198</v>
      </c>
      <c r="S102">
        <v>1.9297739195055701</v>
      </c>
    </row>
    <row r="103" spans="1:19" x14ac:dyDescent="0.25">
      <c r="A103" t="s">
        <v>285</v>
      </c>
      <c r="B103" t="s">
        <v>66</v>
      </c>
      <c r="C103" t="s">
        <v>42</v>
      </c>
      <c r="D103" t="b">
        <v>0</v>
      </c>
      <c r="E103">
        <v>1</v>
      </c>
      <c r="F103">
        <v>20</v>
      </c>
      <c r="G103">
        <v>0.5</v>
      </c>
      <c r="H103">
        <v>20</v>
      </c>
      <c r="I103">
        <v>3</v>
      </c>
      <c r="J103">
        <v>1</v>
      </c>
      <c r="K103">
        <v>0.94369579688379401</v>
      </c>
      <c r="L103">
        <v>0.98607296979207504</v>
      </c>
      <c r="M103">
        <v>0.97256462769040497</v>
      </c>
      <c r="S103">
        <v>1.9297687666758701</v>
      </c>
    </row>
    <row r="104" spans="1:19" x14ac:dyDescent="0.25">
      <c r="A104" t="s">
        <v>286</v>
      </c>
      <c r="B104" t="s">
        <v>66</v>
      </c>
      <c r="C104" t="s">
        <v>42</v>
      </c>
      <c r="D104" t="b">
        <v>0</v>
      </c>
      <c r="E104">
        <v>1</v>
      </c>
      <c r="F104">
        <v>20</v>
      </c>
      <c r="G104">
        <v>0.5</v>
      </c>
      <c r="H104">
        <v>50</v>
      </c>
      <c r="I104">
        <v>3</v>
      </c>
      <c r="J104">
        <v>1</v>
      </c>
      <c r="K104">
        <v>0.943655745583862</v>
      </c>
      <c r="L104">
        <v>0.98610947616244804</v>
      </c>
      <c r="M104">
        <v>0.97264191042930503</v>
      </c>
      <c r="S104">
        <v>1.9297652217463099</v>
      </c>
    </row>
    <row r="105" spans="1:19" x14ac:dyDescent="0.25">
      <c r="A105" t="s">
        <v>287</v>
      </c>
      <c r="B105" t="s">
        <v>66</v>
      </c>
      <c r="C105" t="s">
        <v>42</v>
      </c>
      <c r="D105" t="b">
        <v>0</v>
      </c>
      <c r="E105">
        <v>1</v>
      </c>
      <c r="F105">
        <v>200</v>
      </c>
      <c r="G105">
        <v>0.5</v>
      </c>
      <c r="H105">
        <v>50</v>
      </c>
      <c r="I105">
        <v>3</v>
      </c>
      <c r="J105">
        <v>1</v>
      </c>
      <c r="K105">
        <v>0.94214147982485297</v>
      </c>
      <c r="L105">
        <v>0.98761542853767503</v>
      </c>
      <c r="M105">
        <v>0.97569457861586595</v>
      </c>
      <c r="S105">
        <v>1.9297569083625199</v>
      </c>
    </row>
    <row r="106" spans="1:19" x14ac:dyDescent="0.25">
      <c r="A106" t="s">
        <v>288</v>
      </c>
      <c r="B106" t="s">
        <v>66</v>
      </c>
      <c r="C106" t="s">
        <v>42</v>
      </c>
      <c r="D106" t="b">
        <v>0</v>
      </c>
      <c r="E106">
        <v>2</v>
      </c>
      <c r="F106">
        <v>20</v>
      </c>
      <c r="G106">
        <v>0.4</v>
      </c>
      <c r="H106">
        <v>50</v>
      </c>
      <c r="I106">
        <v>3</v>
      </c>
      <c r="J106">
        <v>1</v>
      </c>
      <c r="K106">
        <v>0.94375250052901904</v>
      </c>
      <c r="L106">
        <v>0.98591825527575105</v>
      </c>
      <c r="M106">
        <v>0.97225549673480405</v>
      </c>
      <c r="S106">
        <v>1.9296707558047701</v>
      </c>
    </row>
    <row r="107" spans="1:19" x14ac:dyDescent="0.25">
      <c r="A107" t="s">
        <v>289</v>
      </c>
      <c r="B107" t="s">
        <v>66</v>
      </c>
      <c r="C107" t="s">
        <v>42</v>
      </c>
      <c r="D107" t="b">
        <v>0</v>
      </c>
      <c r="E107">
        <v>3</v>
      </c>
      <c r="F107">
        <v>20</v>
      </c>
      <c r="G107">
        <v>0</v>
      </c>
      <c r="H107">
        <v>50</v>
      </c>
      <c r="I107">
        <v>3</v>
      </c>
      <c r="J107">
        <v>1</v>
      </c>
      <c r="K107">
        <v>0.94239453121988104</v>
      </c>
      <c r="L107">
        <v>0.98723975822699706</v>
      </c>
      <c r="M107">
        <v>0.97503767533521302</v>
      </c>
      <c r="S107">
        <v>1.9296342894468701</v>
      </c>
    </row>
    <row r="108" spans="1:19" x14ac:dyDescent="0.25">
      <c r="A108" t="s">
        <v>290</v>
      </c>
      <c r="B108" t="s">
        <v>66</v>
      </c>
      <c r="C108" t="s">
        <v>42</v>
      </c>
      <c r="D108" t="b">
        <v>0</v>
      </c>
      <c r="E108">
        <v>1</v>
      </c>
      <c r="F108">
        <v>200</v>
      </c>
      <c r="G108">
        <v>0.1</v>
      </c>
      <c r="H108">
        <v>20</v>
      </c>
      <c r="I108">
        <v>3</v>
      </c>
      <c r="J108">
        <v>1</v>
      </c>
      <c r="K108">
        <v>0.94240834570568599</v>
      </c>
      <c r="L108">
        <v>0.98719671224215599</v>
      </c>
      <c r="M108">
        <v>0.97496039259631295</v>
      </c>
      <c r="S108">
        <v>1.9296050579478401</v>
      </c>
    </row>
    <row r="109" spans="1:19" x14ac:dyDescent="0.25">
      <c r="A109" t="s">
        <v>291</v>
      </c>
      <c r="B109" t="s">
        <v>66</v>
      </c>
      <c r="C109" t="s">
        <v>42</v>
      </c>
      <c r="D109" t="b">
        <v>0</v>
      </c>
      <c r="E109">
        <v>2</v>
      </c>
      <c r="F109">
        <v>100</v>
      </c>
      <c r="G109">
        <v>0</v>
      </c>
      <c r="H109">
        <v>20</v>
      </c>
      <c r="I109">
        <v>3</v>
      </c>
      <c r="J109">
        <v>1</v>
      </c>
      <c r="K109">
        <v>0.94291273507114504</v>
      </c>
      <c r="L109">
        <v>0.98667931538796005</v>
      </c>
      <c r="M109">
        <v>0.97395571699061001</v>
      </c>
      <c r="S109">
        <v>1.9295920504591</v>
      </c>
    </row>
    <row r="110" spans="1:19" x14ac:dyDescent="0.25">
      <c r="A110" t="s">
        <v>292</v>
      </c>
      <c r="B110" t="s">
        <v>66</v>
      </c>
      <c r="C110" t="s">
        <v>42</v>
      </c>
      <c r="D110" t="b">
        <v>0</v>
      </c>
      <c r="E110">
        <v>1</v>
      </c>
      <c r="F110">
        <v>200</v>
      </c>
      <c r="G110">
        <v>0.2</v>
      </c>
      <c r="H110">
        <v>20</v>
      </c>
      <c r="I110">
        <v>3</v>
      </c>
      <c r="J110">
        <v>1</v>
      </c>
      <c r="K110">
        <v>0.94199530328900405</v>
      </c>
      <c r="L110">
        <v>0.98753205760505003</v>
      </c>
      <c r="M110">
        <v>0.97557865450751502</v>
      </c>
      <c r="S110">
        <v>1.92952736089405</v>
      </c>
    </row>
    <row r="111" spans="1:19" x14ac:dyDescent="0.25">
      <c r="A111" t="s">
        <v>293</v>
      </c>
      <c r="B111" t="s">
        <v>66</v>
      </c>
      <c r="C111" t="s">
        <v>42</v>
      </c>
      <c r="D111" t="b">
        <v>0</v>
      </c>
      <c r="E111">
        <v>4</v>
      </c>
      <c r="F111">
        <v>50</v>
      </c>
      <c r="G111">
        <v>0.1</v>
      </c>
      <c r="H111">
        <v>20</v>
      </c>
      <c r="I111">
        <v>3</v>
      </c>
      <c r="J111">
        <v>1</v>
      </c>
      <c r="K111">
        <v>0.94256825641056396</v>
      </c>
      <c r="L111">
        <v>0.98695033217336203</v>
      </c>
      <c r="M111">
        <v>0.97449669616291201</v>
      </c>
      <c r="S111">
        <v>1.9295185885839199</v>
      </c>
    </row>
    <row r="112" spans="1:19" x14ac:dyDescent="0.25">
      <c r="A112" t="s">
        <v>294</v>
      </c>
      <c r="B112" t="s">
        <v>66</v>
      </c>
      <c r="C112" t="s">
        <v>42</v>
      </c>
      <c r="D112" t="b">
        <v>0</v>
      </c>
      <c r="E112">
        <v>4</v>
      </c>
      <c r="F112">
        <v>100</v>
      </c>
      <c r="G112">
        <v>0.3</v>
      </c>
      <c r="H112">
        <v>20</v>
      </c>
      <c r="I112">
        <v>3</v>
      </c>
      <c r="J112">
        <v>1</v>
      </c>
      <c r="K112">
        <v>0.94225622572826895</v>
      </c>
      <c r="L112">
        <v>0.98722968851459003</v>
      </c>
      <c r="M112">
        <v>0.97492175122686298</v>
      </c>
      <c r="S112">
        <v>1.92948591424286</v>
      </c>
    </row>
    <row r="113" spans="1:19" x14ac:dyDescent="0.25">
      <c r="A113" t="s">
        <v>295</v>
      </c>
      <c r="B113" t="s">
        <v>66</v>
      </c>
      <c r="C113" t="s">
        <v>42</v>
      </c>
      <c r="D113" t="b">
        <v>0</v>
      </c>
      <c r="E113">
        <v>2</v>
      </c>
      <c r="F113">
        <v>20</v>
      </c>
      <c r="G113">
        <v>0</v>
      </c>
      <c r="H113">
        <v>50</v>
      </c>
      <c r="I113">
        <v>3</v>
      </c>
      <c r="J113">
        <v>1</v>
      </c>
      <c r="K113">
        <v>0.942472465266741</v>
      </c>
      <c r="L113">
        <v>0.98699915168971497</v>
      </c>
      <c r="M113">
        <v>0.97453533753236199</v>
      </c>
      <c r="S113">
        <v>1.9294716169564501</v>
      </c>
    </row>
    <row r="114" spans="1:19" x14ac:dyDescent="0.25">
      <c r="A114" t="s">
        <v>296</v>
      </c>
      <c r="B114" t="s">
        <v>66</v>
      </c>
      <c r="C114" t="s">
        <v>42</v>
      </c>
      <c r="D114" t="b">
        <v>0</v>
      </c>
      <c r="E114">
        <v>1</v>
      </c>
      <c r="F114">
        <v>200</v>
      </c>
      <c r="G114">
        <v>0.5</v>
      </c>
      <c r="H114">
        <v>100</v>
      </c>
      <c r="I114">
        <v>3</v>
      </c>
      <c r="J114">
        <v>1</v>
      </c>
      <c r="K114">
        <v>0.94169649810280998</v>
      </c>
      <c r="L114">
        <v>0.98775848134203303</v>
      </c>
      <c r="M114">
        <v>0.97600370957146698</v>
      </c>
      <c r="S114">
        <v>1.9294549794448399</v>
      </c>
    </row>
    <row r="115" spans="1:19" x14ac:dyDescent="0.25">
      <c r="A115" t="s">
        <v>297</v>
      </c>
      <c r="B115" t="s">
        <v>66</v>
      </c>
      <c r="C115" t="s">
        <v>42</v>
      </c>
      <c r="D115" t="b">
        <v>0</v>
      </c>
      <c r="E115">
        <v>3</v>
      </c>
      <c r="F115">
        <v>50</v>
      </c>
      <c r="G115">
        <v>0.2</v>
      </c>
      <c r="H115">
        <v>100</v>
      </c>
      <c r="I115">
        <v>3</v>
      </c>
      <c r="J115">
        <v>1</v>
      </c>
      <c r="K115">
        <v>0.94258713085337897</v>
      </c>
      <c r="L115">
        <v>0.98684132417832404</v>
      </c>
      <c r="M115">
        <v>0.97430348931566102</v>
      </c>
      <c r="S115">
        <v>1.9294284550317</v>
      </c>
    </row>
    <row r="116" spans="1:19" x14ac:dyDescent="0.25">
      <c r="A116" t="s">
        <v>298</v>
      </c>
      <c r="B116" t="s">
        <v>66</v>
      </c>
      <c r="C116" t="s">
        <v>42</v>
      </c>
      <c r="D116" t="b">
        <v>0</v>
      </c>
      <c r="E116">
        <v>2</v>
      </c>
      <c r="F116">
        <v>20</v>
      </c>
      <c r="G116">
        <v>0.1</v>
      </c>
      <c r="H116">
        <v>100</v>
      </c>
      <c r="I116">
        <v>3</v>
      </c>
      <c r="J116">
        <v>1</v>
      </c>
      <c r="K116">
        <v>0.94221189086684698</v>
      </c>
      <c r="L116">
        <v>0.98720530742802903</v>
      </c>
      <c r="M116">
        <v>0.97496039259631295</v>
      </c>
      <c r="S116">
        <v>1.92941719829487</v>
      </c>
    </row>
    <row r="117" spans="1:19" x14ac:dyDescent="0.25">
      <c r="A117" t="s">
        <v>299</v>
      </c>
      <c r="B117" t="s">
        <v>66</v>
      </c>
      <c r="C117" t="s">
        <v>42</v>
      </c>
      <c r="D117" t="b">
        <v>0</v>
      </c>
      <c r="E117">
        <v>1</v>
      </c>
      <c r="F117">
        <v>20</v>
      </c>
      <c r="G117">
        <v>0.5</v>
      </c>
      <c r="H117">
        <v>100</v>
      </c>
      <c r="I117">
        <v>3</v>
      </c>
      <c r="J117">
        <v>1</v>
      </c>
      <c r="K117">
        <v>0.94272958604518398</v>
      </c>
      <c r="L117">
        <v>0.98668290383406598</v>
      </c>
      <c r="M117">
        <v>0.97380115151280899</v>
      </c>
      <c r="S117">
        <v>1.92941248987925</v>
      </c>
    </row>
    <row r="118" spans="1:19" x14ac:dyDescent="0.25">
      <c r="A118" t="s">
        <v>300</v>
      </c>
      <c r="B118" t="s">
        <v>66</v>
      </c>
      <c r="C118" t="s">
        <v>42</v>
      </c>
      <c r="D118" t="b">
        <v>0</v>
      </c>
      <c r="E118">
        <v>3</v>
      </c>
      <c r="F118">
        <v>20</v>
      </c>
      <c r="G118">
        <v>0.2</v>
      </c>
      <c r="H118">
        <v>20</v>
      </c>
      <c r="I118">
        <v>3</v>
      </c>
      <c r="J118">
        <v>1</v>
      </c>
      <c r="K118">
        <v>0.94397315749027799</v>
      </c>
      <c r="L118">
        <v>0.98543565617955498</v>
      </c>
      <c r="M118">
        <v>0.97128946249855097</v>
      </c>
      <c r="S118">
        <v>1.92940881366983</v>
      </c>
    </row>
    <row r="119" spans="1:19" x14ac:dyDescent="0.25">
      <c r="A119" t="s">
        <v>301</v>
      </c>
      <c r="B119" t="s">
        <v>66</v>
      </c>
      <c r="C119" t="s">
        <v>42</v>
      </c>
      <c r="D119" t="b">
        <v>0</v>
      </c>
      <c r="E119">
        <v>4</v>
      </c>
      <c r="F119">
        <v>200</v>
      </c>
      <c r="G119">
        <v>0.1</v>
      </c>
      <c r="H119">
        <v>50</v>
      </c>
      <c r="I119">
        <v>3</v>
      </c>
      <c r="J119">
        <v>1</v>
      </c>
      <c r="K119">
        <v>0.94228264994821098</v>
      </c>
      <c r="L119">
        <v>0.98701043488513696</v>
      </c>
      <c r="M119">
        <v>0.97445805479346104</v>
      </c>
      <c r="S119">
        <v>1.9292930848333401</v>
      </c>
    </row>
    <row r="120" spans="1:19" x14ac:dyDescent="0.25">
      <c r="A120" t="s">
        <v>302</v>
      </c>
      <c r="B120" t="s">
        <v>66</v>
      </c>
      <c r="C120" t="s">
        <v>42</v>
      </c>
      <c r="D120" t="b">
        <v>0</v>
      </c>
      <c r="E120">
        <v>4</v>
      </c>
      <c r="F120">
        <v>20</v>
      </c>
      <c r="G120">
        <v>0.1</v>
      </c>
      <c r="H120">
        <v>100</v>
      </c>
      <c r="I120">
        <v>3</v>
      </c>
      <c r="J120">
        <v>1</v>
      </c>
      <c r="K120">
        <v>0.94205302428008297</v>
      </c>
      <c r="L120">
        <v>0.98718733342546305</v>
      </c>
      <c r="M120">
        <v>0.97492175122686298</v>
      </c>
      <c r="S120">
        <v>1.9292403577055399</v>
      </c>
    </row>
    <row r="121" spans="1:19" x14ac:dyDescent="0.25">
      <c r="A121" t="s">
        <v>303</v>
      </c>
      <c r="B121" t="s">
        <v>66</v>
      </c>
      <c r="C121" t="s">
        <v>42</v>
      </c>
      <c r="D121" t="b">
        <v>0</v>
      </c>
      <c r="E121">
        <v>3</v>
      </c>
      <c r="F121">
        <v>100</v>
      </c>
      <c r="G121">
        <v>0.3</v>
      </c>
      <c r="H121">
        <v>100</v>
      </c>
      <c r="I121">
        <v>3</v>
      </c>
      <c r="J121">
        <v>1</v>
      </c>
      <c r="K121">
        <v>0.94233067938141901</v>
      </c>
      <c r="L121">
        <v>0.98686797200597598</v>
      </c>
      <c r="M121">
        <v>0.97418756520731098</v>
      </c>
      <c r="S121">
        <v>1.92919865138739</v>
      </c>
    </row>
    <row r="122" spans="1:19" x14ac:dyDescent="0.25">
      <c r="A122" t="s">
        <v>304</v>
      </c>
      <c r="B122" t="s">
        <v>66</v>
      </c>
      <c r="C122" t="s">
        <v>42</v>
      </c>
      <c r="D122" t="b">
        <v>0</v>
      </c>
      <c r="E122">
        <v>3</v>
      </c>
      <c r="F122">
        <v>100</v>
      </c>
      <c r="G122">
        <v>0.2</v>
      </c>
      <c r="H122">
        <v>20</v>
      </c>
      <c r="I122">
        <v>3</v>
      </c>
      <c r="J122">
        <v>1</v>
      </c>
      <c r="K122">
        <v>0.94173226584125203</v>
      </c>
      <c r="L122">
        <v>0.98744274206286498</v>
      </c>
      <c r="M122">
        <v>0.975424089029715</v>
      </c>
      <c r="S122">
        <v>1.9291750079041099</v>
      </c>
    </row>
    <row r="123" spans="1:19" x14ac:dyDescent="0.25">
      <c r="A123" t="s">
        <v>305</v>
      </c>
      <c r="B123" t="s">
        <v>66</v>
      </c>
      <c r="C123" t="s">
        <v>42</v>
      </c>
      <c r="D123" t="b">
        <v>0</v>
      </c>
      <c r="E123">
        <v>2</v>
      </c>
      <c r="F123">
        <v>200</v>
      </c>
      <c r="G123">
        <v>0.3</v>
      </c>
      <c r="H123">
        <v>20</v>
      </c>
      <c r="I123">
        <v>3</v>
      </c>
      <c r="J123">
        <v>1</v>
      </c>
      <c r="K123">
        <v>0.941696391013773</v>
      </c>
      <c r="L123">
        <v>0.98744753384436501</v>
      </c>
      <c r="M123">
        <v>0.97538544766026503</v>
      </c>
      <c r="S123">
        <v>1.9291439248581299</v>
      </c>
    </row>
    <row r="124" spans="1:19" x14ac:dyDescent="0.25">
      <c r="A124" t="s">
        <v>306</v>
      </c>
      <c r="B124" t="s">
        <v>66</v>
      </c>
      <c r="C124" t="s">
        <v>42</v>
      </c>
      <c r="D124" t="b">
        <v>0</v>
      </c>
      <c r="E124">
        <v>3</v>
      </c>
      <c r="F124">
        <v>100</v>
      </c>
      <c r="G124">
        <v>0.1</v>
      </c>
      <c r="H124">
        <v>20</v>
      </c>
      <c r="I124">
        <v>3</v>
      </c>
      <c r="J124">
        <v>1</v>
      </c>
      <c r="K124">
        <v>0.941679470945887</v>
      </c>
      <c r="L124">
        <v>0.98744010883924505</v>
      </c>
      <c r="M124">
        <v>0.97538544766026503</v>
      </c>
      <c r="S124">
        <v>1.9291195797851299</v>
      </c>
    </row>
    <row r="125" spans="1:19" x14ac:dyDescent="0.25">
      <c r="A125" t="s">
        <v>307</v>
      </c>
      <c r="B125" t="s">
        <v>66</v>
      </c>
      <c r="C125" t="s">
        <v>42</v>
      </c>
      <c r="D125" t="b">
        <v>0</v>
      </c>
      <c r="E125">
        <v>3</v>
      </c>
      <c r="F125">
        <v>200</v>
      </c>
      <c r="G125">
        <v>0.3</v>
      </c>
      <c r="H125">
        <v>20</v>
      </c>
      <c r="I125">
        <v>3</v>
      </c>
      <c r="J125">
        <v>1</v>
      </c>
      <c r="K125">
        <v>0.94178299927265097</v>
      </c>
      <c r="L125">
        <v>0.98732931963955395</v>
      </c>
      <c r="M125">
        <v>0.97511495807411397</v>
      </c>
      <c r="S125">
        <v>1.9291123189121999</v>
      </c>
    </row>
    <row r="126" spans="1:19" x14ac:dyDescent="0.25">
      <c r="A126" t="s">
        <v>308</v>
      </c>
      <c r="B126" t="s">
        <v>66</v>
      </c>
      <c r="C126" t="s">
        <v>42</v>
      </c>
      <c r="D126" t="b">
        <v>0</v>
      </c>
      <c r="E126">
        <v>2</v>
      </c>
      <c r="F126">
        <v>20</v>
      </c>
      <c r="G126">
        <v>0.3</v>
      </c>
      <c r="H126">
        <v>20</v>
      </c>
      <c r="I126">
        <v>3</v>
      </c>
      <c r="J126">
        <v>1</v>
      </c>
      <c r="K126">
        <v>0.94364964150873898</v>
      </c>
      <c r="L126">
        <v>0.98543565617955498</v>
      </c>
      <c r="M126">
        <v>0.97128946249855097</v>
      </c>
      <c r="S126">
        <v>1.92908529768829</v>
      </c>
    </row>
    <row r="127" spans="1:19" x14ac:dyDescent="0.25">
      <c r="A127" t="s">
        <v>309</v>
      </c>
      <c r="B127" t="s">
        <v>66</v>
      </c>
      <c r="C127" t="s">
        <v>42</v>
      </c>
      <c r="D127" t="b">
        <v>0</v>
      </c>
      <c r="E127">
        <v>1</v>
      </c>
      <c r="F127">
        <v>200</v>
      </c>
      <c r="G127">
        <v>0.3</v>
      </c>
      <c r="H127">
        <v>50</v>
      </c>
      <c r="I127">
        <v>3</v>
      </c>
      <c r="J127">
        <v>1</v>
      </c>
      <c r="K127">
        <v>0.94158062776450302</v>
      </c>
      <c r="L127">
        <v>0.98748645186717898</v>
      </c>
      <c r="M127">
        <v>0.97546273039916498</v>
      </c>
      <c r="S127">
        <v>1.92906707963168</v>
      </c>
    </row>
    <row r="128" spans="1:19" x14ac:dyDescent="0.25">
      <c r="A128" t="s">
        <v>310</v>
      </c>
      <c r="B128" t="s">
        <v>66</v>
      </c>
      <c r="C128" t="s">
        <v>42</v>
      </c>
      <c r="D128" t="b">
        <v>0</v>
      </c>
      <c r="E128">
        <v>3</v>
      </c>
      <c r="F128">
        <v>200</v>
      </c>
      <c r="G128">
        <v>0.1</v>
      </c>
      <c r="H128">
        <v>50</v>
      </c>
      <c r="I128">
        <v>3</v>
      </c>
      <c r="J128">
        <v>1</v>
      </c>
      <c r="K128">
        <v>0.94213205598957495</v>
      </c>
      <c r="L128">
        <v>0.98691706282167102</v>
      </c>
      <c r="M128">
        <v>0.97426484794621104</v>
      </c>
      <c r="S128">
        <v>1.92904911881124</v>
      </c>
    </row>
    <row r="129" spans="1:19" x14ac:dyDescent="0.25">
      <c r="A129" t="s">
        <v>311</v>
      </c>
      <c r="B129" t="s">
        <v>66</v>
      </c>
      <c r="C129" t="s">
        <v>42</v>
      </c>
      <c r="D129" t="b">
        <v>0</v>
      </c>
      <c r="E129">
        <v>2</v>
      </c>
      <c r="F129">
        <v>20</v>
      </c>
      <c r="G129">
        <v>0.4</v>
      </c>
      <c r="H129">
        <v>100</v>
      </c>
      <c r="I129">
        <v>3</v>
      </c>
      <c r="J129">
        <v>1</v>
      </c>
      <c r="K129">
        <v>0.94327493696739195</v>
      </c>
      <c r="L129">
        <v>0.98576414761363096</v>
      </c>
      <c r="M129">
        <v>0.97194636577920301</v>
      </c>
      <c r="S129">
        <v>1.9290390845810199</v>
      </c>
    </row>
    <row r="130" spans="1:19" x14ac:dyDescent="0.25">
      <c r="A130" t="s">
        <v>312</v>
      </c>
      <c r="B130" t="s">
        <v>66</v>
      </c>
      <c r="C130" t="s">
        <v>42</v>
      </c>
      <c r="D130" t="b">
        <v>0</v>
      </c>
      <c r="E130">
        <v>3</v>
      </c>
      <c r="F130">
        <v>50</v>
      </c>
      <c r="G130">
        <v>0.4</v>
      </c>
      <c r="H130">
        <v>20</v>
      </c>
      <c r="I130">
        <v>3</v>
      </c>
      <c r="J130">
        <v>1</v>
      </c>
      <c r="K130">
        <v>0.94355684885795899</v>
      </c>
      <c r="L130">
        <v>0.98543565617955498</v>
      </c>
      <c r="M130">
        <v>0.97128946249855097</v>
      </c>
      <c r="S130">
        <v>1.9289925050375101</v>
      </c>
    </row>
    <row r="131" spans="1:19" x14ac:dyDescent="0.25">
      <c r="A131" t="s">
        <v>313</v>
      </c>
      <c r="B131" t="s">
        <v>66</v>
      </c>
      <c r="C131" t="s">
        <v>42</v>
      </c>
      <c r="D131" t="b">
        <v>0</v>
      </c>
      <c r="E131">
        <v>2</v>
      </c>
      <c r="F131">
        <v>50</v>
      </c>
      <c r="G131">
        <v>0.1</v>
      </c>
      <c r="H131">
        <v>50</v>
      </c>
      <c r="I131">
        <v>3</v>
      </c>
      <c r="J131">
        <v>1</v>
      </c>
      <c r="K131">
        <v>0.94199597259548695</v>
      </c>
      <c r="L131">
        <v>0.98698785664922495</v>
      </c>
      <c r="M131">
        <v>0.97453533753236199</v>
      </c>
      <c r="S131">
        <v>1.9289838292447099</v>
      </c>
    </row>
    <row r="132" spans="1:19" x14ac:dyDescent="0.25">
      <c r="A132" t="s">
        <v>314</v>
      </c>
      <c r="B132" t="s">
        <v>66</v>
      </c>
      <c r="C132" t="s">
        <v>42</v>
      </c>
      <c r="D132" t="b">
        <v>0</v>
      </c>
      <c r="E132">
        <v>1</v>
      </c>
      <c r="F132">
        <v>50</v>
      </c>
      <c r="G132">
        <v>0.1</v>
      </c>
      <c r="H132">
        <v>100</v>
      </c>
      <c r="I132">
        <v>3</v>
      </c>
      <c r="J132">
        <v>1</v>
      </c>
      <c r="K132">
        <v>0.94154657345065695</v>
      </c>
      <c r="L132">
        <v>0.98740971701464197</v>
      </c>
      <c r="M132">
        <v>0.97534680629081405</v>
      </c>
      <c r="S132">
        <v>1.9289562904652899</v>
      </c>
    </row>
    <row r="133" spans="1:19" x14ac:dyDescent="0.25">
      <c r="A133" t="s">
        <v>315</v>
      </c>
      <c r="B133" t="s">
        <v>66</v>
      </c>
      <c r="C133" t="s">
        <v>42</v>
      </c>
      <c r="D133" t="b">
        <v>0</v>
      </c>
      <c r="E133">
        <v>1</v>
      </c>
      <c r="F133">
        <v>50</v>
      </c>
      <c r="G133">
        <v>0</v>
      </c>
      <c r="H133">
        <v>20</v>
      </c>
      <c r="I133">
        <v>3</v>
      </c>
      <c r="J133">
        <v>1</v>
      </c>
      <c r="K133">
        <v>0.941903661845375</v>
      </c>
      <c r="L133">
        <v>0.98700425279398596</v>
      </c>
      <c r="M133">
        <v>0.97461262027126205</v>
      </c>
      <c r="S133">
        <v>1.92890791463936</v>
      </c>
    </row>
    <row r="134" spans="1:19" x14ac:dyDescent="0.25">
      <c r="A134" t="s">
        <v>316</v>
      </c>
      <c r="B134" t="s">
        <v>66</v>
      </c>
      <c r="C134" t="s">
        <v>42</v>
      </c>
      <c r="D134" t="b">
        <v>0</v>
      </c>
      <c r="E134">
        <v>2</v>
      </c>
      <c r="F134">
        <v>20</v>
      </c>
      <c r="G134">
        <v>0.3</v>
      </c>
      <c r="H134">
        <v>100</v>
      </c>
      <c r="I134">
        <v>3</v>
      </c>
      <c r="J134">
        <v>1</v>
      </c>
      <c r="K134">
        <v>0.94347034768811899</v>
      </c>
      <c r="L134">
        <v>0.98543565617955498</v>
      </c>
      <c r="M134">
        <v>0.97128946249855097</v>
      </c>
      <c r="S134">
        <v>1.92890600386767</v>
      </c>
    </row>
    <row r="135" spans="1:19" x14ac:dyDescent="0.25">
      <c r="A135" t="s">
        <v>317</v>
      </c>
      <c r="B135" t="s">
        <v>66</v>
      </c>
      <c r="C135" t="s">
        <v>42</v>
      </c>
      <c r="D135" t="b">
        <v>0</v>
      </c>
      <c r="E135">
        <v>2</v>
      </c>
      <c r="F135">
        <v>100</v>
      </c>
      <c r="G135">
        <v>0.5</v>
      </c>
      <c r="H135">
        <v>20</v>
      </c>
      <c r="I135">
        <v>3</v>
      </c>
      <c r="J135">
        <v>1</v>
      </c>
      <c r="K135">
        <v>0.94346186088191597</v>
      </c>
      <c r="L135">
        <v>0.98543565617955498</v>
      </c>
      <c r="M135">
        <v>0.97128946249855097</v>
      </c>
      <c r="S135">
        <v>1.9288975170614699</v>
      </c>
    </row>
    <row r="136" spans="1:19" x14ac:dyDescent="0.25">
      <c r="A136" t="s">
        <v>318</v>
      </c>
      <c r="B136" t="s">
        <v>66</v>
      </c>
      <c r="C136" t="s">
        <v>42</v>
      </c>
      <c r="D136" t="b">
        <v>0</v>
      </c>
      <c r="E136">
        <v>2</v>
      </c>
      <c r="F136">
        <v>200</v>
      </c>
      <c r="G136">
        <v>0.3</v>
      </c>
      <c r="H136">
        <v>50</v>
      </c>
      <c r="I136">
        <v>3</v>
      </c>
      <c r="J136">
        <v>1</v>
      </c>
      <c r="K136">
        <v>0.94120993906205397</v>
      </c>
      <c r="L136">
        <v>0.987596868653008</v>
      </c>
      <c r="M136">
        <v>0.97569457861586595</v>
      </c>
      <c r="S136">
        <v>1.92880680771506</v>
      </c>
    </row>
    <row r="137" spans="1:19" x14ac:dyDescent="0.25">
      <c r="A137" t="s">
        <v>319</v>
      </c>
      <c r="B137" t="s">
        <v>66</v>
      </c>
      <c r="C137" t="s">
        <v>42</v>
      </c>
      <c r="D137" t="b">
        <v>0</v>
      </c>
      <c r="E137">
        <v>1</v>
      </c>
      <c r="F137">
        <v>100</v>
      </c>
      <c r="G137">
        <v>0.2</v>
      </c>
      <c r="H137">
        <v>50</v>
      </c>
      <c r="I137">
        <v>3</v>
      </c>
      <c r="J137">
        <v>1</v>
      </c>
      <c r="K137">
        <v>0.94105522217548299</v>
      </c>
      <c r="L137">
        <v>0.98772244447510005</v>
      </c>
      <c r="M137">
        <v>0.97592642683256603</v>
      </c>
      <c r="S137">
        <v>1.92877766665058</v>
      </c>
    </row>
    <row r="138" spans="1:19" x14ac:dyDescent="0.25">
      <c r="A138" t="s">
        <v>320</v>
      </c>
      <c r="B138" t="s">
        <v>66</v>
      </c>
      <c r="C138" t="s">
        <v>42</v>
      </c>
      <c r="D138" t="b">
        <v>0</v>
      </c>
      <c r="E138">
        <v>4</v>
      </c>
      <c r="F138">
        <v>50</v>
      </c>
      <c r="G138">
        <v>0.2</v>
      </c>
      <c r="H138">
        <v>100</v>
      </c>
      <c r="I138">
        <v>3</v>
      </c>
      <c r="J138">
        <v>1</v>
      </c>
      <c r="K138">
        <v>0.94210239232625603</v>
      </c>
      <c r="L138">
        <v>0.98662634276624495</v>
      </c>
      <c r="M138">
        <v>0.97368522740445895</v>
      </c>
      <c r="S138">
        <v>1.9287287350925</v>
      </c>
    </row>
    <row r="139" spans="1:19" x14ac:dyDescent="0.25">
      <c r="A139" t="s">
        <v>321</v>
      </c>
      <c r="B139" t="s">
        <v>66</v>
      </c>
      <c r="C139" t="s">
        <v>42</v>
      </c>
      <c r="D139" t="b">
        <v>0</v>
      </c>
      <c r="E139">
        <v>4</v>
      </c>
      <c r="F139">
        <v>100</v>
      </c>
      <c r="G139">
        <v>0.2</v>
      </c>
      <c r="H139">
        <v>20</v>
      </c>
      <c r="I139">
        <v>3</v>
      </c>
      <c r="J139">
        <v>1</v>
      </c>
      <c r="K139">
        <v>0.941558781600904</v>
      </c>
      <c r="L139">
        <v>0.98716131064902302</v>
      </c>
      <c r="M139">
        <v>0.97480582711851305</v>
      </c>
      <c r="S139">
        <v>1.9287200922499199</v>
      </c>
    </row>
    <row r="140" spans="1:19" x14ac:dyDescent="0.25">
      <c r="A140" t="s">
        <v>322</v>
      </c>
      <c r="B140" t="s">
        <v>66</v>
      </c>
      <c r="C140" t="s">
        <v>42</v>
      </c>
      <c r="D140" t="b">
        <v>0</v>
      </c>
      <c r="E140">
        <v>2</v>
      </c>
      <c r="F140">
        <v>100</v>
      </c>
      <c r="G140">
        <v>0.4</v>
      </c>
      <c r="H140">
        <v>100</v>
      </c>
      <c r="I140">
        <v>3</v>
      </c>
      <c r="J140">
        <v>1</v>
      </c>
      <c r="K140">
        <v>0.94143046216201598</v>
      </c>
      <c r="L140">
        <v>0.98720198773441603</v>
      </c>
      <c r="M140">
        <v>0.97492175122686298</v>
      </c>
      <c r="S140">
        <v>1.92863244989643</v>
      </c>
    </row>
    <row r="141" spans="1:19" x14ac:dyDescent="0.25">
      <c r="A141" t="s">
        <v>323</v>
      </c>
      <c r="B141" t="s">
        <v>66</v>
      </c>
      <c r="C141" t="s">
        <v>42</v>
      </c>
      <c r="D141" t="b">
        <v>0</v>
      </c>
      <c r="E141">
        <v>3</v>
      </c>
      <c r="F141">
        <v>20</v>
      </c>
      <c r="G141">
        <v>0.2</v>
      </c>
      <c r="H141">
        <v>50</v>
      </c>
      <c r="I141">
        <v>3</v>
      </c>
      <c r="J141">
        <v>1</v>
      </c>
      <c r="K141">
        <v>0.94317288111489095</v>
      </c>
      <c r="L141">
        <v>0.98543565617955498</v>
      </c>
      <c r="M141">
        <v>0.97128946249855097</v>
      </c>
      <c r="S141">
        <v>1.9286085372944399</v>
      </c>
    </row>
    <row r="142" spans="1:19" x14ac:dyDescent="0.25">
      <c r="A142" t="s">
        <v>324</v>
      </c>
      <c r="B142" t="s">
        <v>66</v>
      </c>
      <c r="C142" t="s">
        <v>42</v>
      </c>
      <c r="D142" t="b">
        <v>0</v>
      </c>
      <c r="E142">
        <v>2</v>
      </c>
      <c r="F142">
        <v>50</v>
      </c>
      <c r="G142">
        <v>0.5</v>
      </c>
      <c r="H142">
        <v>20</v>
      </c>
      <c r="I142">
        <v>3</v>
      </c>
      <c r="J142">
        <v>1</v>
      </c>
      <c r="K142">
        <v>0.94313282981495805</v>
      </c>
      <c r="L142">
        <v>0.98543565617955498</v>
      </c>
      <c r="M142">
        <v>0.97128946249855097</v>
      </c>
      <c r="S142">
        <v>1.92856848599451</v>
      </c>
    </row>
    <row r="143" spans="1:19" x14ac:dyDescent="0.25">
      <c r="A143" t="s">
        <v>325</v>
      </c>
      <c r="B143" t="s">
        <v>66</v>
      </c>
      <c r="C143" t="s">
        <v>42</v>
      </c>
      <c r="D143" t="b">
        <v>0</v>
      </c>
      <c r="E143">
        <v>3</v>
      </c>
      <c r="F143">
        <v>20</v>
      </c>
      <c r="G143">
        <v>0.3</v>
      </c>
      <c r="H143">
        <v>20</v>
      </c>
      <c r="I143">
        <v>3</v>
      </c>
      <c r="J143">
        <v>1</v>
      </c>
      <c r="K143">
        <v>0.94312560130494405</v>
      </c>
      <c r="L143">
        <v>0.98543565617955498</v>
      </c>
      <c r="M143">
        <v>0.97128946249855097</v>
      </c>
      <c r="S143">
        <v>1.9285612574844899</v>
      </c>
    </row>
    <row r="144" spans="1:19" x14ac:dyDescent="0.25">
      <c r="A144" t="s">
        <v>326</v>
      </c>
      <c r="B144" t="s">
        <v>66</v>
      </c>
      <c r="C144" t="s">
        <v>42</v>
      </c>
      <c r="D144" t="b">
        <v>0</v>
      </c>
      <c r="E144">
        <v>3</v>
      </c>
      <c r="F144">
        <v>50</v>
      </c>
      <c r="G144">
        <v>0.4</v>
      </c>
      <c r="H144">
        <v>50</v>
      </c>
      <c r="I144">
        <v>3</v>
      </c>
      <c r="J144">
        <v>1</v>
      </c>
      <c r="K144">
        <v>0.94122926863327805</v>
      </c>
      <c r="L144">
        <v>0.98732077260338902</v>
      </c>
      <c r="M144">
        <v>0.97519224081301403</v>
      </c>
      <c r="S144">
        <v>1.9285500412366601</v>
      </c>
    </row>
    <row r="145" spans="1:19" x14ac:dyDescent="0.25">
      <c r="A145" t="s">
        <v>327</v>
      </c>
      <c r="B145" t="s">
        <v>66</v>
      </c>
      <c r="C145" t="s">
        <v>42</v>
      </c>
      <c r="D145" t="b">
        <v>0</v>
      </c>
      <c r="E145">
        <v>3</v>
      </c>
      <c r="F145">
        <v>200</v>
      </c>
      <c r="G145">
        <v>0.2</v>
      </c>
      <c r="H145">
        <v>50</v>
      </c>
      <c r="I145">
        <v>3</v>
      </c>
      <c r="J145">
        <v>1</v>
      </c>
      <c r="K145">
        <v>0.94150108738208405</v>
      </c>
      <c r="L145">
        <v>0.98702728201902601</v>
      </c>
      <c r="M145">
        <v>0.97449669616291201</v>
      </c>
      <c r="S145">
        <v>1.9285283694011099</v>
      </c>
    </row>
    <row r="146" spans="1:19" x14ac:dyDescent="0.25">
      <c r="A146" t="s">
        <v>328</v>
      </c>
      <c r="B146" t="s">
        <v>66</v>
      </c>
      <c r="C146" t="s">
        <v>42</v>
      </c>
      <c r="D146" t="b">
        <v>0</v>
      </c>
      <c r="E146">
        <v>2</v>
      </c>
      <c r="F146">
        <v>20</v>
      </c>
      <c r="G146">
        <v>0.3</v>
      </c>
      <c r="H146">
        <v>50</v>
      </c>
      <c r="I146">
        <v>3</v>
      </c>
      <c r="J146">
        <v>1</v>
      </c>
      <c r="K146">
        <v>0.94300185992239804</v>
      </c>
      <c r="L146">
        <v>0.98543565617955498</v>
      </c>
      <c r="M146">
        <v>0.97128946249855097</v>
      </c>
      <c r="S146">
        <v>1.92843751610195</v>
      </c>
    </row>
    <row r="147" spans="1:19" x14ac:dyDescent="0.25">
      <c r="A147" t="s">
        <v>329</v>
      </c>
      <c r="B147" t="s">
        <v>66</v>
      </c>
      <c r="C147" t="s">
        <v>42</v>
      </c>
      <c r="D147" t="b">
        <v>0</v>
      </c>
      <c r="E147">
        <v>1</v>
      </c>
      <c r="F147">
        <v>100</v>
      </c>
      <c r="G147">
        <v>0.2</v>
      </c>
      <c r="H147">
        <v>100</v>
      </c>
      <c r="I147">
        <v>3</v>
      </c>
      <c r="J147">
        <v>1</v>
      </c>
      <c r="K147">
        <v>0.94072814548345496</v>
      </c>
      <c r="L147">
        <v>0.98764554963489204</v>
      </c>
      <c r="M147">
        <v>0.97581050272421599</v>
      </c>
      <c r="S147">
        <v>1.9283736951183399</v>
      </c>
    </row>
    <row r="148" spans="1:19" x14ac:dyDescent="0.25">
      <c r="A148" t="s">
        <v>330</v>
      </c>
      <c r="B148" t="s">
        <v>66</v>
      </c>
      <c r="C148" t="s">
        <v>42</v>
      </c>
      <c r="D148" t="b">
        <v>0</v>
      </c>
      <c r="E148">
        <v>2</v>
      </c>
      <c r="F148">
        <v>50</v>
      </c>
      <c r="G148">
        <v>0.2</v>
      </c>
      <c r="H148">
        <v>100</v>
      </c>
      <c r="I148">
        <v>3</v>
      </c>
      <c r="J148">
        <v>1</v>
      </c>
      <c r="K148">
        <v>0.94136942141078195</v>
      </c>
      <c r="L148">
        <v>0.98696116006163803</v>
      </c>
      <c r="M148">
        <v>0.97449669616291201</v>
      </c>
      <c r="S148">
        <v>1.9283305814724201</v>
      </c>
    </row>
    <row r="149" spans="1:19" x14ac:dyDescent="0.25">
      <c r="A149" t="s">
        <v>331</v>
      </c>
      <c r="B149" t="s">
        <v>66</v>
      </c>
      <c r="C149" t="s">
        <v>42</v>
      </c>
      <c r="D149" t="b">
        <v>0</v>
      </c>
      <c r="E149">
        <v>2</v>
      </c>
      <c r="F149">
        <v>200</v>
      </c>
      <c r="G149">
        <v>0</v>
      </c>
      <c r="H149">
        <v>20</v>
      </c>
      <c r="I149">
        <v>3</v>
      </c>
      <c r="J149">
        <v>1</v>
      </c>
      <c r="K149">
        <v>0.94153460625074403</v>
      </c>
      <c r="L149">
        <v>0.98678570723131898</v>
      </c>
      <c r="M149">
        <v>0.97414892383786</v>
      </c>
      <c r="S149">
        <v>1.9283203134820599</v>
      </c>
    </row>
    <row r="150" spans="1:19" x14ac:dyDescent="0.25">
      <c r="A150" t="s">
        <v>332</v>
      </c>
      <c r="B150" t="s">
        <v>66</v>
      </c>
      <c r="C150" t="s">
        <v>42</v>
      </c>
      <c r="D150" t="b">
        <v>0</v>
      </c>
      <c r="E150">
        <v>1</v>
      </c>
      <c r="F150">
        <v>100</v>
      </c>
      <c r="G150">
        <v>0</v>
      </c>
      <c r="H150">
        <v>20</v>
      </c>
      <c r="I150">
        <v>3</v>
      </c>
      <c r="J150">
        <v>1</v>
      </c>
      <c r="K150">
        <v>0.94161848373917201</v>
      </c>
      <c r="L150">
        <v>0.98668302431881505</v>
      </c>
      <c r="M150">
        <v>0.97399435836005999</v>
      </c>
      <c r="S150">
        <v>1.92830150805798</v>
      </c>
    </row>
    <row r="151" spans="1:19" x14ac:dyDescent="0.25">
      <c r="A151" t="s">
        <v>333</v>
      </c>
      <c r="B151" t="s">
        <v>66</v>
      </c>
      <c r="C151" t="s">
        <v>42</v>
      </c>
      <c r="D151" t="b">
        <v>0</v>
      </c>
      <c r="E151">
        <v>2</v>
      </c>
      <c r="F151">
        <v>200</v>
      </c>
      <c r="G151">
        <v>0.5</v>
      </c>
      <c r="H151">
        <v>50</v>
      </c>
      <c r="I151">
        <v>3</v>
      </c>
      <c r="J151">
        <v>1</v>
      </c>
      <c r="K151">
        <v>0.94209227241223603</v>
      </c>
      <c r="L151">
        <v>0.98620567862959396</v>
      </c>
      <c r="M151">
        <v>0.97283511727655603</v>
      </c>
      <c r="S151">
        <v>1.9282979510418301</v>
      </c>
    </row>
    <row r="152" spans="1:19" x14ac:dyDescent="0.25">
      <c r="A152" t="s">
        <v>334</v>
      </c>
      <c r="B152" t="s">
        <v>66</v>
      </c>
      <c r="C152" t="s">
        <v>42</v>
      </c>
      <c r="D152" t="b">
        <v>0</v>
      </c>
      <c r="E152">
        <v>3</v>
      </c>
      <c r="F152">
        <v>20</v>
      </c>
      <c r="G152">
        <v>0.3</v>
      </c>
      <c r="H152">
        <v>50</v>
      </c>
      <c r="I152">
        <v>3</v>
      </c>
      <c r="J152">
        <v>1</v>
      </c>
      <c r="K152">
        <v>0.94284004838711</v>
      </c>
      <c r="L152">
        <v>0.98543565617955498</v>
      </c>
      <c r="M152">
        <v>0.97128946249855097</v>
      </c>
      <c r="S152">
        <v>1.9282757045666601</v>
      </c>
    </row>
    <row r="153" spans="1:19" x14ac:dyDescent="0.25">
      <c r="A153" t="s">
        <v>335</v>
      </c>
      <c r="B153" t="s">
        <v>66</v>
      </c>
      <c r="C153" t="s">
        <v>42</v>
      </c>
      <c r="D153" t="b">
        <v>0</v>
      </c>
      <c r="E153">
        <v>3</v>
      </c>
      <c r="F153">
        <v>100</v>
      </c>
      <c r="G153">
        <v>0.4</v>
      </c>
      <c r="H153">
        <v>50</v>
      </c>
      <c r="I153">
        <v>3</v>
      </c>
      <c r="J153">
        <v>1</v>
      </c>
      <c r="K153">
        <v>0.94236061076733102</v>
      </c>
      <c r="L153">
        <v>0.98581824601321999</v>
      </c>
      <c r="M153">
        <v>0.97206228988755305</v>
      </c>
      <c r="S153">
        <v>1.92817885678055</v>
      </c>
    </row>
    <row r="154" spans="1:19" x14ac:dyDescent="0.25">
      <c r="A154" t="s">
        <v>336</v>
      </c>
      <c r="B154" t="s">
        <v>66</v>
      </c>
      <c r="C154" t="s">
        <v>42</v>
      </c>
      <c r="D154" t="b">
        <v>0</v>
      </c>
      <c r="E154">
        <v>2</v>
      </c>
      <c r="F154">
        <v>20</v>
      </c>
      <c r="G154">
        <v>0.4</v>
      </c>
      <c r="H154">
        <v>20</v>
      </c>
      <c r="I154">
        <v>3</v>
      </c>
      <c r="J154">
        <v>1</v>
      </c>
      <c r="K154">
        <v>0.94252319869814005</v>
      </c>
      <c r="L154">
        <v>0.98559021310800399</v>
      </c>
      <c r="M154">
        <v>0.971598593454152</v>
      </c>
      <c r="S154">
        <v>1.92811341180614</v>
      </c>
    </row>
    <row r="155" spans="1:19" x14ac:dyDescent="0.25">
      <c r="A155" t="s">
        <v>337</v>
      </c>
      <c r="B155" t="s">
        <v>66</v>
      </c>
      <c r="C155" t="s">
        <v>42</v>
      </c>
      <c r="D155" t="b">
        <v>0</v>
      </c>
      <c r="E155">
        <v>2</v>
      </c>
      <c r="F155">
        <v>100</v>
      </c>
      <c r="G155">
        <v>0.1</v>
      </c>
      <c r="H155">
        <v>50</v>
      </c>
      <c r="I155">
        <v>3</v>
      </c>
      <c r="J155">
        <v>1</v>
      </c>
      <c r="K155">
        <v>0.94151961378552895</v>
      </c>
      <c r="L155">
        <v>0.98655929895198002</v>
      </c>
      <c r="M155">
        <v>0.97368522740445895</v>
      </c>
      <c r="S155">
        <v>1.9280789127375</v>
      </c>
    </row>
    <row r="156" spans="1:19" x14ac:dyDescent="0.25">
      <c r="A156" t="s">
        <v>338</v>
      </c>
      <c r="B156" t="s">
        <v>66</v>
      </c>
      <c r="C156" t="s">
        <v>42</v>
      </c>
      <c r="D156" t="b">
        <v>0</v>
      </c>
      <c r="E156">
        <v>2</v>
      </c>
      <c r="F156">
        <v>20</v>
      </c>
      <c r="G156">
        <v>0</v>
      </c>
      <c r="H156">
        <v>100</v>
      </c>
      <c r="I156">
        <v>3</v>
      </c>
      <c r="J156">
        <v>1</v>
      </c>
      <c r="K156">
        <v>0.94090524397881103</v>
      </c>
      <c r="L156">
        <v>0.98708887748252805</v>
      </c>
      <c r="M156">
        <v>0.97472854437961198</v>
      </c>
      <c r="S156">
        <v>1.9279941214613401</v>
      </c>
    </row>
    <row r="157" spans="1:19" x14ac:dyDescent="0.25">
      <c r="A157" t="s">
        <v>339</v>
      </c>
      <c r="B157" t="s">
        <v>66</v>
      </c>
      <c r="C157" t="s">
        <v>42</v>
      </c>
      <c r="D157" t="b">
        <v>0</v>
      </c>
      <c r="E157">
        <v>3</v>
      </c>
      <c r="F157">
        <v>20</v>
      </c>
      <c r="G157">
        <v>0.2</v>
      </c>
      <c r="H157">
        <v>100</v>
      </c>
      <c r="I157">
        <v>3</v>
      </c>
      <c r="J157">
        <v>1</v>
      </c>
      <c r="K157">
        <v>0.94250054936676098</v>
      </c>
      <c r="L157">
        <v>0.98543565617955498</v>
      </c>
      <c r="M157">
        <v>0.97128946249855097</v>
      </c>
      <c r="S157">
        <v>1.9279362055463101</v>
      </c>
    </row>
    <row r="158" spans="1:19" x14ac:dyDescent="0.25">
      <c r="A158" t="s">
        <v>340</v>
      </c>
      <c r="B158" t="s">
        <v>66</v>
      </c>
      <c r="C158" t="s">
        <v>42</v>
      </c>
      <c r="D158" t="b">
        <v>0</v>
      </c>
      <c r="E158">
        <v>2</v>
      </c>
      <c r="F158">
        <v>50</v>
      </c>
      <c r="G158">
        <v>0</v>
      </c>
      <c r="H158">
        <v>50</v>
      </c>
      <c r="I158">
        <v>3</v>
      </c>
      <c r="J158">
        <v>1</v>
      </c>
      <c r="K158">
        <v>0.94101758037888905</v>
      </c>
      <c r="L158">
        <v>0.98690266885284705</v>
      </c>
      <c r="M158">
        <v>0.97438077205456097</v>
      </c>
      <c r="S158">
        <v>1.92792024923173</v>
      </c>
    </row>
    <row r="159" spans="1:19" x14ac:dyDescent="0.25">
      <c r="A159" t="s">
        <v>341</v>
      </c>
      <c r="B159" t="s">
        <v>66</v>
      </c>
      <c r="C159" t="s">
        <v>42</v>
      </c>
      <c r="D159" t="b">
        <v>0</v>
      </c>
      <c r="E159">
        <v>4</v>
      </c>
      <c r="F159">
        <v>50</v>
      </c>
      <c r="G159">
        <v>0.4</v>
      </c>
      <c r="H159">
        <v>20</v>
      </c>
      <c r="I159">
        <v>3</v>
      </c>
      <c r="J159">
        <v>1</v>
      </c>
      <c r="K159">
        <v>0.94191461169943402</v>
      </c>
      <c r="L159">
        <v>0.98597131477230304</v>
      </c>
      <c r="M159">
        <v>0.97237142084315398</v>
      </c>
      <c r="S159">
        <v>1.9278859264717301</v>
      </c>
    </row>
    <row r="160" spans="1:19" x14ac:dyDescent="0.25">
      <c r="A160" t="s">
        <v>342</v>
      </c>
      <c r="B160" t="s">
        <v>66</v>
      </c>
      <c r="C160" t="s">
        <v>42</v>
      </c>
      <c r="D160" t="b">
        <v>0</v>
      </c>
      <c r="E160">
        <v>2</v>
      </c>
      <c r="F160">
        <v>20</v>
      </c>
      <c r="G160">
        <v>0.5</v>
      </c>
      <c r="H160">
        <v>20</v>
      </c>
      <c r="I160">
        <v>3</v>
      </c>
      <c r="J160">
        <v>1</v>
      </c>
      <c r="K160">
        <v>0.94242285627023403</v>
      </c>
      <c r="L160">
        <v>0.98543565617955498</v>
      </c>
      <c r="M160">
        <v>0.97128946249855097</v>
      </c>
      <c r="S160">
        <v>1.92785851244978</v>
      </c>
    </row>
    <row r="161" spans="1:19" x14ac:dyDescent="0.25">
      <c r="A161" t="s">
        <v>343</v>
      </c>
      <c r="B161" t="s">
        <v>66</v>
      </c>
      <c r="C161" t="s">
        <v>42</v>
      </c>
      <c r="D161" t="b">
        <v>0</v>
      </c>
      <c r="E161">
        <v>4</v>
      </c>
      <c r="F161">
        <v>20</v>
      </c>
      <c r="G161">
        <v>0.3</v>
      </c>
      <c r="H161">
        <v>20</v>
      </c>
      <c r="I161">
        <v>3</v>
      </c>
      <c r="J161">
        <v>1</v>
      </c>
      <c r="K161">
        <v>0.94241450332532795</v>
      </c>
      <c r="L161">
        <v>0.98543565617955498</v>
      </c>
      <c r="M161">
        <v>0.97128946249855097</v>
      </c>
      <c r="S161">
        <v>1.92785015950488</v>
      </c>
    </row>
    <row r="162" spans="1:19" x14ac:dyDescent="0.25">
      <c r="A162" t="s">
        <v>344</v>
      </c>
      <c r="B162" t="s">
        <v>66</v>
      </c>
      <c r="C162" t="s">
        <v>42</v>
      </c>
      <c r="D162" t="b">
        <v>0</v>
      </c>
      <c r="E162">
        <v>4</v>
      </c>
      <c r="F162">
        <v>20</v>
      </c>
      <c r="G162">
        <v>0</v>
      </c>
      <c r="H162">
        <v>50</v>
      </c>
      <c r="I162">
        <v>3</v>
      </c>
      <c r="J162">
        <v>1</v>
      </c>
      <c r="K162">
        <v>0.940324045001383</v>
      </c>
      <c r="L162">
        <v>0.98752565924522295</v>
      </c>
      <c r="M162">
        <v>0.97557865450751502</v>
      </c>
      <c r="S162">
        <v>1.9278497042466001</v>
      </c>
    </row>
    <row r="163" spans="1:19" x14ac:dyDescent="0.25">
      <c r="A163" t="s">
        <v>345</v>
      </c>
      <c r="B163" t="s">
        <v>66</v>
      </c>
      <c r="C163" t="s">
        <v>42</v>
      </c>
      <c r="D163" t="b">
        <v>0</v>
      </c>
      <c r="E163">
        <v>4</v>
      </c>
      <c r="F163">
        <v>50</v>
      </c>
      <c r="G163">
        <v>0.4</v>
      </c>
      <c r="H163">
        <v>50</v>
      </c>
      <c r="I163">
        <v>3</v>
      </c>
      <c r="J163">
        <v>1</v>
      </c>
      <c r="K163">
        <v>0.94237209606657601</v>
      </c>
      <c r="L163">
        <v>0.985473151796741</v>
      </c>
      <c r="M163">
        <v>0.97136674523745103</v>
      </c>
      <c r="S163">
        <v>1.9278452478633099</v>
      </c>
    </row>
    <row r="164" spans="1:19" x14ac:dyDescent="0.25">
      <c r="A164" t="s">
        <v>346</v>
      </c>
      <c r="B164" t="s">
        <v>66</v>
      </c>
      <c r="C164" t="s">
        <v>42</v>
      </c>
      <c r="D164" t="b">
        <v>0</v>
      </c>
      <c r="E164">
        <v>3</v>
      </c>
      <c r="F164">
        <v>50</v>
      </c>
      <c r="G164">
        <v>0.3</v>
      </c>
      <c r="H164">
        <v>100</v>
      </c>
      <c r="I164">
        <v>3</v>
      </c>
      <c r="J164">
        <v>1</v>
      </c>
      <c r="K164">
        <v>0.94070134645188297</v>
      </c>
      <c r="L164">
        <v>0.98713611329661599</v>
      </c>
      <c r="M164">
        <v>0.97472854437961198</v>
      </c>
      <c r="S164">
        <v>1.9278374597485</v>
      </c>
    </row>
    <row r="165" spans="1:19" x14ac:dyDescent="0.25">
      <c r="A165" t="s">
        <v>347</v>
      </c>
      <c r="B165" t="s">
        <v>66</v>
      </c>
      <c r="C165" t="s">
        <v>42</v>
      </c>
      <c r="D165" t="b">
        <v>0</v>
      </c>
      <c r="E165">
        <v>3</v>
      </c>
      <c r="F165">
        <v>100</v>
      </c>
      <c r="G165">
        <v>0.5</v>
      </c>
      <c r="H165">
        <v>50</v>
      </c>
      <c r="I165">
        <v>3</v>
      </c>
      <c r="J165">
        <v>1</v>
      </c>
      <c r="K165">
        <v>0.94240012662207695</v>
      </c>
      <c r="L165">
        <v>0.98543565617955498</v>
      </c>
      <c r="M165">
        <v>0.97128946249855097</v>
      </c>
      <c r="S165">
        <v>1.9278357828016299</v>
      </c>
    </row>
    <row r="166" spans="1:19" x14ac:dyDescent="0.25">
      <c r="A166" t="s">
        <v>348</v>
      </c>
      <c r="B166" t="s">
        <v>66</v>
      </c>
      <c r="C166" t="s">
        <v>42</v>
      </c>
      <c r="D166" t="b">
        <v>0</v>
      </c>
      <c r="E166">
        <v>3</v>
      </c>
      <c r="F166">
        <v>20</v>
      </c>
      <c r="G166">
        <v>0.4</v>
      </c>
      <c r="H166">
        <v>50</v>
      </c>
      <c r="I166">
        <v>3</v>
      </c>
      <c r="J166">
        <v>1</v>
      </c>
      <c r="K166">
        <v>0.94221703114063504</v>
      </c>
      <c r="L166">
        <v>0.98543565617955498</v>
      </c>
      <c r="M166">
        <v>0.97128946249855097</v>
      </c>
      <c r="S166">
        <v>1.92765268732019</v>
      </c>
    </row>
    <row r="167" spans="1:19" x14ac:dyDescent="0.25">
      <c r="A167" t="s">
        <v>349</v>
      </c>
      <c r="B167" t="s">
        <v>66</v>
      </c>
      <c r="C167" t="s">
        <v>42</v>
      </c>
      <c r="D167" t="b">
        <v>0</v>
      </c>
      <c r="E167">
        <v>2</v>
      </c>
      <c r="F167">
        <v>50</v>
      </c>
      <c r="G167">
        <v>0.3</v>
      </c>
      <c r="H167">
        <v>100</v>
      </c>
      <c r="I167">
        <v>3</v>
      </c>
      <c r="J167">
        <v>1</v>
      </c>
      <c r="K167">
        <v>0.94043774678668601</v>
      </c>
      <c r="L167">
        <v>0.98720732814782597</v>
      </c>
      <c r="M167">
        <v>0.97496039259631295</v>
      </c>
      <c r="S167">
        <v>1.92764507493451</v>
      </c>
    </row>
    <row r="168" spans="1:19" x14ac:dyDescent="0.25">
      <c r="A168" t="s">
        <v>350</v>
      </c>
      <c r="B168" t="s">
        <v>66</v>
      </c>
      <c r="C168" t="s">
        <v>42</v>
      </c>
      <c r="D168" t="b">
        <v>0</v>
      </c>
      <c r="E168">
        <v>2</v>
      </c>
      <c r="F168">
        <v>20</v>
      </c>
      <c r="G168">
        <v>0.5</v>
      </c>
      <c r="H168">
        <v>100</v>
      </c>
      <c r="I168">
        <v>3</v>
      </c>
      <c r="J168">
        <v>1</v>
      </c>
      <c r="K168">
        <v>0.942128870090717</v>
      </c>
      <c r="L168">
        <v>0.98543565617955498</v>
      </c>
      <c r="M168">
        <v>0.97128946249855097</v>
      </c>
      <c r="S168">
        <v>1.9275645262702701</v>
      </c>
    </row>
    <row r="169" spans="1:19" x14ac:dyDescent="0.25">
      <c r="A169" t="s">
        <v>351</v>
      </c>
      <c r="B169" t="s">
        <v>66</v>
      </c>
      <c r="C169" t="s">
        <v>42</v>
      </c>
      <c r="D169" t="b">
        <v>0</v>
      </c>
      <c r="E169">
        <v>4</v>
      </c>
      <c r="F169">
        <v>100</v>
      </c>
      <c r="G169">
        <v>0.2</v>
      </c>
      <c r="H169">
        <v>100</v>
      </c>
      <c r="I169">
        <v>3</v>
      </c>
      <c r="J169">
        <v>1</v>
      </c>
      <c r="K169">
        <v>0.94040077429657498</v>
      </c>
      <c r="L169">
        <v>0.98715401412468196</v>
      </c>
      <c r="M169">
        <v>0.97476718574906296</v>
      </c>
      <c r="S169">
        <v>1.9275547884212501</v>
      </c>
    </row>
    <row r="170" spans="1:19" x14ac:dyDescent="0.25">
      <c r="A170" t="s">
        <v>352</v>
      </c>
      <c r="B170" t="s">
        <v>66</v>
      </c>
      <c r="C170" t="s">
        <v>42</v>
      </c>
      <c r="D170" t="b">
        <v>0</v>
      </c>
      <c r="E170">
        <v>4</v>
      </c>
      <c r="F170">
        <v>50</v>
      </c>
      <c r="G170">
        <v>0.5</v>
      </c>
      <c r="H170">
        <v>20</v>
      </c>
      <c r="I170">
        <v>3</v>
      </c>
      <c r="J170">
        <v>1</v>
      </c>
      <c r="K170">
        <v>0.942110156281457</v>
      </c>
      <c r="L170">
        <v>0.98543565617955498</v>
      </c>
      <c r="M170">
        <v>0.97128946249855097</v>
      </c>
      <c r="S170">
        <v>1.9275458124610101</v>
      </c>
    </row>
    <row r="171" spans="1:19" x14ac:dyDescent="0.25">
      <c r="A171" t="s">
        <v>353</v>
      </c>
      <c r="B171" t="s">
        <v>66</v>
      </c>
      <c r="C171" t="s">
        <v>42</v>
      </c>
      <c r="D171" t="b">
        <v>0</v>
      </c>
      <c r="E171">
        <v>4</v>
      </c>
      <c r="F171">
        <v>100</v>
      </c>
      <c r="G171">
        <v>0.3</v>
      </c>
      <c r="H171">
        <v>50</v>
      </c>
      <c r="I171">
        <v>3</v>
      </c>
      <c r="J171">
        <v>1</v>
      </c>
      <c r="K171">
        <v>0.94146553382171605</v>
      </c>
      <c r="L171">
        <v>0.98604596392754096</v>
      </c>
      <c r="M171">
        <v>0.97252598632095499</v>
      </c>
      <c r="S171">
        <v>1.92751149774925</v>
      </c>
    </row>
    <row r="172" spans="1:19" x14ac:dyDescent="0.25">
      <c r="A172" t="s">
        <v>354</v>
      </c>
      <c r="B172" t="s">
        <v>66</v>
      </c>
      <c r="C172" t="s">
        <v>42</v>
      </c>
      <c r="D172" t="b">
        <v>0</v>
      </c>
      <c r="E172">
        <v>1</v>
      </c>
      <c r="F172">
        <v>100</v>
      </c>
      <c r="G172">
        <v>0.3</v>
      </c>
      <c r="H172">
        <v>100</v>
      </c>
      <c r="I172">
        <v>3</v>
      </c>
      <c r="J172">
        <v>1</v>
      </c>
      <c r="K172">
        <v>0.94011190161858604</v>
      </c>
      <c r="L172">
        <v>0.98739321719573003</v>
      </c>
      <c r="M172">
        <v>0.97530816492136396</v>
      </c>
      <c r="S172">
        <v>1.92750511881431</v>
      </c>
    </row>
    <row r="173" spans="1:19" x14ac:dyDescent="0.25">
      <c r="A173" t="s">
        <v>355</v>
      </c>
      <c r="B173" t="s">
        <v>66</v>
      </c>
      <c r="C173" t="s">
        <v>42</v>
      </c>
      <c r="D173" t="b">
        <v>0</v>
      </c>
      <c r="E173">
        <v>3</v>
      </c>
      <c r="F173">
        <v>20</v>
      </c>
      <c r="G173">
        <v>0.4</v>
      </c>
      <c r="H173">
        <v>20</v>
      </c>
      <c r="I173">
        <v>3</v>
      </c>
      <c r="J173">
        <v>1</v>
      </c>
      <c r="K173">
        <v>0.94200593187595105</v>
      </c>
      <c r="L173">
        <v>0.98543565617955498</v>
      </c>
      <c r="M173">
        <v>0.97128946249855097</v>
      </c>
      <c r="S173">
        <v>1.9274415880555</v>
      </c>
    </row>
    <row r="174" spans="1:19" x14ac:dyDescent="0.25">
      <c r="A174" t="s">
        <v>356</v>
      </c>
      <c r="B174" t="s">
        <v>66</v>
      </c>
      <c r="C174" t="s">
        <v>42</v>
      </c>
      <c r="D174" t="b">
        <v>0</v>
      </c>
      <c r="E174">
        <v>1</v>
      </c>
      <c r="F174">
        <v>100</v>
      </c>
      <c r="G174">
        <v>0.1</v>
      </c>
      <c r="H174">
        <v>50</v>
      </c>
      <c r="I174">
        <v>3</v>
      </c>
      <c r="J174">
        <v>1</v>
      </c>
      <c r="K174">
        <v>0.93978999197260504</v>
      </c>
      <c r="L174">
        <v>0.987628988023597</v>
      </c>
      <c r="M174">
        <v>0.97577186135476601</v>
      </c>
      <c r="S174">
        <v>1.9274189799962</v>
      </c>
    </row>
    <row r="175" spans="1:19" x14ac:dyDescent="0.25">
      <c r="A175" t="s">
        <v>357</v>
      </c>
      <c r="B175" t="s">
        <v>66</v>
      </c>
      <c r="C175" t="s">
        <v>42</v>
      </c>
      <c r="D175" t="b">
        <v>0</v>
      </c>
      <c r="E175">
        <v>1</v>
      </c>
      <c r="F175">
        <v>200</v>
      </c>
      <c r="G175">
        <v>0.4</v>
      </c>
      <c r="H175">
        <v>100</v>
      </c>
      <c r="I175">
        <v>3</v>
      </c>
      <c r="J175">
        <v>1</v>
      </c>
      <c r="K175">
        <v>0.93960440667104705</v>
      </c>
      <c r="L175">
        <v>0.98773417471899005</v>
      </c>
      <c r="M175">
        <v>0.97596506820201701</v>
      </c>
      <c r="S175">
        <v>1.9273385813900299</v>
      </c>
    </row>
    <row r="176" spans="1:19" x14ac:dyDescent="0.25">
      <c r="A176" t="s">
        <v>358</v>
      </c>
      <c r="B176" t="s">
        <v>66</v>
      </c>
      <c r="C176" t="s">
        <v>42</v>
      </c>
      <c r="D176" t="b">
        <v>0</v>
      </c>
      <c r="E176">
        <v>3</v>
      </c>
      <c r="F176">
        <v>200</v>
      </c>
      <c r="G176">
        <v>0.1</v>
      </c>
      <c r="H176">
        <v>20</v>
      </c>
      <c r="I176">
        <v>3</v>
      </c>
      <c r="J176">
        <v>1</v>
      </c>
      <c r="K176">
        <v>0.94009795327148404</v>
      </c>
      <c r="L176">
        <v>0.98720833826838805</v>
      </c>
      <c r="M176">
        <v>0.97496039259631295</v>
      </c>
      <c r="S176">
        <v>1.92730629153987</v>
      </c>
    </row>
    <row r="177" spans="1:19" x14ac:dyDescent="0.25">
      <c r="A177" t="s">
        <v>359</v>
      </c>
      <c r="B177" t="s">
        <v>66</v>
      </c>
      <c r="C177" t="s">
        <v>42</v>
      </c>
      <c r="D177" t="b">
        <v>0</v>
      </c>
      <c r="E177">
        <v>2</v>
      </c>
      <c r="F177">
        <v>20</v>
      </c>
      <c r="G177">
        <v>0.5</v>
      </c>
      <c r="H177">
        <v>50</v>
      </c>
      <c r="I177">
        <v>3</v>
      </c>
      <c r="J177">
        <v>1</v>
      </c>
      <c r="K177">
        <v>0.94183750759261198</v>
      </c>
      <c r="L177">
        <v>0.98543565617955498</v>
      </c>
      <c r="M177">
        <v>0.97128946249855097</v>
      </c>
      <c r="S177">
        <v>1.9272731637721601</v>
      </c>
    </row>
    <row r="178" spans="1:19" x14ac:dyDescent="0.25">
      <c r="A178" t="s">
        <v>360</v>
      </c>
      <c r="B178" t="s">
        <v>66</v>
      </c>
      <c r="C178" t="s">
        <v>42</v>
      </c>
      <c r="D178" t="b">
        <v>0</v>
      </c>
      <c r="E178">
        <v>4</v>
      </c>
      <c r="F178">
        <v>100</v>
      </c>
      <c r="G178">
        <v>0.2</v>
      </c>
      <c r="H178">
        <v>50</v>
      </c>
      <c r="I178">
        <v>3</v>
      </c>
      <c r="J178">
        <v>1</v>
      </c>
      <c r="K178">
        <v>0.94139589917524202</v>
      </c>
      <c r="L178">
        <v>0.98587459781841003</v>
      </c>
      <c r="M178">
        <v>0.97217821399590398</v>
      </c>
      <c r="S178">
        <v>1.9272704969936501</v>
      </c>
    </row>
    <row r="179" spans="1:19" x14ac:dyDescent="0.25">
      <c r="A179" t="s">
        <v>361</v>
      </c>
      <c r="B179" t="s">
        <v>66</v>
      </c>
      <c r="C179" t="s">
        <v>42</v>
      </c>
      <c r="D179" t="b">
        <v>0</v>
      </c>
      <c r="E179">
        <v>1</v>
      </c>
      <c r="F179">
        <v>200</v>
      </c>
      <c r="G179">
        <v>0.2</v>
      </c>
      <c r="H179">
        <v>50</v>
      </c>
      <c r="I179">
        <v>3</v>
      </c>
      <c r="J179">
        <v>1</v>
      </c>
      <c r="K179">
        <v>0.93950580443999698</v>
      </c>
      <c r="L179">
        <v>0.98769958604376096</v>
      </c>
      <c r="M179">
        <v>0.97588778546311605</v>
      </c>
      <c r="S179">
        <v>1.9272053904837501</v>
      </c>
    </row>
    <row r="180" spans="1:19" x14ac:dyDescent="0.25">
      <c r="A180" t="s">
        <v>362</v>
      </c>
      <c r="B180" t="s">
        <v>66</v>
      </c>
      <c r="C180" t="s">
        <v>42</v>
      </c>
      <c r="D180" t="b">
        <v>0</v>
      </c>
      <c r="E180">
        <v>3</v>
      </c>
      <c r="F180">
        <v>20</v>
      </c>
      <c r="G180">
        <v>0.3</v>
      </c>
      <c r="H180">
        <v>100</v>
      </c>
      <c r="I180">
        <v>3</v>
      </c>
      <c r="J180">
        <v>1</v>
      </c>
      <c r="K180">
        <v>0.94172589404353602</v>
      </c>
      <c r="L180">
        <v>0.98543565617955498</v>
      </c>
      <c r="M180">
        <v>0.97128946249855097</v>
      </c>
      <c r="S180">
        <v>1.9271615502230901</v>
      </c>
    </row>
    <row r="181" spans="1:19" x14ac:dyDescent="0.25">
      <c r="A181" t="s">
        <v>363</v>
      </c>
      <c r="B181" t="s">
        <v>66</v>
      </c>
      <c r="C181" t="s">
        <v>42</v>
      </c>
      <c r="D181" t="b">
        <v>0</v>
      </c>
      <c r="E181">
        <v>4</v>
      </c>
      <c r="F181">
        <v>100</v>
      </c>
      <c r="G181">
        <v>0.4</v>
      </c>
      <c r="H181">
        <v>20</v>
      </c>
      <c r="I181">
        <v>3</v>
      </c>
      <c r="J181">
        <v>1</v>
      </c>
      <c r="K181">
        <v>0.94175365687644397</v>
      </c>
      <c r="L181">
        <v>0.98539587948170004</v>
      </c>
      <c r="M181">
        <v>0.97121217975965002</v>
      </c>
      <c r="S181">
        <v>1.9271495363581399</v>
      </c>
    </row>
    <row r="182" spans="1:19" x14ac:dyDescent="0.25">
      <c r="A182" t="s">
        <v>364</v>
      </c>
      <c r="B182" t="s">
        <v>66</v>
      </c>
      <c r="C182" t="s">
        <v>42</v>
      </c>
      <c r="D182" t="b">
        <v>0</v>
      </c>
      <c r="E182">
        <v>3</v>
      </c>
      <c r="F182">
        <v>20</v>
      </c>
      <c r="G182">
        <v>0.5</v>
      </c>
      <c r="H182">
        <v>20</v>
      </c>
      <c r="I182">
        <v>3</v>
      </c>
      <c r="J182">
        <v>1</v>
      </c>
      <c r="K182">
        <v>0.94170517231482798</v>
      </c>
      <c r="L182">
        <v>0.98543565617955498</v>
      </c>
      <c r="M182">
        <v>0.97128946249855097</v>
      </c>
      <c r="S182">
        <v>1.9271408284943801</v>
      </c>
    </row>
    <row r="183" spans="1:19" x14ac:dyDescent="0.25">
      <c r="A183" t="s">
        <v>365</v>
      </c>
      <c r="B183" t="s">
        <v>66</v>
      </c>
      <c r="C183" t="s">
        <v>42</v>
      </c>
      <c r="D183" t="b">
        <v>0</v>
      </c>
      <c r="E183">
        <v>4</v>
      </c>
      <c r="F183">
        <v>20</v>
      </c>
      <c r="G183">
        <v>0.3</v>
      </c>
      <c r="H183">
        <v>50</v>
      </c>
      <c r="I183">
        <v>3</v>
      </c>
      <c r="J183">
        <v>1</v>
      </c>
      <c r="K183">
        <v>0.94158646411703295</v>
      </c>
      <c r="L183">
        <v>0.98543565617955498</v>
      </c>
      <c r="M183">
        <v>0.97128946249855097</v>
      </c>
      <c r="S183">
        <v>1.92702212029658</v>
      </c>
    </row>
    <row r="184" spans="1:19" x14ac:dyDescent="0.25">
      <c r="A184" t="s">
        <v>366</v>
      </c>
      <c r="B184" t="s">
        <v>66</v>
      </c>
      <c r="C184" t="s">
        <v>42</v>
      </c>
      <c r="D184" t="b">
        <v>0</v>
      </c>
      <c r="E184">
        <v>1</v>
      </c>
      <c r="F184">
        <v>50</v>
      </c>
      <c r="G184">
        <v>0</v>
      </c>
      <c r="H184">
        <v>50</v>
      </c>
      <c r="I184">
        <v>3</v>
      </c>
      <c r="J184">
        <v>1</v>
      </c>
      <c r="K184">
        <v>0.93981933436881204</v>
      </c>
      <c r="L184">
        <v>0.98710683752245898</v>
      </c>
      <c r="M184">
        <v>0.97476718574906296</v>
      </c>
      <c r="S184">
        <v>1.92692617189127</v>
      </c>
    </row>
    <row r="185" spans="1:19" x14ac:dyDescent="0.25">
      <c r="A185" t="s">
        <v>367</v>
      </c>
      <c r="B185" t="s">
        <v>66</v>
      </c>
      <c r="C185" t="s">
        <v>42</v>
      </c>
      <c r="D185" t="b">
        <v>0</v>
      </c>
      <c r="E185">
        <v>3</v>
      </c>
      <c r="F185">
        <v>20</v>
      </c>
      <c r="G185">
        <v>0.5</v>
      </c>
      <c r="H185">
        <v>50</v>
      </c>
      <c r="I185">
        <v>3</v>
      </c>
      <c r="J185">
        <v>1</v>
      </c>
      <c r="K185">
        <v>0.94144341993552305</v>
      </c>
      <c r="L185">
        <v>0.98543565617955498</v>
      </c>
      <c r="M185">
        <v>0.97128946249855097</v>
      </c>
      <c r="S185">
        <v>1.92687907611507</v>
      </c>
    </row>
    <row r="186" spans="1:19" x14ac:dyDescent="0.25">
      <c r="A186" t="s">
        <v>368</v>
      </c>
      <c r="B186" t="s">
        <v>66</v>
      </c>
      <c r="C186" t="s">
        <v>42</v>
      </c>
      <c r="D186" t="b">
        <v>0</v>
      </c>
      <c r="E186">
        <v>1</v>
      </c>
      <c r="F186">
        <v>200</v>
      </c>
      <c r="G186">
        <v>0</v>
      </c>
      <c r="H186">
        <v>20</v>
      </c>
      <c r="I186">
        <v>3</v>
      </c>
      <c r="J186">
        <v>1</v>
      </c>
      <c r="K186">
        <v>0.93985737774929701</v>
      </c>
      <c r="L186">
        <v>0.98702069565905504</v>
      </c>
      <c r="M186">
        <v>0.97465126164071203</v>
      </c>
      <c r="S186">
        <v>1.9268780734083499</v>
      </c>
    </row>
    <row r="187" spans="1:19" x14ac:dyDescent="0.25">
      <c r="A187" t="s">
        <v>369</v>
      </c>
      <c r="B187" t="s">
        <v>66</v>
      </c>
      <c r="C187" t="s">
        <v>42</v>
      </c>
      <c r="D187" t="b">
        <v>0</v>
      </c>
      <c r="E187">
        <v>3</v>
      </c>
      <c r="F187">
        <v>200</v>
      </c>
      <c r="G187">
        <v>0.4</v>
      </c>
      <c r="H187">
        <v>20</v>
      </c>
      <c r="I187">
        <v>3</v>
      </c>
      <c r="J187">
        <v>1</v>
      </c>
      <c r="K187">
        <v>0.940970247024424</v>
      </c>
      <c r="L187">
        <v>0.98589725987093701</v>
      </c>
      <c r="M187">
        <v>0.97221685536535396</v>
      </c>
      <c r="S187">
        <v>1.92686750689536</v>
      </c>
    </row>
    <row r="188" spans="1:19" x14ac:dyDescent="0.25">
      <c r="A188" t="s">
        <v>370</v>
      </c>
      <c r="B188" t="s">
        <v>66</v>
      </c>
      <c r="C188" t="s">
        <v>42</v>
      </c>
      <c r="D188" t="b">
        <v>0</v>
      </c>
      <c r="E188">
        <v>2</v>
      </c>
      <c r="F188">
        <v>100</v>
      </c>
      <c r="G188">
        <v>0.2</v>
      </c>
      <c r="H188">
        <v>100</v>
      </c>
      <c r="I188">
        <v>3</v>
      </c>
      <c r="J188">
        <v>1</v>
      </c>
      <c r="K188">
        <v>0.93980736716889901</v>
      </c>
      <c r="L188">
        <v>0.98702017108876405</v>
      </c>
      <c r="M188">
        <v>0.97461262027126205</v>
      </c>
      <c r="S188">
        <v>1.9268275382576601</v>
      </c>
    </row>
    <row r="189" spans="1:19" x14ac:dyDescent="0.25">
      <c r="A189" t="s">
        <v>371</v>
      </c>
      <c r="B189" t="s">
        <v>66</v>
      </c>
      <c r="C189" t="s">
        <v>42</v>
      </c>
      <c r="D189" t="b">
        <v>0</v>
      </c>
      <c r="E189">
        <v>1</v>
      </c>
      <c r="F189">
        <v>200</v>
      </c>
      <c r="G189">
        <v>0.1</v>
      </c>
      <c r="H189">
        <v>50</v>
      </c>
      <c r="I189">
        <v>3</v>
      </c>
      <c r="J189">
        <v>1</v>
      </c>
      <c r="K189">
        <v>0.93918009313319395</v>
      </c>
      <c r="L189">
        <v>0.98760607854746396</v>
      </c>
      <c r="M189">
        <v>0.97573321998531604</v>
      </c>
      <c r="S189">
        <v>1.92678617168065</v>
      </c>
    </row>
    <row r="190" spans="1:19" x14ac:dyDescent="0.25">
      <c r="A190" t="s">
        <v>372</v>
      </c>
      <c r="B190" t="s">
        <v>66</v>
      </c>
      <c r="C190" t="s">
        <v>42</v>
      </c>
      <c r="D190" t="b">
        <v>0</v>
      </c>
      <c r="E190">
        <v>3</v>
      </c>
      <c r="F190">
        <v>100</v>
      </c>
      <c r="G190">
        <v>0.2</v>
      </c>
      <c r="H190">
        <v>50</v>
      </c>
      <c r="I190">
        <v>3</v>
      </c>
      <c r="J190">
        <v>1</v>
      </c>
      <c r="K190">
        <v>0.94044267288240002</v>
      </c>
      <c r="L190">
        <v>0.98633525739191896</v>
      </c>
      <c r="M190">
        <v>0.97310560686270697</v>
      </c>
      <c r="S190">
        <v>1.92677793027431</v>
      </c>
    </row>
    <row r="191" spans="1:19" x14ac:dyDescent="0.25">
      <c r="A191" t="s">
        <v>373</v>
      </c>
      <c r="B191" t="s">
        <v>66</v>
      </c>
      <c r="C191" t="s">
        <v>42</v>
      </c>
      <c r="D191" t="b">
        <v>0</v>
      </c>
      <c r="E191">
        <v>4</v>
      </c>
      <c r="F191">
        <v>100</v>
      </c>
      <c r="G191">
        <v>0.1</v>
      </c>
      <c r="H191">
        <v>50</v>
      </c>
      <c r="I191">
        <v>3</v>
      </c>
      <c r="J191">
        <v>1</v>
      </c>
      <c r="K191">
        <v>0.93987239698677105</v>
      </c>
      <c r="L191">
        <v>0.986892011398251</v>
      </c>
      <c r="M191">
        <v>0.97422620657676096</v>
      </c>
      <c r="S191">
        <v>1.9267644083850199</v>
      </c>
    </row>
    <row r="192" spans="1:19" x14ac:dyDescent="0.25">
      <c r="A192" t="s">
        <v>374</v>
      </c>
      <c r="B192" t="s">
        <v>66</v>
      </c>
      <c r="C192" t="s">
        <v>42</v>
      </c>
      <c r="D192" t="b">
        <v>0</v>
      </c>
      <c r="E192">
        <v>3</v>
      </c>
      <c r="F192">
        <v>20</v>
      </c>
      <c r="G192">
        <v>0.4</v>
      </c>
      <c r="H192">
        <v>100</v>
      </c>
      <c r="I192">
        <v>3</v>
      </c>
      <c r="J192">
        <v>1</v>
      </c>
      <c r="K192">
        <v>0.94128945267221398</v>
      </c>
      <c r="L192">
        <v>0.98543565617955498</v>
      </c>
      <c r="M192">
        <v>0.97128946249855097</v>
      </c>
      <c r="S192">
        <v>1.9267251088517601</v>
      </c>
    </row>
    <row r="193" spans="1:19" x14ac:dyDescent="0.25">
      <c r="A193" t="s">
        <v>375</v>
      </c>
      <c r="B193" t="s">
        <v>66</v>
      </c>
      <c r="C193" t="s">
        <v>42</v>
      </c>
      <c r="D193" t="b">
        <v>0</v>
      </c>
      <c r="E193">
        <v>2</v>
      </c>
      <c r="F193">
        <v>200</v>
      </c>
      <c r="G193">
        <v>0.5</v>
      </c>
      <c r="H193">
        <v>20</v>
      </c>
      <c r="I193">
        <v>3</v>
      </c>
      <c r="J193">
        <v>1</v>
      </c>
      <c r="K193">
        <v>0.94098647101356703</v>
      </c>
      <c r="L193">
        <v>0.98564649594101705</v>
      </c>
      <c r="M193">
        <v>0.97171451756250204</v>
      </c>
      <c r="S193">
        <v>1.9266329669545801</v>
      </c>
    </row>
    <row r="194" spans="1:19" x14ac:dyDescent="0.25">
      <c r="A194" t="s">
        <v>376</v>
      </c>
      <c r="B194" t="s">
        <v>66</v>
      </c>
      <c r="C194" t="s">
        <v>42</v>
      </c>
      <c r="D194" t="b">
        <v>0</v>
      </c>
      <c r="E194">
        <v>2</v>
      </c>
      <c r="F194">
        <v>100</v>
      </c>
      <c r="G194">
        <v>0.3</v>
      </c>
      <c r="H194">
        <v>100</v>
      </c>
      <c r="I194">
        <v>3</v>
      </c>
      <c r="J194">
        <v>1</v>
      </c>
      <c r="K194">
        <v>0.93918638461413195</v>
      </c>
      <c r="L194">
        <v>0.98725989034828199</v>
      </c>
      <c r="M194">
        <v>0.97503767533521302</v>
      </c>
      <c r="S194">
        <v>1.9264462749624101</v>
      </c>
    </row>
    <row r="195" spans="1:19" x14ac:dyDescent="0.25">
      <c r="A195" t="s">
        <v>377</v>
      </c>
      <c r="B195" t="s">
        <v>66</v>
      </c>
      <c r="C195" t="s">
        <v>42</v>
      </c>
      <c r="D195" t="b">
        <v>0</v>
      </c>
      <c r="E195">
        <v>3</v>
      </c>
      <c r="F195">
        <v>200</v>
      </c>
      <c r="G195">
        <v>0.3</v>
      </c>
      <c r="H195">
        <v>50</v>
      </c>
      <c r="I195">
        <v>3</v>
      </c>
      <c r="J195">
        <v>1</v>
      </c>
      <c r="K195">
        <v>0.94084572924635801</v>
      </c>
      <c r="L195">
        <v>0.98553224857871002</v>
      </c>
      <c r="M195">
        <v>0.97148266934580096</v>
      </c>
      <c r="S195">
        <v>1.92637797782506</v>
      </c>
    </row>
    <row r="196" spans="1:19" x14ac:dyDescent="0.25">
      <c r="A196" t="s">
        <v>378</v>
      </c>
      <c r="B196" t="s">
        <v>66</v>
      </c>
      <c r="C196" t="s">
        <v>42</v>
      </c>
      <c r="D196" t="b">
        <v>0</v>
      </c>
      <c r="E196">
        <v>4</v>
      </c>
      <c r="F196">
        <v>20</v>
      </c>
      <c r="G196">
        <v>0.3</v>
      </c>
      <c r="H196">
        <v>100</v>
      </c>
      <c r="I196">
        <v>3</v>
      </c>
      <c r="J196">
        <v>1</v>
      </c>
      <c r="K196">
        <v>0.94092666178626205</v>
      </c>
      <c r="L196">
        <v>0.98543565617955498</v>
      </c>
      <c r="M196">
        <v>0.97128946249855097</v>
      </c>
      <c r="S196">
        <v>1.92636231796581</v>
      </c>
    </row>
    <row r="197" spans="1:19" x14ac:dyDescent="0.25">
      <c r="A197" t="s">
        <v>379</v>
      </c>
      <c r="B197" t="s">
        <v>66</v>
      </c>
      <c r="C197" t="s">
        <v>42</v>
      </c>
      <c r="D197" t="b">
        <v>0</v>
      </c>
      <c r="E197">
        <v>3</v>
      </c>
      <c r="F197">
        <v>100</v>
      </c>
      <c r="G197">
        <v>0</v>
      </c>
      <c r="H197">
        <v>20</v>
      </c>
      <c r="I197">
        <v>3</v>
      </c>
      <c r="J197">
        <v>1</v>
      </c>
      <c r="K197">
        <v>0.93953562873687102</v>
      </c>
      <c r="L197">
        <v>0.98682365026372398</v>
      </c>
      <c r="M197">
        <v>0.97422620657676096</v>
      </c>
      <c r="S197">
        <v>1.9263592790005899</v>
      </c>
    </row>
    <row r="198" spans="1:19" x14ac:dyDescent="0.25">
      <c r="A198" t="s">
        <v>380</v>
      </c>
      <c r="B198" t="s">
        <v>66</v>
      </c>
      <c r="C198" t="s">
        <v>42</v>
      </c>
      <c r="D198" t="b">
        <v>0</v>
      </c>
      <c r="E198">
        <v>3</v>
      </c>
      <c r="F198">
        <v>100</v>
      </c>
      <c r="G198">
        <v>0.4</v>
      </c>
      <c r="H198">
        <v>100</v>
      </c>
      <c r="I198">
        <v>3</v>
      </c>
      <c r="J198">
        <v>1</v>
      </c>
      <c r="K198">
        <v>0.94008911842591103</v>
      </c>
      <c r="L198">
        <v>0.98623736134288797</v>
      </c>
      <c r="M198">
        <v>0.97291240001545598</v>
      </c>
      <c r="S198">
        <v>1.92632647976879</v>
      </c>
    </row>
    <row r="199" spans="1:19" x14ac:dyDescent="0.25">
      <c r="A199" t="s">
        <v>381</v>
      </c>
      <c r="B199" t="s">
        <v>66</v>
      </c>
      <c r="C199" t="s">
        <v>42</v>
      </c>
      <c r="D199" t="b">
        <v>0</v>
      </c>
      <c r="E199">
        <v>4</v>
      </c>
      <c r="F199">
        <v>200</v>
      </c>
      <c r="G199">
        <v>0.4</v>
      </c>
      <c r="H199">
        <v>20</v>
      </c>
      <c r="I199">
        <v>3</v>
      </c>
      <c r="J199">
        <v>1</v>
      </c>
      <c r="K199">
        <v>0.94072763681052796</v>
      </c>
      <c r="L199">
        <v>0.98553168130489299</v>
      </c>
      <c r="M199">
        <v>0.97148266934580096</v>
      </c>
      <c r="S199">
        <v>1.9262593181154199</v>
      </c>
    </row>
    <row r="200" spans="1:19" x14ac:dyDescent="0.25">
      <c r="A200" t="s">
        <v>382</v>
      </c>
      <c r="B200" t="s">
        <v>66</v>
      </c>
      <c r="C200" t="s">
        <v>42</v>
      </c>
      <c r="D200" t="b">
        <v>0</v>
      </c>
      <c r="E200">
        <v>1</v>
      </c>
      <c r="F200">
        <v>100</v>
      </c>
      <c r="G200">
        <v>0.1</v>
      </c>
      <c r="H200">
        <v>100</v>
      </c>
      <c r="I200">
        <v>3</v>
      </c>
      <c r="J200">
        <v>1</v>
      </c>
      <c r="K200">
        <v>0.93867364230376704</v>
      </c>
      <c r="L200">
        <v>0.98758462783490897</v>
      </c>
      <c r="M200">
        <v>0.97569457861586595</v>
      </c>
      <c r="S200">
        <v>1.9262582701386699</v>
      </c>
    </row>
    <row r="201" spans="1:19" x14ac:dyDescent="0.25">
      <c r="A201" t="s">
        <v>383</v>
      </c>
      <c r="B201" t="s">
        <v>66</v>
      </c>
      <c r="C201" t="s">
        <v>42</v>
      </c>
      <c r="D201" t="b">
        <v>0</v>
      </c>
      <c r="E201">
        <v>3</v>
      </c>
      <c r="F201">
        <v>50</v>
      </c>
      <c r="G201">
        <v>0.5</v>
      </c>
      <c r="H201">
        <v>20</v>
      </c>
      <c r="I201">
        <v>3</v>
      </c>
      <c r="J201">
        <v>1</v>
      </c>
      <c r="K201">
        <v>0.94081555691011198</v>
      </c>
      <c r="L201">
        <v>0.98543565617955498</v>
      </c>
      <c r="M201">
        <v>0.97128946249855097</v>
      </c>
      <c r="S201">
        <v>1.9262512130896601</v>
      </c>
    </row>
    <row r="202" spans="1:19" x14ac:dyDescent="0.25">
      <c r="A202" t="s">
        <v>384</v>
      </c>
      <c r="B202" t="s">
        <v>66</v>
      </c>
      <c r="C202" t="s">
        <v>42</v>
      </c>
      <c r="D202" t="b">
        <v>0</v>
      </c>
      <c r="E202">
        <v>2</v>
      </c>
      <c r="F202">
        <v>50</v>
      </c>
      <c r="G202">
        <v>0.5</v>
      </c>
      <c r="H202">
        <v>100</v>
      </c>
      <c r="I202">
        <v>3</v>
      </c>
      <c r="J202">
        <v>1</v>
      </c>
      <c r="K202">
        <v>0.94076236043085704</v>
      </c>
      <c r="L202">
        <v>0.98543565617955498</v>
      </c>
      <c r="M202">
        <v>0.97128946249855097</v>
      </c>
      <c r="S202">
        <v>1.92619801661041</v>
      </c>
    </row>
    <row r="203" spans="1:19" x14ac:dyDescent="0.25">
      <c r="A203" t="s">
        <v>385</v>
      </c>
      <c r="B203" t="s">
        <v>66</v>
      </c>
      <c r="C203" t="s">
        <v>42</v>
      </c>
      <c r="D203" t="b">
        <v>0</v>
      </c>
      <c r="E203">
        <v>4</v>
      </c>
      <c r="F203">
        <v>100</v>
      </c>
      <c r="G203">
        <v>0</v>
      </c>
      <c r="H203">
        <v>20</v>
      </c>
      <c r="I203">
        <v>3</v>
      </c>
      <c r="J203">
        <v>1</v>
      </c>
      <c r="K203">
        <v>0.939231763593668</v>
      </c>
      <c r="L203">
        <v>0.98691840329315805</v>
      </c>
      <c r="M203">
        <v>0.97445805479346104</v>
      </c>
      <c r="S203">
        <v>1.9261501668868199</v>
      </c>
    </row>
    <row r="204" spans="1:19" x14ac:dyDescent="0.25">
      <c r="A204" t="s">
        <v>386</v>
      </c>
      <c r="B204" t="s">
        <v>66</v>
      </c>
      <c r="C204" t="s">
        <v>42</v>
      </c>
      <c r="D204" t="b">
        <v>0</v>
      </c>
      <c r="E204">
        <v>3</v>
      </c>
      <c r="F204">
        <v>200</v>
      </c>
      <c r="G204">
        <v>0</v>
      </c>
      <c r="H204">
        <v>20</v>
      </c>
      <c r="I204">
        <v>3</v>
      </c>
      <c r="J204">
        <v>1</v>
      </c>
      <c r="K204">
        <v>0.93948232516857899</v>
      </c>
      <c r="L204">
        <v>0.98661863098301605</v>
      </c>
      <c r="M204">
        <v>0.97387843425170895</v>
      </c>
      <c r="S204">
        <v>1.92610095615159</v>
      </c>
    </row>
    <row r="205" spans="1:19" x14ac:dyDescent="0.25">
      <c r="A205" t="s">
        <v>387</v>
      </c>
      <c r="B205" t="s">
        <v>66</v>
      </c>
      <c r="C205" t="s">
        <v>42</v>
      </c>
      <c r="D205" t="b">
        <v>0</v>
      </c>
      <c r="E205">
        <v>3</v>
      </c>
      <c r="F205">
        <v>20</v>
      </c>
      <c r="G205">
        <v>0.5</v>
      </c>
      <c r="H205">
        <v>100</v>
      </c>
      <c r="I205">
        <v>3</v>
      </c>
      <c r="J205">
        <v>1</v>
      </c>
      <c r="K205">
        <v>0.94061152552188698</v>
      </c>
      <c r="L205">
        <v>0.98543565617955498</v>
      </c>
      <c r="M205">
        <v>0.97128946249855097</v>
      </c>
      <c r="S205">
        <v>1.92604718170144</v>
      </c>
    </row>
    <row r="206" spans="1:19" x14ac:dyDescent="0.25">
      <c r="A206" t="s">
        <v>388</v>
      </c>
      <c r="B206" t="s">
        <v>66</v>
      </c>
      <c r="C206" t="s">
        <v>42</v>
      </c>
      <c r="D206" t="b">
        <v>0</v>
      </c>
      <c r="E206">
        <v>2</v>
      </c>
      <c r="F206">
        <v>100</v>
      </c>
      <c r="G206">
        <v>0.5</v>
      </c>
      <c r="H206">
        <v>100</v>
      </c>
      <c r="I206">
        <v>3</v>
      </c>
      <c r="J206">
        <v>1</v>
      </c>
      <c r="K206">
        <v>0.939283219876068</v>
      </c>
      <c r="L206">
        <v>0.98675678861948302</v>
      </c>
      <c r="M206">
        <v>0.97395571699061001</v>
      </c>
      <c r="S206">
        <v>1.92604000849555</v>
      </c>
    </row>
    <row r="207" spans="1:19" x14ac:dyDescent="0.25">
      <c r="A207" t="s">
        <v>389</v>
      </c>
      <c r="B207" t="s">
        <v>66</v>
      </c>
      <c r="C207" t="s">
        <v>42</v>
      </c>
      <c r="D207" t="b">
        <v>0</v>
      </c>
      <c r="E207">
        <v>4</v>
      </c>
      <c r="F207">
        <v>50</v>
      </c>
      <c r="G207">
        <v>0.3</v>
      </c>
      <c r="H207">
        <v>100</v>
      </c>
      <c r="I207">
        <v>3</v>
      </c>
      <c r="J207">
        <v>1</v>
      </c>
      <c r="K207">
        <v>0.93991608931396997</v>
      </c>
      <c r="L207">
        <v>0.98603099862664301</v>
      </c>
      <c r="M207">
        <v>0.97248734495150502</v>
      </c>
      <c r="S207">
        <v>1.92594708794061</v>
      </c>
    </row>
    <row r="208" spans="1:19" x14ac:dyDescent="0.25">
      <c r="A208" t="s">
        <v>390</v>
      </c>
      <c r="B208" t="s">
        <v>66</v>
      </c>
      <c r="C208" t="s">
        <v>42</v>
      </c>
      <c r="D208" t="b">
        <v>0</v>
      </c>
      <c r="E208">
        <v>4</v>
      </c>
      <c r="F208">
        <v>20</v>
      </c>
      <c r="G208">
        <v>0.4</v>
      </c>
      <c r="H208">
        <v>20</v>
      </c>
      <c r="I208">
        <v>3</v>
      </c>
      <c r="J208">
        <v>1</v>
      </c>
      <c r="K208">
        <v>0.94050727434412196</v>
      </c>
      <c r="L208">
        <v>0.98543565617955498</v>
      </c>
      <c r="M208">
        <v>0.97128946249855097</v>
      </c>
      <c r="S208">
        <v>1.9259429305236699</v>
      </c>
    </row>
    <row r="209" spans="1:19" x14ac:dyDescent="0.25">
      <c r="A209" t="s">
        <v>391</v>
      </c>
      <c r="B209" t="s">
        <v>66</v>
      </c>
      <c r="C209" t="s">
        <v>42</v>
      </c>
      <c r="D209" t="b">
        <v>0</v>
      </c>
      <c r="E209">
        <v>2</v>
      </c>
      <c r="F209">
        <v>200</v>
      </c>
      <c r="G209">
        <v>0.2</v>
      </c>
      <c r="H209">
        <v>50</v>
      </c>
      <c r="I209">
        <v>3</v>
      </c>
      <c r="J209">
        <v>1</v>
      </c>
      <c r="K209">
        <v>0.93862563964281898</v>
      </c>
      <c r="L209">
        <v>0.98716406727527195</v>
      </c>
      <c r="M209">
        <v>0.97484446848796302</v>
      </c>
      <c r="S209">
        <v>1.92578970691809</v>
      </c>
    </row>
    <row r="210" spans="1:19" x14ac:dyDescent="0.25">
      <c r="A210" t="s">
        <v>392</v>
      </c>
      <c r="B210" t="s">
        <v>66</v>
      </c>
      <c r="C210" t="s">
        <v>42</v>
      </c>
      <c r="D210" t="b">
        <v>0</v>
      </c>
      <c r="E210">
        <v>4</v>
      </c>
      <c r="F210">
        <v>100</v>
      </c>
      <c r="G210">
        <v>0.5</v>
      </c>
      <c r="H210">
        <v>20</v>
      </c>
      <c r="I210">
        <v>3</v>
      </c>
      <c r="J210">
        <v>1</v>
      </c>
      <c r="K210">
        <v>0.94006341705697005</v>
      </c>
      <c r="L210">
        <v>0.98553224857871002</v>
      </c>
      <c r="M210">
        <v>0.97148266934580096</v>
      </c>
      <c r="S210">
        <v>1.9255956656356801</v>
      </c>
    </row>
    <row r="211" spans="1:19" x14ac:dyDescent="0.25">
      <c r="A211" t="s">
        <v>393</v>
      </c>
      <c r="B211" t="s">
        <v>66</v>
      </c>
      <c r="C211" t="s">
        <v>42</v>
      </c>
      <c r="D211" t="b">
        <v>0</v>
      </c>
      <c r="E211">
        <v>4</v>
      </c>
      <c r="F211">
        <v>100</v>
      </c>
      <c r="G211">
        <v>0.3</v>
      </c>
      <c r="H211">
        <v>100</v>
      </c>
      <c r="I211">
        <v>3</v>
      </c>
      <c r="J211">
        <v>1</v>
      </c>
      <c r="K211">
        <v>0.93980760811923303</v>
      </c>
      <c r="L211">
        <v>0.98558964807371796</v>
      </c>
      <c r="M211">
        <v>0.971598593454152</v>
      </c>
      <c r="S211">
        <v>1.92539725619295</v>
      </c>
    </row>
    <row r="212" spans="1:19" x14ac:dyDescent="0.25">
      <c r="A212" t="s">
        <v>394</v>
      </c>
      <c r="B212" t="s">
        <v>66</v>
      </c>
      <c r="C212" t="s">
        <v>42</v>
      </c>
      <c r="D212" t="b">
        <v>0</v>
      </c>
      <c r="E212">
        <v>4</v>
      </c>
      <c r="F212">
        <v>20</v>
      </c>
      <c r="G212">
        <v>0.4</v>
      </c>
      <c r="H212">
        <v>50</v>
      </c>
      <c r="I212">
        <v>3</v>
      </c>
      <c r="J212">
        <v>1</v>
      </c>
      <c r="K212">
        <v>0.93995089325107695</v>
      </c>
      <c r="L212">
        <v>0.98543565617955498</v>
      </c>
      <c r="M212">
        <v>0.97128946249855097</v>
      </c>
      <c r="S212">
        <v>1.9253865494306299</v>
      </c>
    </row>
    <row r="213" spans="1:19" x14ac:dyDescent="0.25">
      <c r="A213" t="s">
        <v>395</v>
      </c>
      <c r="B213" t="s">
        <v>66</v>
      </c>
      <c r="C213" t="s">
        <v>42</v>
      </c>
      <c r="D213" t="b">
        <v>0</v>
      </c>
      <c r="E213">
        <v>3</v>
      </c>
      <c r="F213">
        <v>100</v>
      </c>
      <c r="G213">
        <v>0.2</v>
      </c>
      <c r="H213">
        <v>100</v>
      </c>
      <c r="I213">
        <v>3</v>
      </c>
      <c r="J213">
        <v>1</v>
      </c>
      <c r="K213">
        <v>0.93862716566159998</v>
      </c>
      <c r="L213">
        <v>0.986721665684541</v>
      </c>
      <c r="M213">
        <v>0.97387843425170895</v>
      </c>
      <c r="S213">
        <v>1.92534883134614</v>
      </c>
    </row>
    <row r="214" spans="1:19" x14ac:dyDescent="0.25">
      <c r="A214" t="s">
        <v>396</v>
      </c>
      <c r="B214" t="s">
        <v>66</v>
      </c>
      <c r="C214" t="s">
        <v>42</v>
      </c>
      <c r="D214" t="b">
        <v>0</v>
      </c>
      <c r="E214">
        <v>3</v>
      </c>
      <c r="F214">
        <v>50</v>
      </c>
      <c r="G214">
        <v>0.5</v>
      </c>
      <c r="H214">
        <v>50</v>
      </c>
      <c r="I214">
        <v>3</v>
      </c>
      <c r="J214">
        <v>1</v>
      </c>
      <c r="K214">
        <v>0.93986693544587097</v>
      </c>
      <c r="L214">
        <v>0.98543565617955498</v>
      </c>
      <c r="M214">
        <v>0.97128946249855097</v>
      </c>
      <c r="S214">
        <v>1.9253025916254201</v>
      </c>
    </row>
    <row r="215" spans="1:19" x14ac:dyDescent="0.25">
      <c r="A215" t="s">
        <v>397</v>
      </c>
      <c r="B215" t="s">
        <v>66</v>
      </c>
      <c r="C215" t="s">
        <v>42</v>
      </c>
      <c r="D215" t="b">
        <v>0</v>
      </c>
      <c r="E215">
        <v>4</v>
      </c>
      <c r="F215">
        <v>200</v>
      </c>
      <c r="G215">
        <v>0</v>
      </c>
      <c r="H215">
        <v>20</v>
      </c>
      <c r="I215">
        <v>3</v>
      </c>
      <c r="J215">
        <v>1</v>
      </c>
      <c r="K215">
        <v>0.93856419730769602</v>
      </c>
      <c r="L215">
        <v>0.98659443214172704</v>
      </c>
      <c r="M215">
        <v>0.97380115151280899</v>
      </c>
      <c r="S215">
        <v>1.9251586294494201</v>
      </c>
    </row>
    <row r="216" spans="1:19" x14ac:dyDescent="0.25">
      <c r="A216" t="s">
        <v>398</v>
      </c>
      <c r="B216" t="s">
        <v>66</v>
      </c>
      <c r="C216" t="s">
        <v>42</v>
      </c>
      <c r="D216" t="b">
        <v>0</v>
      </c>
      <c r="E216">
        <v>1</v>
      </c>
      <c r="F216">
        <v>200</v>
      </c>
      <c r="G216">
        <v>0.3</v>
      </c>
      <c r="H216">
        <v>100</v>
      </c>
      <c r="I216">
        <v>3</v>
      </c>
      <c r="J216">
        <v>1</v>
      </c>
      <c r="K216">
        <v>0.93786011366001998</v>
      </c>
      <c r="L216">
        <v>0.98727885923909797</v>
      </c>
      <c r="M216">
        <v>0.97507631670466399</v>
      </c>
      <c r="S216">
        <v>1.92513897289911</v>
      </c>
    </row>
    <row r="217" spans="1:19" x14ac:dyDescent="0.25">
      <c r="A217" t="s">
        <v>399</v>
      </c>
      <c r="B217" t="s">
        <v>66</v>
      </c>
      <c r="C217" t="s">
        <v>42</v>
      </c>
      <c r="D217" t="b">
        <v>0</v>
      </c>
      <c r="E217">
        <v>2</v>
      </c>
      <c r="F217">
        <v>200</v>
      </c>
      <c r="G217">
        <v>0.2</v>
      </c>
      <c r="H217">
        <v>20</v>
      </c>
      <c r="I217">
        <v>3</v>
      </c>
      <c r="J217">
        <v>1</v>
      </c>
      <c r="K217">
        <v>0.93762119801791</v>
      </c>
      <c r="L217">
        <v>0.98750197129790196</v>
      </c>
      <c r="M217">
        <v>0.97550137176861496</v>
      </c>
      <c r="S217">
        <v>1.92512316931581</v>
      </c>
    </row>
    <row r="218" spans="1:19" x14ac:dyDescent="0.25">
      <c r="A218" t="s">
        <v>400</v>
      </c>
      <c r="B218" t="s">
        <v>66</v>
      </c>
      <c r="C218" t="s">
        <v>42</v>
      </c>
      <c r="D218" t="b">
        <v>0</v>
      </c>
      <c r="E218">
        <v>4</v>
      </c>
      <c r="F218">
        <v>20</v>
      </c>
      <c r="G218">
        <v>0.4</v>
      </c>
      <c r="H218">
        <v>100</v>
      </c>
      <c r="I218">
        <v>3</v>
      </c>
      <c r="J218">
        <v>1</v>
      </c>
      <c r="K218">
        <v>0.939638380668115</v>
      </c>
      <c r="L218">
        <v>0.98543565617955498</v>
      </c>
      <c r="M218">
        <v>0.97128946249855097</v>
      </c>
      <c r="S218">
        <v>1.92507403684767</v>
      </c>
    </row>
    <row r="219" spans="1:19" x14ac:dyDescent="0.25">
      <c r="A219" t="s">
        <v>401</v>
      </c>
      <c r="B219" t="s">
        <v>66</v>
      </c>
      <c r="C219" t="s">
        <v>42</v>
      </c>
      <c r="D219" t="b">
        <v>0</v>
      </c>
      <c r="E219">
        <v>4</v>
      </c>
      <c r="F219">
        <v>200</v>
      </c>
      <c r="G219">
        <v>0.3</v>
      </c>
      <c r="H219">
        <v>100</v>
      </c>
      <c r="I219">
        <v>3</v>
      </c>
      <c r="J219">
        <v>1</v>
      </c>
      <c r="K219">
        <v>0.93740094264054097</v>
      </c>
      <c r="L219">
        <v>0.98764458982796999</v>
      </c>
      <c r="M219">
        <v>0.97577186135476601</v>
      </c>
      <c r="S219">
        <v>1.9250455324685101</v>
      </c>
    </row>
    <row r="220" spans="1:19" x14ac:dyDescent="0.25">
      <c r="A220" t="s">
        <v>402</v>
      </c>
      <c r="B220" t="s">
        <v>66</v>
      </c>
      <c r="C220" t="s">
        <v>42</v>
      </c>
      <c r="D220" t="b">
        <v>0</v>
      </c>
      <c r="E220">
        <v>3</v>
      </c>
      <c r="F220">
        <v>200</v>
      </c>
      <c r="G220">
        <v>0.2</v>
      </c>
      <c r="H220">
        <v>100</v>
      </c>
      <c r="I220">
        <v>3</v>
      </c>
      <c r="J220">
        <v>1</v>
      </c>
      <c r="K220">
        <v>0.93786214835172799</v>
      </c>
      <c r="L220">
        <v>0.98717444330789195</v>
      </c>
      <c r="M220">
        <v>0.97480582711851305</v>
      </c>
      <c r="S220">
        <v>1.9250365916596199</v>
      </c>
    </row>
    <row r="221" spans="1:19" x14ac:dyDescent="0.25">
      <c r="A221" t="s">
        <v>403</v>
      </c>
      <c r="B221" t="s">
        <v>66</v>
      </c>
      <c r="C221" t="s">
        <v>42</v>
      </c>
      <c r="D221" t="b">
        <v>0</v>
      </c>
      <c r="E221">
        <v>4</v>
      </c>
      <c r="F221">
        <v>100</v>
      </c>
      <c r="G221">
        <v>0.4</v>
      </c>
      <c r="H221">
        <v>50</v>
      </c>
      <c r="I221">
        <v>3</v>
      </c>
      <c r="J221">
        <v>1</v>
      </c>
      <c r="K221">
        <v>0.93950979350663399</v>
      </c>
      <c r="L221">
        <v>0.98543565617955498</v>
      </c>
      <c r="M221">
        <v>0.97128946249855097</v>
      </c>
      <c r="S221">
        <v>1.92494544968618</v>
      </c>
    </row>
    <row r="222" spans="1:19" x14ac:dyDescent="0.25">
      <c r="A222" t="s">
        <v>404</v>
      </c>
      <c r="B222" t="s">
        <v>66</v>
      </c>
      <c r="C222" t="s">
        <v>42</v>
      </c>
      <c r="D222" t="b">
        <v>0</v>
      </c>
      <c r="E222">
        <v>2</v>
      </c>
      <c r="F222">
        <v>200</v>
      </c>
      <c r="G222">
        <v>0.1</v>
      </c>
      <c r="H222">
        <v>50</v>
      </c>
      <c r="I222">
        <v>3</v>
      </c>
      <c r="J222">
        <v>1</v>
      </c>
      <c r="K222">
        <v>0.93783256500518697</v>
      </c>
      <c r="L222">
        <v>0.98710989162833795</v>
      </c>
      <c r="M222">
        <v>0.97476718574906296</v>
      </c>
      <c r="S222">
        <v>1.92494245663352</v>
      </c>
    </row>
    <row r="223" spans="1:19" x14ac:dyDescent="0.25">
      <c r="A223" t="s">
        <v>405</v>
      </c>
      <c r="B223" t="s">
        <v>66</v>
      </c>
      <c r="C223" t="s">
        <v>42</v>
      </c>
      <c r="D223" t="b">
        <v>0</v>
      </c>
      <c r="E223">
        <v>4</v>
      </c>
      <c r="F223">
        <v>20</v>
      </c>
      <c r="G223">
        <v>0.5</v>
      </c>
      <c r="H223">
        <v>100</v>
      </c>
      <c r="I223">
        <v>3</v>
      </c>
      <c r="J223">
        <v>1</v>
      </c>
      <c r="K223">
        <v>0.93947536438115797</v>
      </c>
      <c r="L223">
        <v>0.98543565617955498</v>
      </c>
      <c r="M223">
        <v>0.97128946249855097</v>
      </c>
      <c r="S223">
        <v>1.9249110205607101</v>
      </c>
    </row>
    <row r="224" spans="1:19" x14ac:dyDescent="0.25">
      <c r="A224" t="s">
        <v>406</v>
      </c>
      <c r="B224" t="s">
        <v>66</v>
      </c>
      <c r="C224" t="s">
        <v>42</v>
      </c>
      <c r="D224" t="b">
        <v>0</v>
      </c>
      <c r="E224">
        <v>3</v>
      </c>
      <c r="F224">
        <v>20</v>
      </c>
      <c r="G224">
        <v>0</v>
      </c>
      <c r="H224">
        <v>100</v>
      </c>
      <c r="I224">
        <v>3</v>
      </c>
      <c r="J224">
        <v>1</v>
      </c>
      <c r="K224">
        <v>0.93800465708805203</v>
      </c>
      <c r="L224">
        <v>0.98685848665098896</v>
      </c>
      <c r="M224">
        <v>0.97430348931566102</v>
      </c>
      <c r="S224">
        <v>1.92486314373904</v>
      </c>
    </row>
    <row r="225" spans="1:19" x14ac:dyDescent="0.25">
      <c r="A225" t="s">
        <v>407</v>
      </c>
      <c r="B225" t="s">
        <v>66</v>
      </c>
      <c r="C225" t="s">
        <v>42</v>
      </c>
      <c r="D225" t="b">
        <v>0</v>
      </c>
      <c r="E225">
        <v>4</v>
      </c>
      <c r="F225">
        <v>20</v>
      </c>
      <c r="G225">
        <v>0.5</v>
      </c>
      <c r="H225">
        <v>50</v>
      </c>
      <c r="I225">
        <v>3</v>
      </c>
      <c r="J225">
        <v>1</v>
      </c>
      <c r="K225">
        <v>0.939320219138438</v>
      </c>
      <c r="L225">
        <v>0.98543565617955498</v>
      </c>
      <c r="M225">
        <v>0.97128946249855097</v>
      </c>
      <c r="S225">
        <v>1.9247558753179901</v>
      </c>
    </row>
    <row r="226" spans="1:19" x14ac:dyDescent="0.25">
      <c r="A226" t="s">
        <v>408</v>
      </c>
      <c r="B226" t="s">
        <v>66</v>
      </c>
      <c r="C226" t="s">
        <v>42</v>
      </c>
      <c r="D226" t="b">
        <v>0</v>
      </c>
      <c r="E226">
        <v>3</v>
      </c>
      <c r="F226">
        <v>200</v>
      </c>
      <c r="G226">
        <v>0.3</v>
      </c>
      <c r="H226">
        <v>100</v>
      </c>
      <c r="I226">
        <v>3</v>
      </c>
      <c r="J226">
        <v>1</v>
      </c>
      <c r="K226">
        <v>0.93725859453777305</v>
      </c>
      <c r="L226">
        <v>0.98740603723090203</v>
      </c>
      <c r="M226">
        <v>0.97526952355191399</v>
      </c>
      <c r="S226">
        <v>1.92466463176867</v>
      </c>
    </row>
    <row r="227" spans="1:19" x14ac:dyDescent="0.25">
      <c r="A227" t="s">
        <v>409</v>
      </c>
      <c r="B227" t="s">
        <v>66</v>
      </c>
      <c r="C227" t="s">
        <v>42</v>
      </c>
      <c r="D227" t="b">
        <v>0</v>
      </c>
      <c r="E227">
        <v>3</v>
      </c>
      <c r="F227">
        <v>50</v>
      </c>
      <c r="G227">
        <v>0.1</v>
      </c>
      <c r="H227">
        <v>100</v>
      </c>
      <c r="I227">
        <v>3</v>
      </c>
      <c r="J227">
        <v>1</v>
      </c>
      <c r="K227">
        <v>0.93681647744747698</v>
      </c>
      <c r="L227">
        <v>0.98764311093564905</v>
      </c>
      <c r="M227">
        <v>0.97581050272421599</v>
      </c>
      <c r="S227">
        <v>1.9244595883831199</v>
      </c>
    </row>
    <row r="228" spans="1:19" x14ac:dyDescent="0.25">
      <c r="A228" t="s">
        <v>410</v>
      </c>
      <c r="B228" t="s">
        <v>66</v>
      </c>
      <c r="C228" t="s">
        <v>42</v>
      </c>
      <c r="D228" t="b">
        <v>0</v>
      </c>
      <c r="E228">
        <v>4</v>
      </c>
      <c r="F228">
        <v>100</v>
      </c>
      <c r="G228">
        <v>0.1</v>
      </c>
      <c r="H228">
        <v>100</v>
      </c>
      <c r="I228">
        <v>3</v>
      </c>
      <c r="J228">
        <v>1</v>
      </c>
      <c r="K228">
        <v>0.937020241113109</v>
      </c>
      <c r="L228">
        <v>0.98738462144023897</v>
      </c>
      <c r="M228">
        <v>0.97523088218246401</v>
      </c>
      <c r="S228">
        <v>1.9244048625533401</v>
      </c>
    </row>
    <row r="229" spans="1:19" x14ac:dyDescent="0.25">
      <c r="A229" t="s">
        <v>411</v>
      </c>
      <c r="B229" t="s">
        <v>66</v>
      </c>
      <c r="C229" t="s">
        <v>42</v>
      </c>
      <c r="D229" t="b">
        <v>0</v>
      </c>
      <c r="E229">
        <v>1</v>
      </c>
      <c r="F229">
        <v>100</v>
      </c>
      <c r="G229">
        <v>0</v>
      </c>
      <c r="H229">
        <v>50</v>
      </c>
      <c r="I229">
        <v>3</v>
      </c>
      <c r="J229">
        <v>1</v>
      </c>
      <c r="K229">
        <v>0.93704993154868699</v>
      </c>
      <c r="L229">
        <v>0.98733827160493803</v>
      </c>
      <c r="M229">
        <v>0.97523088218246401</v>
      </c>
      <c r="S229">
        <v>1.9243882031536199</v>
      </c>
    </row>
    <row r="230" spans="1:19" x14ac:dyDescent="0.25">
      <c r="A230" t="s">
        <v>412</v>
      </c>
      <c r="B230" t="s">
        <v>66</v>
      </c>
      <c r="C230" t="s">
        <v>42</v>
      </c>
      <c r="D230" t="b">
        <v>0</v>
      </c>
      <c r="E230">
        <v>4</v>
      </c>
      <c r="F230">
        <v>20</v>
      </c>
      <c r="G230">
        <v>0.5</v>
      </c>
      <c r="H230">
        <v>20</v>
      </c>
      <c r="I230">
        <v>3</v>
      </c>
      <c r="J230">
        <v>1</v>
      </c>
      <c r="K230">
        <v>0.93889713712451295</v>
      </c>
      <c r="L230">
        <v>0.98543565617955498</v>
      </c>
      <c r="M230">
        <v>0.97128946249855097</v>
      </c>
      <c r="S230">
        <v>1.9243327933040599</v>
      </c>
    </row>
    <row r="231" spans="1:19" x14ac:dyDescent="0.25">
      <c r="A231" t="s">
        <v>413</v>
      </c>
      <c r="B231" t="s">
        <v>66</v>
      </c>
      <c r="C231" t="s">
        <v>42</v>
      </c>
      <c r="D231" t="b">
        <v>0</v>
      </c>
      <c r="E231">
        <v>3</v>
      </c>
      <c r="F231">
        <v>200</v>
      </c>
      <c r="G231">
        <v>0.5</v>
      </c>
      <c r="H231">
        <v>20</v>
      </c>
      <c r="I231">
        <v>3</v>
      </c>
      <c r="J231">
        <v>1</v>
      </c>
      <c r="K231">
        <v>0.93821819262833295</v>
      </c>
      <c r="L231">
        <v>0.98583924999019301</v>
      </c>
      <c r="M231">
        <v>0.97210093125700303</v>
      </c>
      <c r="S231">
        <v>1.92405744261852</v>
      </c>
    </row>
    <row r="232" spans="1:19" x14ac:dyDescent="0.25">
      <c r="A232" t="s">
        <v>414</v>
      </c>
      <c r="B232" t="s">
        <v>66</v>
      </c>
      <c r="C232" t="s">
        <v>42</v>
      </c>
      <c r="D232" t="b">
        <v>0</v>
      </c>
      <c r="E232">
        <v>3</v>
      </c>
      <c r="F232">
        <v>50</v>
      </c>
      <c r="G232">
        <v>0.4</v>
      </c>
      <c r="H232">
        <v>100</v>
      </c>
      <c r="I232">
        <v>3</v>
      </c>
      <c r="J232">
        <v>1</v>
      </c>
      <c r="K232">
        <v>0.93852470822520895</v>
      </c>
      <c r="L232">
        <v>0.98543565617955498</v>
      </c>
      <c r="M232">
        <v>0.97128946249855097</v>
      </c>
      <c r="S232">
        <v>1.92396036440476</v>
      </c>
    </row>
    <row r="233" spans="1:19" x14ac:dyDescent="0.25">
      <c r="A233" t="s">
        <v>415</v>
      </c>
      <c r="B233" t="s">
        <v>66</v>
      </c>
      <c r="C233" t="s">
        <v>42</v>
      </c>
      <c r="D233" t="b">
        <v>0</v>
      </c>
      <c r="E233">
        <v>4</v>
      </c>
      <c r="F233">
        <v>50</v>
      </c>
      <c r="G233">
        <v>0.5</v>
      </c>
      <c r="H233">
        <v>50</v>
      </c>
      <c r="I233">
        <v>3</v>
      </c>
      <c r="J233">
        <v>1</v>
      </c>
      <c r="K233">
        <v>0.93819803311706995</v>
      </c>
      <c r="L233">
        <v>0.98543565617955498</v>
      </c>
      <c r="M233">
        <v>0.97128946249855097</v>
      </c>
      <c r="S233">
        <v>1.9236336892966199</v>
      </c>
    </row>
    <row r="234" spans="1:19" x14ac:dyDescent="0.25">
      <c r="A234" t="s">
        <v>416</v>
      </c>
      <c r="B234" t="s">
        <v>66</v>
      </c>
      <c r="C234" t="s">
        <v>42</v>
      </c>
      <c r="D234" t="b">
        <v>0</v>
      </c>
      <c r="E234">
        <v>1</v>
      </c>
      <c r="F234">
        <v>50</v>
      </c>
      <c r="G234">
        <v>0</v>
      </c>
      <c r="H234">
        <v>100</v>
      </c>
      <c r="I234">
        <v>3</v>
      </c>
      <c r="J234">
        <v>1</v>
      </c>
      <c r="K234">
        <v>0.936694074677897</v>
      </c>
      <c r="L234">
        <v>0.98683794466403096</v>
      </c>
      <c r="M234">
        <v>0.97426484794621104</v>
      </c>
      <c r="S234">
        <v>1.9235320193419201</v>
      </c>
    </row>
    <row r="235" spans="1:19" x14ac:dyDescent="0.25">
      <c r="A235" t="s">
        <v>417</v>
      </c>
      <c r="B235" t="s">
        <v>66</v>
      </c>
      <c r="C235" t="s">
        <v>42</v>
      </c>
      <c r="D235" t="b">
        <v>0</v>
      </c>
      <c r="E235">
        <v>2</v>
      </c>
      <c r="F235">
        <v>200</v>
      </c>
      <c r="G235">
        <v>0.4</v>
      </c>
      <c r="H235">
        <v>50</v>
      </c>
      <c r="I235">
        <v>3</v>
      </c>
      <c r="J235">
        <v>1</v>
      </c>
      <c r="K235">
        <v>0.93697579916264895</v>
      </c>
      <c r="L235">
        <v>0.98645571608040195</v>
      </c>
      <c r="M235">
        <v>0.97333745507940805</v>
      </c>
      <c r="S235">
        <v>1.9234315152430499</v>
      </c>
    </row>
    <row r="236" spans="1:19" x14ac:dyDescent="0.25">
      <c r="A236" t="s">
        <v>418</v>
      </c>
      <c r="B236" t="s">
        <v>66</v>
      </c>
      <c r="C236" t="s">
        <v>42</v>
      </c>
      <c r="D236" t="b">
        <v>0</v>
      </c>
      <c r="E236">
        <v>3</v>
      </c>
      <c r="F236">
        <v>100</v>
      </c>
      <c r="G236">
        <v>0.5</v>
      </c>
      <c r="H236">
        <v>100</v>
      </c>
      <c r="I236">
        <v>3</v>
      </c>
      <c r="J236">
        <v>1</v>
      </c>
      <c r="K236">
        <v>0.93794875661060595</v>
      </c>
      <c r="L236">
        <v>0.98543565617955498</v>
      </c>
      <c r="M236">
        <v>0.97128946249855097</v>
      </c>
      <c r="S236">
        <v>1.92338441279016</v>
      </c>
    </row>
    <row r="237" spans="1:19" x14ac:dyDescent="0.25">
      <c r="A237" t="s">
        <v>419</v>
      </c>
      <c r="B237" t="s">
        <v>66</v>
      </c>
      <c r="C237" t="s">
        <v>42</v>
      </c>
      <c r="D237" t="b">
        <v>0</v>
      </c>
      <c r="E237">
        <v>4</v>
      </c>
      <c r="F237">
        <v>100</v>
      </c>
      <c r="G237">
        <v>0.5</v>
      </c>
      <c r="H237">
        <v>50</v>
      </c>
      <c r="I237">
        <v>3</v>
      </c>
      <c r="J237">
        <v>1</v>
      </c>
      <c r="K237">
        <v>0.93779310269495897</v>
      </c>
      <c r="L237">
        <v>0.98543565617955498</v>
      </c>
      <c r="M237">
        <v>0.97128946249855097</v>
      </c>
      <c r="S237">
        <v>1.9232287588745101</v>
      </c>
    </row>
    <row r="238" spans="1:19" x14ac:dyDescent="0.25">
      <c r="A238" t="s">
        <v>420</v>
      </c>
      <c r="B238" t="s">
        <v>66</v>
      </c>
      <c r="C238" t="s">
        <v>42</v>
      </c>
      <c r="D238" t="b">
        <v>0</v>
      </c>
      <c r="E238">
        <v>1</v>
      </c>
      <c r="F238">
        <v>200</v>
      </c>
      <c r="G238">
        <v>0.2</v>
      </c>
      <c r="H238">
        <v>100</v>
      </c>
      <c r="I238">
        <v>3</v>
      </c>
      <c r="J238">
        <v>1</v>
      </c>
      <c r="K238">
        <v>0.93564160361978099</v>
      </c>
      <c r="L238">
        <v>0.98746669298332101</v>
      </c>
      <c r="M238">
        <v>0.97546273039916498</v>
      </c>
      <c r="S238">
        <v>1.9231082966030999</v>
      </c>
    </row>
    <row r="239" spans="1:19" x14ac:dyDescent="0.25">
      <c r="A239" t="s">
        <v>421</v>
      </c>
      <c r="B239" t="s">
        <v>66</v>
      </c>
      <c r="C239" t="s">
        <v>42</v>
      </c>
      <c r="D239" t="b">
        <v>0</v>
      </c>
      <c r="E239">
        <v>2</v>
      </c>
      <c r="F239">
        <v>200</v>
      </c>
      <c r="G239">
        <v>0.2</v>
      </c>
      <c r="H239">
        <v>100</v>
      </c>
      <c r="I239">
        <v>3</v>
      </c>
      <c r="J239">
        <v>1</v>
      </c>
      <c r="K239">
        <v>0.935837469468915</v>
      </c>
      <c r="L239">
        <v>0.98725083876060704</v>
      </c>
      <c r="M239">
        <v>0.97503767533521302</v>
      </c>
      <c r="S239">
        <v>1.92308830822952</v>
      </c>
    </row>
    <row r="240" spans="1:19" x14ac:dyDescent="0.25">
      <c r="A240" t="s">
        <v>422</v>
      </c>
      <c r="B240" t="s">
        <v>66</v>
      </c>
      <c r="C240" t="s">
        <v>42</v>
      </c>
      <c r="D240" t="b">
        <v>0</v>
      </c>
      <c r="E240">
        <v>3</v>
      </c>
      <c r="F240">
        <v>50</v>
      </c>
      <c r="G240">
        <v>0.5</v>
      </c>
      <c r="H240">
        <v>100</v>
      </c>
      <c r="I240">
        <v>3</v>
      </c>
      <c r="J240">
        <v>1</v>
      </c>
      <c r="K240">
        <v>0.93743767418031898</v>
      </c>
      <c r="L240">
        <v>0.98543565617955498</v>
      </c>
      <c r="M240">
        <v>0.97128946249855097</v>
      </c>
      <c r="S240">
        <v>1.92287333035987</v>
      </c>
    </row>
    <row r="241" spans="1:19" x14ac:dyDescent="0.25">
      <c r="A241" t="s">
        <v>423</v>
      </c>
      <c r="B241" t="s">
        <v>66</v>
      </c>
      <c r="C241" t="s">
        <v>42</v>
      </c>
      <c r="D241" t="b">
        <v>0</v>
      </c>
      <c r="E241">
        <v>2</v>
      </c>
      <c r="F241">
        <v>50</v>
      </c>
      <c r="G241">
        <v>0.1</v>
      </c>
      <c r="H241">
        <v>100</v>
      </c>
      <c r="I241">
        <v>3</v>
      </c>
      <c r="J241">
        <v>1</v>
      </c>
      <c r="K241">
        <v>0.93572890795740005</v>
      </c>
      <c r="L241">
        <v>0.98703042027755294</v>
      </c>
      <c r="M241">
        <v>0.97461262027126205</v>
      </c>
      <c r="S241">
        <v>1.92275932823495</v>
      </c>
    </row>
    <row r="242" spans="1:19" x14ac:dyDescent="0.25">
      <c r="A242" t="s">
        <v>424</v>
      </c>
      <c r="B242" t="s">
        <v>66</v>
      </c>
      <c r="C242" t="s">
        <v>42</v>
      </c>
      <c r="D242" t="b">
        <v>0</v>
      </c>
      <c r="E242">
        <v>2</v>
      </c>
      <c r="F242">
        <v>200</v>
      </c>
      <c r="G242">
        <v>0.4</v>
      </c>
      <c r="H242">
        <v>100</v>
      </c>
      <c r="I242">
        <v>3</v>
      </c>
      <c r="J242">
        <v>1</v>
      </c>
      <c r="K242">
        <v>0.93615378371269897</v>
      </c>
      <c r="L242">
        <v>0.98658969978991196</v>
      </c>
      <c r="M242">
        <v>0.973607944665559</v>
      </c>
      <c r="S242">
        <v>1.92274348350261</v>
      </c>
    </row>
    <row r="243" spans="1:19" x14ac:dyDescent="0.25">
      <c r="A243" t="s">
        <v>425</v>
      </c>
      <c r="B243" t="s">
        <v>66</v>
      </c>
      <c r="C243" t="s">
        <v>42</v>
      </c>
      <c r="D243" t="b">
        <v>0</v>
      </c>
      <c r="E243">
        <v>3</v>
      </c>
      <c r="F243">
        <v>200</v>
      </c>
      <c r="G243">
        <v>0.4</v>
      </c>
      <c r="H243">
        <v>100</v>
      </c>
      <c r="I243">
        <v>3</v>
      </c>
      <c r="J243">
        <v>1</v>
      </c>
      <c r="K243">
        <v>0.93638000930389498</v>
      </c>
      <c r="L243">
        <v>0.98595417451349598</v>
      </c>
      <c r="M243">
        <v>0.972332779473704</v>
      </c>
      <c r="S243">
        <v>1.92233418381739</v>
      </c>
    </row>
    <row r="244" spans="1:19" x14ac:dyDescent="0.25">
      <c r="A244" t="s">
        <v>426</v>
      </c>
      <c r="B244" t="s">
        <v>66</v>
      </c>
      <c r="C244" t="s">
        <v>42</v>
      </c>
      <c r="D244" t="b">
        <v>0</v>
      </c>
      <c r="E244">
        <v>3</v>
      </c>
      <c r="F244">
        <v>200</v>
      </c>
      <c r="G244">
        <v>0.4</v>
      </c>
      <c r="H244">
        <v>50</v>
      </c>
      <c r="I244">
        <v>3</v>
      </c>
      <c r="J244">
        <v>1</v>
      </c>
      <c r="K244">
        <v>0.93677559620750595</v>
      </c>
      <c r="L244">
        <v>0.98549360934681995</v>
      </c>
      <c r="M244">
        <v>0.97140538660690101</v>
      </c>
      <c r="S244">
        <v>1.92226920555432</v>
      </c>
    </row>
    <row r="245" spans="1:19" x14ac:dyDescent="0.25">
      <c r="A245" t="s">
        <v>427</v>
      </c>
      <c r="B245" t="s">
        <v>66</v>
      </c>
      <c r="C245" t="s">
        <v>42</v>
      </c>
      <c r="D245" t="b">
        <v>0</v>
      </c>
      <c r="E245">
        <v>3</v>
      </c>
      <c r="F245">
        <v>100</v>
      </c>
      <c r="G245">
        <v>0.1</v>
      </c>
      <c r="H245">
        <v>50</v>
      </c>
      <c r="I245">
        <v>3</v>
      </c>
      <c r="J245">
        <v>1</v>
      </c>
      <c r="K245">
        <v>0.93390017524049995</v>
      </c>
      <c r="L245">
        <v>0.98761298962169397</v>
      </c>
      <c r="M245">
        <v>0.97569457861586595</v>
      </c>
      <c r="S245">
        <v>1.9215131648621899</v>
      </c>
    </row>
    <row r="246" spans="1:19" x14ac:dyDescent="0.25">
      <c r="A246" t="s">
        <v>428</v>
      </c>
      <c r="B246" t="s">
        <v>66</v>
      </c>
      <c r="C246" t="s">
        <v>42</v>
      </c>
      <c r="D246" t="b">
        <v>0</v>
      </c>
      <c r="E246">
        <v>4</v>
      </c>
      <c r="F246">
        <v>200</v>
      </c>
      <c r="G246">
        <v>0.5</v>
      </c>
      <c r="H246">
        <v>50</v>
      </c>
      <c r="I246">
        <v>3</v>
      </c>
      <c r="J246">
        <v>1</v>
      </c>
      <c r="K246">
        <v>0.93604854196134002</v>
      </c>
      <c r="L246">
        <v>0.98543565617955498</v>
      </c>
      <c r="M246">
        <v>0.97128946249855097</v>
      </c>
      <c r="S246">
        <v>1.9214841981408901</v>
      </c>
    </row>
    <row r="247" spans="1:19" x14ac:dyDescent="0.25">
      <c r="A247" t="s">
        <v>429</v>
      </c>
      <c r="B247" t="s">
        <v>66</v>
      </c>
      <c r="C247" t="s">
        <v>42</v>
      </c>
      <c r="D247" t="b">
        <v>0</v>
      </c>
      <c r="E247">
        <v>3</v>
      </c>
      <c r="F247">
        <v>200</v>
      </c>
      <c r="G247">
        <v>0.5</v>
      </c>
      <c r="H247">
        <v>50</v>
      </c>
      <c r="I247">
        <v>3</v>
      </c>
      <c r="J247">
        <v>1</v>
      </c>
      <c r="K247">
        <v>0.93567908478281903</v>
      </c>
      <c r="L247">
        <v>0.98543565617955498</v>
      </c>
      <c r="M247">
        <v>0.97128946249855097</v>
      </c>
      <c r="S247">
        <v>1.9211147409623699</v>
      </c>
    </row>
    <row r="248" spans="1:19" x14ac:dyDescent="0.25">
      <c r="A248" t="s">
        <v>430</v>
      </c>
      <c r="B248" t="s">
        <v>66</v>
      </c>
      <c r="C248" t="s">
        <v>42</v>
      </c>
      <c r="D248" t="b">
        <v>0</v>
      </c>
      <c r="E248">
        <v>3</v>
      </c>
      <c r="F248">
        <v>100</v>
      </c>
      <c r="G248">
        <v>0.1</v>
      </c>
      <c r="H248">
        <v>100</v>
      </c>
      <c r="I248">
        <v>3</v>
      </c>
      <c r="J248">
        <v>1</v>
      </c>
      <c r="K248">
        <v>0.93448654126397601</v>
      </c>
      <c r="L248">
        <v>0.98651000870322003</v>
      </c>
      <c r="M248">
        <v>0.97364658603500898</v>
      </c>
      <c r="S248">
        <v>1.9209965499671899</v>
      </c>
    </row>
    <row r="249" spans="1:19" x14ac:dyDescent="0.25">
      <c r="A249" t="s">
        <v>431</v>
      </c>
      <c r="B249" t="s">
        <v>66</v>
      </c>
      <c r="C249" t="s">
        <v>42</v>
      </c>
      <c r="D249" t="b">
        <v>0</v>
      </c>
      <c r="E249">
        <v>4</v>
      </c>
      <c r="F249">
        <v>50</v>
      </c>
      <c r="G249">
        <v>0</v>
      </c>
      <c r="H249">
        <v>50</v>
      </c>
      <c r="I249">
        <v>3</v>
      </c>
      <c r="J249">
        <v>1</v>
      </c>
      <c r="K249">
        <v>0.93418184618073297</v>
      </c>
      <c r="L249">
        <v>0.98644268774703503</v>
      </c>
      <c r="M249">
        <v>0.97349202055720796</v>
      </c>
      <c r="S249">
        <v>1.9206245339277599</v>
      </c>
    </row>
    <row r="250" spans="1:19" x14ac:dyDescent="0.25">
      <c r="A250" t="s">
        <v>432</v>
      </c>
      <c r="B250" t="s">
        <v>66</v>
      </c>
      <c r="C250" t="s">
        <v>42</v>
      </c>
      <c r="D250" t="b">
        <v>0</v>
      </c>
      <c r="E250">
        <v>4</v>
      </c>
      <c r="F250">
        <v>20</v>
      </c>
      <c r="G250">
        <v>0</v>
      </c>
      <c r="H250">
        <v>100</v>
      </c>
      <c r="I250">
        <v>3</v>
      </c>
      <c r="J250">
        <v>1</v>
      </c>
      <c r="K250">
        <v>0.93325405353423796</v>
      </c>
      <c r="L250">
        <v>0.98735327826739905</v>
      </c>
      <c r="M250">
        <v>0.97526952355191399</v>
      </c>
      <c r="S250">
        <v>1.9206073318016299</v>
      </c>
    </row>
    <row r="251" spans="1:19" x14ac:dyDescent="0.25">
      <c r="A251" t="s">
        <v>433</v>
      </c>
      <c r="B251" t="s">
        <v>66</v>
      </c>
      <c r="C251" t="s">
        <v>42</v>
      </c>
      <c r="D251" t="b">
        <v>0</v>
      </c>
      <c r="E251">
        <v>4</v>
      </c>
      <c r="F251">
        <v>200</v>
      </c>
      <c r="G251">
        <v>0.5</v>
      </c>
      <c r="H251">
        <v>20</v>
      </c>
      <c r="I251">
        <v>3</v>
      </c>
      <c r="J251">
        <v>1</v>
      </c>
      <c r="K251">
        <v>0.93458870420551499</v>
      </c>
      <c r="L251">
        <v>0.98543565617955498</v>
      </c>
      <c r="M251">
        <v>0.97128946249855097</v>
      </c>
      <c r="S251">
        <v>1.92002436038507</v>
      </c>
    </row>
    <row r="252" spans="1:19" x14ac:dyDescent="0.25">
      <c r="A252" t="s">
        <v>434</v>
      </c>
      <c r="B252" t="s">
        <v>66</v>
      </c>
      <c r="C252" t="s">
        <v>42</v>
      </c>
      <c r="D252" t="b">
        <v>0</v>
      </c>
      <c r="E252">
        <v>4</v>
      </c>
      <c r="F252">
        <v>200</v>
      </c>
      <c r="G252">
        <v>0.3</v>
      </c>
      <c r="H252">
        <v>20</v>
      </c>
      <c r="I252">
        <v>3</v>
      </c>
      <c r="J252">
        <v>1</v>
      </c>
      <c r="K252">
        <v>0.93434312227083505</v>
      </c>
      <c r="L252">
        <v>0.98562885991569404</v>
      </c>
      <c r="M252">
        <v>0.97167587619305196</v>
      </c>
      <c r="S252">
        <v>1.91997198218653</v>
      </c>
    </row>
    <row r="253" spans="1:19" x14ac:dyDescent="0.25">
      <c r="A253" t="s">
        <v>435</v>
      </c>
      <c r="B253" t="s">
        <v>66</v>
      </c>
      <c r="C253" t="s">
        <v>42</v>
      </c>
      <c r="D253" t="b">
        <v>0</v>
      </c>
      <c r="E253">
        <v>1</v>
      </c>
      <c r="F253">
        <v>200</v>
      </c>
      <c r="G253">
        <v>0.1</v>
      </c>
      <c r="H253">
        <v>100</v>
      </c>
      <c r="I253">
        <v>3</v>
      </c>
      <c r="J253">
        <v>1</v>
      </c>
      <c r="K253">
        <v>0.932983734031953</v>
      </c>
      <c r="L253">
        <v>0.98692371508710897</v>
      </c>
      <c r="M253">
        <v>0.97441941342401095</v>
      </c>
      <c r="S253">
        <v>1.91990744911906</v>
      </c>
    </row>
    <row r="254" spans="1:19" x14ac:dyDescent="0.25">
      <c r="A254" t="s">
        <v>436</v>
      </c>
      <c r="B254" t="s">
        <v>66</v>
      </c>
      <c r="C254" t="s">
        <v>42</v>
      </c>
      <c r="D254" t="b">
        <v>0</v>
      </c>
      <c r="E254">
        <v>4</v>
      </c>
      <c r="F254">
        <v>200</v>
      </c>
      <c r="G254">
        <v>0.4</v>
      </c>
      <c r="H254">
        <v>50</v>
      </c>
      <c r="I254">
        <v>3</v>
      </c>
      <c r="J254">
        <v>1</v>
      </c>
      <c r="K254">
        <v>0.93442525956240796</v>
      </c>
      <c r="L254">
        <v>0.98543565617955498</v>
      </c>
      <c r="M254">
        <v>0.97128946249855097</v>
      </c>
      <c r="S254">
        <v>1.9198609157419599</v>
      </c>
    </row>
    <row r="255" spans="1:19" x14ac:dyDescent="0.25">
      <c r="A255" t="s">
        <v>437</v>
      </c>
      <c r="B255" t="s">
        <v>66</v>
      </c>
      <c r="C255" t="s">
        <v>42</v>
      </c>
      <c r="D255" t="b">
        <v>0</v>
      </c>
      <c r="E255">
        <v>4</v>
      </c>
      <c r="F255">
        <v>50</v>
      </c>
      <c r="G255">
        <v>0.4</v>
      </c>
      <c r="H255">
        <v>100</v>
      </c>
      <c r="I255">
        <v>3</v>
      </c>
      <c r="J255">
        <v>1</v>
      </c>
      <c r="K255">
        <v>0.93410533106361604</v>
      </c>
      <c r="L255">
        <v>0.98562773278955296</v>
      </c>
      <c r="M255">
        <v>0.97167587619305196</v>
      </c>
      <c r="S255">
        <v>1.91973306385317</v>
      </c>
    </row>
    <row r="256" spans="1:19" x14ac:dyDescent="0.25">
      <c r="A256" t="s">
        <v>438</v>
      </c>
      <c r="B256" t="s">
        <v>66</v>
      </c>
      <c r="C256" t="s">
        <v>42</v>
      </c>
      <c r="D256" t="b">
        <v>0</v>
      </c>
      <c r="E256">
        <v>2</v>
      </c>
      <c r="F256">
        <v>200</v>
      </c>
      <c r="G256">
        <v>0.5</v>
      </c>
      <c r="H256">
        <v>100</v>
      </c>
      <c r="I256">
        <v>3</v>
      </c>
      <c r="J256">
        <v>1</v>
      </c>
      <c r="K256">
        <v>0.93359261552551098</v>
      </c>
      <c r="L256">
        <v>0.98605089168350601</v>
      </c>
      <c r="M256">
        <v>0.97252598632095499</v>
      </c>
      <c r="S256">
        <v>1.9196435072090099</v>
      </c>
    </row>
    <row r="257" spans="1:19" x14ac:dyDescent="0.25">
      <c r="A257" t="s">
        <v>439</v>
      </c>
      <c r="B257" t="s">
        <v>66</v>
      </c>
      <c r="C257" t="s">
        <v>42</v>
      </c>
      <c r="D257" t="b">
        <v>0</v>
      </c>
      <c r="E257">
        <v>4</v>
      </c>
      <c r="F257">
        <v>200</v>
      </c>
      <c r="G257">
        <v>0.4</v>
      </c>
      <c r="H257">
        <v>100</v>
      </c>
      <c r="I257">
        <v>3</v>
      </c>
      <c r="J257">
        <v>1</v>
      </c>
      <c r="K257">
        <v>0.93342732359651204</v>
      </c>
      <c r="L257">
        <v>0.98543565617955498</v>
      </c>
      <c r="M257">
        <v>0.97128946249855097</v>
      </c>
      <c r="S257">
        <v>1.9188629797760599</v>
      </c>
    </row>
    <row r="258" spans="1:19" x14ac:dyDescent="0.25">
      <c r="A258" t="s">
        <v>440</v>
      </c>
      <c r="B258" t="s">
        <v>66</v>
      </c>
      <c r="C258" t="s">
        <v>42</v>
      </c>
      <c r="D258" t="b">
        <v>0</v>
      </c>
      <c r="E258">
        <v>2</v>
      </c>
      <c r="F258">
        <v>200</v>
      </c>
      <c r="G258">
        <v>0.3</v>
      </c>
      <c r="H258">
        <v>100</v>
      </c>
      <c r="I258">
        <v>3</v>
      </c>
      <c r="J258">
        <v>1</v>
      </c>
      <c r="K258">
        <v>0.93142304517529595</v>
      </c>
      <c r="L258">
        <v>0.98725650469756299</v>
      </c>
      <c r="M258">
        <v>0.97499903396576304</v>
      </c>
      <c r="S258">
        <v>1.9186795498728599</v>
      </c>
    </row>
    <row r="259" spans="1:19" x14ac:dyDescent="0.25">
      <c r="A259" t="s">
        <v>441</v>
      </c>
      <c r="B259" t="s">
        <v>66</v>
      </c>
      <c r="C259" t="s">
        <v>42</v>
      </c>
      <c r="D259" t="b">
        <v>0</v>
      </c>
      <c r="E259">
        <v>3</v>
      </c>
      <c r="F259">
        <v>200</v>
      </c>
      <c r="G259">
        <v>0.1</v>
      </c>
      <c r="H259">
        <v>100</v>
      </c>
      <c r="I259">
        <v>3</v>
      </c>
      <c r="J259">
        <v>1</v>
      </c>
      <c r="K259">
        <v>0.93107109705436597</v>
      </c>
      <c r="L259">
        <v>0.98743664082993099</v>
      </c>
      <c r="M259">
        <v>0.97538544766026503</v>
      </c>
      <c r="S259">
        <v>1.9185077378842901</v>
      </c>
    </row>
    <row r="260" spans="1:19" x14ac:dyDescent="0.25">
      <c r="A260" t="s">
        <v>442</v>
      </c>
      <c r="B260" t="s">
        <v>66</v>
      </c>
      <c r="C260" t="s">
        <v>42</v>
      </c>
      <c r="D260" t="b">
        <v>0</v>
      </c>
      <c r="E260">
        <v>4</v>
      </c>
      <c r="F260">
        <v>200</v>
      </c>
      <c r="G260">
        <v>0.5</v>
      </c>
      <c r="H260">
        <v>100</v>
      </c>
      <c r="I260">
        <v>3</v>
      </c>
      <c r="J260">
        <v>1</v>
      </c>
      <c r="K260">
        <v>0.93293037691914205</v>
      </c>
      <c r="L260">
        <v>0.98543565617955498</v>
      </c>
      <c r="M260">
        <v>0.97128946249855097</v>
      </c>
      <c r="S260">
        <v>1.91836603309869</v>
      </c>
    </row>
    <row r="261" spans="1:19" x14ac:dyDescent="0.25">
      <c r="A261" t="s">
        <v>443</v>
      </c>
      <c r="B261" t="s">
        <v>66</v>
      </c>
      <c r="C261" t="s">
        <v>42</v>
      </c>
      <c r="D261" t="b">
        <v>0</v>
      </c>
      <c r="E261">
        <v>4</v>
      </c>
      <c r="F261">
        <v>100</v>
      </c>
      <c r="G261">
        <v>0.4</v>
      </c>
      <c r="H261">
        <v>100</v>
      </c>
      <c r="I261">
        <v>3</v>
      </c>
      <c r="J261">
        <v>1</v>
      </c>
      <c r="K261">
        <v>0.93279201788301203</v>
      </c>
      <c r="L261">
        <v>0.98543565617955498</v>
      </c>
      <c r="M261">
        <v>0.97128946249855097</v>
      </c>
      <c r="S261">
        <v>1.9182276740625599</v>
      </c>
    </row>
    <row r="262" spans="1:19" x14ac:dyDescent="0.25">
      <c r="A262" t="s">
        <v>444</v>
      </c>
      <c r="B262" t="s">
        <v>66</v>
      </c>
      <c r="C262" t="s">
        <v>42</v>
      </c>
      <c r="D262" t="b">
        <v>0</v>
      </c>
      <c r="E262">
        <v>2</v>
      </c>
      <c r="F262">
        <v>100</v>
      </c>
      <c r="G262">
        <v>0.1</v>
      </c>
      <c r="H262">
        <v>100</v>
      </c>
      <c r="I262">
        <v>3</v>
      </c>
      <c r="J262">
        <v>1</v>
      </c>
      <c r="K262">
        <v>0.93145431517417399</v>
      </c>
      <c r="L262">
        <v>0.986651396074404</v>
      </c>
      <c r="M262">
        <v>0.97387843425170895</v>
      </c>
      <c r="S262">
        <v>1.91810571124857</v>
      </c>
    </row>
    <row r="263" spans="1:19" x14ac:dyDescent="0.25">
      <c r="A263" t="s">
        <v>445</v>
      </c>
      <c r="B263" t="s">
        <v>66</v>
      </c>
      <c r="C263" t="s">
        <v>42</v>
      </c>
      <c r="D263" t="b">
        <v>0</v>
      </c>
      <c r="E263">
        <v>1</v>
      </c>
      <c r="F263">
        <v>100</v>
      </c>
      <c r="G263">
        <v>0</v>
      </c>
      <c r="H263">
        <v>100</v>
      </c>
      <c r="I263">
        <v>3</v>
      </c>
      <c r="J263">
        <v>1</v>
      </c>
      <c r="K263">
        <v>0.93118003337751099</v>
      </c>
      <c r="L263">
        <v>0.98678954238025496</v>
      </c>
      <c r="M263">
        <v>0.97418756520731098</v>
      </c>
      <c r="S263">
        <v>1.9179695757577599</v>
      </c>
    </row>
    <row r="264" spans="1:19" x14ac:dyDescent="0.25">
      <c r="A264" t="s">
        <v>446</v>
      </c>
      <c r="B264" t="s">
        <v>66</v>
      </c>
      <c r="C264" t="s">
        <v>42</v>
      </c>
      <c r="D264" t="b">
        <v>0</v>
      </c>
      <c r="E264">
        <v>1</v>
      </c>
      <c r="F264">
        <v>200</v>
      </c>
      <c r="G264">
        <v>0</v>
      </c>
      <c r="H264">
        <v>50</v>
      </c>
      <c r="I264">
        <v>3</v>
      </c>
      <c r="J264">
        <v>1</v>
      </c>
      <c r="K264">
        <v>0.93128682791991102</v>
      </c>
      <c r="L264">
        <v>0.98659496223654497</v>
      </c>
      <c r="M264">
        <v>0.97380115151280899</v>
      </c>
      <c r="S264">
        <v>1.91788179015645</v>
      </c>
    </row>
    <row r="265" spans="1:19" x14ac:dyDescent="0.25">
      <c r="A265" t="s">
        <v>447</v>
      </c>
      <c r="B265" t="s">
        <v>66</v>
      </c>
      <c r="C265" t="s">
        <v>42</v>
      </c>
      <c r="D265" t="b">
        <v>0</v>
      </c>
      <c r="E265">
        <v>3</v>
      </c>
      <c r="F265">
        <v>50</v>
      </c>
      <c r="G265">
        <v>0</v>
      </c>
      <c r="H265">
        <v>50</v>
      </c>
      <c r="I265">
        <v>3</v>
      </c>
      <c r="J265">
        <v>1</v>
      </c>
      <c r="K265">
        <v>0.93058477896394298</v>
      </c>
      <c r="L265">
        <v>0.98610259958485702</v>
      </c>
      <c r="M265">
        <v>0.97283511727655603</v>
      </c>
      <c r="S265">
        <v>1.9166873785487999</v>
      </c>
    </row>
    <row r="266" spans="1:19" x14ac:dyDescent="0.25">
      <c r="A266" t="s">
        <v>448</v>
      </c>
      <c r="B266" t="s">
        <v>66</v>
      </c>
      <c r="C266" t="s">
        <v>42</v>
      </c>
      <c r="D266" t="b">
        <v>0</v>
      </c>
      <c r="E266">
        <v>2</v>
      </c>
      <c r="F266">
        <v>50</v>
      </c>
      <c r="G266">
        <v>0</v>
      </c>
      <c r="H266">
        <v>100</v>
      </c>
      <c r="I266">
        <v>3</v>
      </c>
      <c r="J266">
        <v>1</v>
      </c>
      <c r="K266">
        <v>0.92906772888996603</v>
      </c>
      <c r="L266">
        <v>0.98616108497093802</v>
      </c>
      <c r="M266">
        <v>0.97295104138490596</v>
      </c>
      <c r="S266">
        <v>1.9152288138608999</v>
      </c>
    </row>
    <row r="267" spans="1:19" x14ac:dyDescent="0.25">
      <c r="A267" t="s">
        <v>449</v>
      </c>
      <c r="B267" t="s">
        <v>66</v>
      </c>
      <c r="C267" t="s">
        <v>42</v>
      </c>
      <c r="D267" t="b">
        <v>0</v>
      </c>
      <c r="E267">
        <v>4</v>
      </c>
      <c r="F267">
        <v>200</v>
      </c>
      <c r="G267">
        <v>0.2</v>
      </c>
      <c r="H267">
        <v>50</v>
      </c>
      <c r="I267">
        <v>3</v>
      </c>
      <c r="J267">
        <v>1</v>
      </c>
      <c r="K267">
        <v>0.92905643099653601</v>
      </c>
      <c r="L267">
        <v>0.98570392014590202</v>
      </c>
      <c r="M267">
        <v>0.97183044167085197</v>
      </c>
      <c r="S267">
        <v>1.91476035114243</v>
      </c>
    </row>
    <row r="268" spans="1:19" x14ac:dyDescent="0.25">
      <c r="A268" t="s">
        <v>450</v>
      </c>
      <c r="B268" t="s">
        <v>66</v>
      </c>
      <c r="C268" t="s">
        <v>42</v>
      </c>
      <c r="D268" t="b">
        <v>0</v>
      </c>
      <c r="E268">
        <v>4</v>
      </c>
      <c r="F268">
        <v>50</v>
      </c>
      <c r="G268">
        <v>0.5</v>
      </c>
      <c r="H268">
        <v>100</v>
      </c>
      <c r="I268">
        <v>3</v>
      </c>
      <c r="J268">
        <v>1</v>
      </c>
      <c r="K268">
        <v>0.92895488381696101</v>
      </c>
      <c r="L268">
        <v>0.98543565617955498</v>
      </c>
      <c r="M268">
        <v>0.97128946249855097</v>
      </c>
      <c r="S268">
        <v>1.91439053999651</v>
      </c>
    </row>
    <row r="269" spans="1:19" x14ac:dyDescent="0.25">
      <c r="A269" t="s">
        <v>451</v>
      </c>
      <c r="B269" t="s">
        <v>66</v>
      </c>
      <c r="C269" t="s">
        <v>42</v>
      </c>
      <c r="D269" t="b">
        <v>0</v>
      </c>
      <c r="E269">
        <v>3</v>
      </c>
      <c r="F269">
        <v>200</v>
      </c>
      <c r="G269">
        <v>0.5</v>
      </c>
      <c r="H269">
        <v>100</v>
      </c>
      <c r="I269">
        <v>3</v>
      </c>
      <c r="J269">
        <v>1</v>
      </c>
      <c r="K269">
        <v>0.92837697782742901</v>
      </c>
      <c r="L269">
        <v>0.98594811006005401</v>
      </c>
      <c r="M269">
        <v>0.972332779473704</v>
      </c>
      <c r="S269">
        <v>1.91432508788748</v>
      </c>
    </row>
    <row r="270" spans="1:19" x14ac:dyDescent="0.25">
      <c r="A270" t="s">
        <v>452</v>
      </c>
      <c r="B270" t="s">
        <v>66</v>
      </c>
      <c r="C270" t="s">
        <v>42</v>
      </c>
      <c r="D270" t="b">
        <v>0</v>
      </c>
      <c r="E270">
        <v>2</v>
      </c>
      <c r="F270">
        <v>100</v>
      </c>
      <c r="G270">
        <v>0</v>
      </c>
      <c r="H270">
        <v>50</v>
      </c>
      <c r="I270">
        <v>3</v>
      </c>
      <c r="J270">
        <v>1</v>
      </c>
      <c r="K270">
        <v>0.92758371578398102</v>
      </c>
      <c r="L270">
        <v>0.98617675559159101</v>
      </c>
      <c r="M270">
        <v>0.97298968275435604</v>
      </c>
      <c r="S270">
        <v>1.91376047137557</v>
      </c>
    </row>
    <row r="271" spans="1:19" x14ac:dyDescent="0.25">
      <c r="A271" t="s">
        <v>453</v>
      </c>
      <c r="B271" t="s">
        <v>66</v>
      </c>
      <c r="C271" t="s">
        <v>42</v>
      </c>
      <c r="D271" t="b">
        <v>0</v>
      </c>
      <c r="E271">
        <v>4</v>
      </c>
      <c r="F271">
        <v>100</v>
      </c>
      <c r="G271">
        <v>0.5</v>
      </c>
      <c r="H271">
        <v>100</v>
      </c>
      <c r="I271">
        <v>3</v>
      </c>
      <c r="J271">
        <v>1</v>
      </c>
      <c r="K271">
        <v>0.92711493352340901</v>
      </c>
      <c r="L271">
        <v>0.98543565617955498</v>
      </c>
      <c r="M271">
        <v>0.97128946249855097</v>
      </c>
      <c r="S271">
        <v>1.91255058970296</v>
      </c>
    </row>
    <row r="272" spans="1:19" x14ac:dyDescent="0.25">
      <c r="A272" t="s">
        <v>454</v>
      </c>
      <c r="B272" t="s">
        <v>66</v>
      </c>
      <c r="C272" t="s">
        <v>42</v>
      </c>
      <c r="D272" t="b">
        <v>0</v>
      </c>
      <c r="E272">
        <v>2</v>
      </c>
      <c r="F272">
        <v>200</v>
      </c>
      <c r="G272">
        <v>0.1</v>
      </c>
      <c r="H272">
        <v>100</v>
      </c>
      <c r="I272">
        <v>3</v>
      </c>
      <c r="J272">
        <v>1</v>
      </c>
      <c r="K272">
        <v>0.92510206120695304</v>
      </c>
      <c r="L272">
        <v>0.98666192423972898</v>
      </c>
      <c r="M272">
        <v>0.97391707562116003</v>
      </c>
      <c r="S272">
        <v>1.9117639854466799</v>
      </c>
    </row>
    <row r="273" spans="1:19" x14ac:dyDescent="0.25">
      <c r="A273" t="s">
        <v>455</v>
      </c>
      <c r="B273" t="s">
        <v>66</v>
      </c>
      <c r="C273" t="s">
        <v>42</v>
      </c>
      <c r="D273" t="b">
        <v>0</v>
      </c>
      <c r="E273">
        <v>3</v>
      </c>
      <c r="F273">
        <v>100</v>
      </c>
      <c r="G273">
        <v>0</v>
      </c>
      <c r="H273">
        <v>50</v>
      </c>
      <c r="I273">
        <v>3</v>
      </c>
      <c r="J273">
        <v>1</v>
      </c>
      <c r="K273">
        <v>0.92457306813518503</v>
      </c>
      <c r="L273">
        <v>0.98690990937629497</v>
      </c>
      <c r="M273">
        <v>0.97438077205456097</v>
      </c>
      <c r="S273">
        <v>1.9114829775114801</v>
      </c>
    </row>
    <row r="274" spans="1:19" x14ac:dyDescent="0.25">
      <c r="A274" t="s">
        <v>456</v>
      </c>
      <c r="B274" t="s">
        <v>66</v>
      </c>
      <c r="C274" t="s">
        <v>42</v>
      </c>
      <c r="D274" t="b">
        <v>0</v>
      </c>
      <c r="E274">
        <v>2</v>
      </c>
      <c r="F274">
        <v>200</v>
      </c>
      <c r="G274">
        <v>0</v>
      </c>
      <c r="H274">
        <v>50</v>
      </c>
      <c r="I274">
        <v>3</v>
      </c>
      <c r="J274">
        <v>1</v>
      </c>
      <c r="K274">
        <v>0.92403004639953801</v>
      </c>
      <c r="L274">
        <v>0.985876488507338</v>
      </c>
      <c r="M274">
        <v>0.97241006221260395</v>
      </c>
      <c r="S274">
        <v>1.90990653490687</v>
      </c>
    </row>
    <row r="275" spans="1:19" x14ac:dyDescent="0.25">
      <c r="A275" t="s">
        <v>457</v>
      </c>
      <c r="B275" t="s">
        <v>66</v>
      </c>
      <c r="C275" t="s">
        <v>42</v>
      </c>
      <c r="D275" t="b">
        <v>0</v>
      </c>
      <c r="E275">
        <v>4</v>
      </c>
      <c r="F275">
        <v>200</v>
      </c>
      <c r="G275">
        <v>0.3</v>
      </c>
      <c r="H275">
        <v>50</v>
      </c>
      <c r="I275">
        <v>3</v>
      </c>
      <c r="J275">
        <v>1</v>
      </c>
      <c r="K275">
        <v>0.92292164809171595</v>
      </c>
      <c r="L275">
        <v>0.98543565617955498</v>
      </c>
      <c r="M275">
        <v>0.97128946249855097</v>
      </c>
      <c r="S275">
        <v>1.90835730427127</v>
      </c>
    </row>
    <row r="276" spans="1:19" x14ac:dyDescent="0.25">
      <c r="A276" t="s">
        <v>458</v>
      </c>
      <c r="B276" t="s">
        <v>66</v>
      </c>
      <c r="C276" t="s">
        <v>42</v>
      </c>
      <c r="D276" t="b">
        <v>0</v>
      </c>
      <c r="E276">
        <v>1</v>
      </c>
      <c r="F276">
        <v>200</v>
      </c>
      <c r="G276">
        <v>0</v>
      </c>
      <c r="H276">
        <v>100</v>
      </c>
      <c r="I276">
        <v>3</v>
      </c>
      <c r="J276">
        <v>1</v>
      </c>
      <c r="K276">
        <v>0.92076393785237598</v>
      </c>
      <c r="L276">
        <v>0.98552847781759101</v>
      </c>
      <c r="M276">
        <v>0.97175315893195202</v>
      </c>
      <c r="S276">
        <v>1.9062924156699601</v>
      </c>
    </row>
    <row r="277" spans="1:19" x14ac:dyDescent="0.25">
      <c r="A277" t="s">
        <v>459</v>
      </c>
      <c r="B277" t="s">
        <v>66</v>
      </c>
      <c r="C277" t="s">
        <v>42</v>
      </c>
      <c r="D277" t="b">
        <v>0</v>
      </c>
      <c r="E277">
        <v>4</v>
      </c>
      <c r="F277">
        <v>200</v>
      </c>
      <c r="G277">
        <v>0</v>
      </c>
      <c r="H277">
        <v>50</v>
      </c>
      <c r="I277">
        <v>3</v>
      </c>
      <c r="J277">
        <v>1</v>
      </c>
      <c r="K277">
        <v>0.91952925479737402</v>
      </c>
      <c r="L277">
        <v>0.98508881363987399</v>
      </c>
      <c r="M277">
        <v>0.97090304880404898</v>
      </c>
      <c r="S277">
        <v>1.90461806843724</v>
      </c>
    </row>
    <row r="278" spans="1:19" x14ac:dyDescent="0.25">
      <c r="A278" t="s">
        <v>460</v>
      </c>
      <c r="B278" t="s">
        <v>66</v>
      </c>
      <c r="C278" t="s">
        <v>42</v>
      </c>
      <c r="D278" t="b">
        <v>0</v>
      </c>
      <c r="E278">
        <v>4</v>
      </c>
      <c r="F278">
        <v>100</v>
      </c>
      <c r="G278">
        <v>0</v>
      </c>
      <c r="H278">
        <v>50</v>
      </c>
      <c r="I278">
        <v>3</v>
      </c>
      <c r="J278">
        <v>1</v>
      </c>
      <c r="K278">
        <v>0.91727765424462304</v>
      </c>
      <c r="L278">
        <v>0.98714226462048904</v>
      </c>
      <c r="M278">
        <v>0.97484446848796302</v>
      </c>
      <c r="S278">
        <v>1.9044199188651101</v>
      </c>
    </row>
    <row r="279" spans="1:19" x14ac:dyDescent="0.25">
      <c r="A279" t="s">
        <v>461</v>
      </c>
      <c r="B279" t="s">
        <v>66</v>
      </c>
      <c r="C279" t="s">
        <v>42</v>
      </c>
      <c r="D279" t="b">
        <v>0</v>
      </c>
      <c r="E279">
        <v>3</v>
      </c>
      <c r="F279">
        <v>200</v>
      </c>
      <c r="G279">
        <v>0</v>
      </c>
      <c r="H279">
        <v>50</v>
      </c>
      <c r="I279">
        <v>3</v>
      </c>
      <c r="J279">
        <v>1</v>
      </c>
      <c r="K279">
        <v>0.91725337180542699</v>
      </c>
      <c r="L279">
        <v>0.98595555555555503</v>
      </c>
      <c r="M279">
        <v>0.97252598632095499</v>
      </c>
      <c r="S279">
        <v>1.90320892736098</v>
      </c>
    </row>
    <row r="280" spans="1:19" x14ac:dyDescent="0.25">
      <c r="A280" t="s">
        <v>462</v>
      </c>
      <c r="B280" t="s">
        <v>66</v>
      </c>
      <c r="C280" t="s">
        <v>42</v>
      </c>
      <c r="D280" t="b">
        <v>0</v>
      </c>
      <c r="E280">
        <v>3</v>
      </c>
      <c r="F280">
        <v>50</v>
      </c>
      <c r="G280">
        <v>0</v>
      </c>
      <c r="H280">
        <v>100</v>
      </c>
      <c r="I280">
        <v>3</v>
      </c>
      <c r="J280">
        <v>1</v>
      </c>
      <c r="K280">
        <v>0.91555775076183099</v>
      </c>
      <c r="L280">
        <v>0.986797181819975</v>
      </c>
      <c r="M280">
        <v>0.97414892383786</v>
      </c>
      <c r="S280">
        <v>1.9023549325818001</v>
      </c>
    </row>
    <row r="281" spans="1:19" x14ac:dyDescent="0.25">
      <c r="A281" t="s">
        <v>463</v>
      </c>
      <c r="B281" t="s">
        <v>66</v>
      </c>
      <c r="C281" t="s">
        <v>42</v>
      </c>
      <c r="D281" t="b">
        <v>0</v>
      </c>
      <c r="E281">
        <v>4</v>
      </c>
      <c r="F281">
        <v>200</v>
      </c>
      <c r="G281">
        <v>0.1</v>
      </c>
      <c r="H281">
        <v>100</v>
      </c>
      <c r="I281">
        <v>3</v>
      </c>
      <c r="J281">
        <v>1</v>
      </c>
      <c r="K281">
        <v>0.91352014087777</v>
      </c>
      <c r="L281">
        <v>0.98720925656263503</v>
      </c>
      <c r="M281">
        <v>0.974883109857413</v>
      </c>
      <c r="S281">
        <v>1.9007293974404</v>
      </c>
    </row>
    <row r="282" spans="1:19" x14ac:dyDescent="0.25">
      <c r="A282" t="s">
        <v>464</v>
      </c>
      <c r="B282" t="s">
        <v>66</v>
      </c>
      <c r="C282" t="s">
        <v>42</v>
      </c>
      <c r="D282" t="b">
        <v>0</v>
      </c>
      <c r="E282">
        <v>4</v>
      </c>
      <c r="F282">
        <v>50</v>
      </c>
      <c r="G282">
        <v>0</v>
      </c>
      <c r="H282">
        <v>100</v>
      </c>
      <c r="I282">
        <v>3</v>
      </c>
      <c r="J282">
        <v>1</v>
      </c>
      <c r="K282">
        <v>0.91466256672717905</v>
      </c>
      <c r="L282">
        <v>0.98582234366955701</v>
      </c>
      <c r="M282">
        <v>0.972332779473704</v>
      </c>
      <c r="S282">
        <v>1.9004849103967301</v>
      </c>
    </row>
    <row r="283" spans="1:19" x14ac:dyDescent="0.25">
      <c r="A283" t="s">
        <v>465</v>
      </c>
      <c r="B283" t="s">
        <v>66</v>
      </c>
      <c r="C283" t="s">
        <v>42</v>
      </c>
      <c r="D283" t="b">
        <v>0</v>
      </c>
      <c r="E283">
        <v>2</v>
      </c>
      <c r="F283">
        <v>100</v>
      </c>
      <c r="G283">
        <v>0</v>
      </c>
      <c r="H283">
        <v>100</v>
      </c>
      <c r="I283">
        <v>3</v>
      </c>
      <c r="J283">
        <v>1</v>
      </c>
      <c r="K283">
        <v>0.91360227816934203</v>
      </c>
      <c r="L283">
        <v>0.98556227997310197</v>
      </c>
      <c r="M283">
        <v>0.971791800301402</v>
      </c>
      <c r="S283">
        <v>1.8991645581424399</v>
      </c>
    </row>
    <row r="284" spans="1:19" x14ac:dyDescent="0.25">
      <c r="A284" t="s">
        <v>466</v>
      </c>
      <c r="B284" t="s">
        <v>66</v>
      </c>
      <c r="C284" t="s">
        <v>42</v>
      </c>
      <c r="D284" t="b">
        <v>0</v>
      </c>
      <c r="E284">
        <v>4</v>
      </c>
      <c r="F284">
        <v>200</v>
      </c>
      <c r="G284">
        <v>0</v>
      </c>
      <c r="H284">
        <v>100</v>
      </c>
      <c r="I284">
        <v>3</v>
      </c>
      <c r="J284">
        <v>1</v>
      </c>
      <c r="K284">
        <v>0.90387497933181504</v>
      </c>
      <c r="L284">
        <v>0.98465802236959299</v>
      </c>
      <c r="M284">
        <v>0.97005293867614595</v>
      </c>
      <c r="S284">
        <v>1.8885330017013999</v>
      </c>
    </row>
    <row r="285" spans="1:19" x14ac:dyDescent="0.25">
      <c r="A285" t="s">
        <v>467</v>
      </c>
      <c r="B285" t="s">
        <v>66</v>
      </c>
      <c r="C285" t="s">
        <v>42</v>
      </c>
      <c r="D285" t="b">
        <v>0</v>
      </c>
      <c r="E285">
        <v>4</v>
      </c>
      <c r="F285">
        <v>200</v>
      </c>
      <c r="G285">
        <v>0.2</v>
      </c>
      <c r="H285">
        <v>100</v>
      </c>
      <c r="I285">
        <v>3</v>
      </c>
      <c r="J285">
        <v>1</v>
      </c>
      <c r="K285">
        <v>0.89885175386141603</v>
      </c>
      <c r="L285">
        <v>0.987653347008007</v>
      </c>
      <c r="M285">
        <v>0.97581050272421599</v>
      </c>
      <c r="S285">
        <v>1.88650510086942</v>
      </c>
    </row>
    <row r="286" spans="1:19" x14ac:dyDescent="0.25">
      <c r="A286" t="s">
        <v>468</v>
      </c>
      <c r="B286" t="s">
        <v>66</v>
      </c>
      <c r="C286" t="s">
        <v>42</v>
      </c>
      <c r="D286" t="b">
        <v>0</v>
      </c>
      <c r="E286">
        <v>2</v>
      </c>
      <c r="F286">
        <v>200</v>
      </c>
      <c r="G286">
        <v>0</v>
      </c>
      <c r="H286">
        <v>100</v>
      </c>
      <c r="I286">
        <v>3</v>
      </c>
      <c r="J286">
        <v>1</v>
      </c>
      <c r="K286">
        <v>0.900407061493951</v>
      </c>
      <c r="L286">
        <v>0.98503681418731603</v>
      </c>
      <c r="M286">
        <v>0.97078712469569906</v>
      </c>
      <c r="S286">
        <v>1.8854438756812599</v>
      </c>
    </row>
    <row r="287" spans="1:19" x14ac:dyDescent="0.25">
      <c r="A287" t="s">
        <v>469</v>
      </c>
      <c r="B287" t="s">
        <v>66</v>
      </c>
      <c r="C287" t="s">
        <v>42</v>
      </c>
      <c r="D287" t="b">
        <v>0</v>
      </c>
      <c r="E287">
        <v>4</v>
      </c>
      <c r="F287">
        <v>100</v>
      </c>
      <c r="G287">
        <v>0</v>
      </c>
      <c r="H287">
        <v>100</v>
      </c>
      <c r="I287">
        <v>3</v>
      </c>
      <c r="J287">
        <v>1</v>
      </c>
      <c r="K287">
        <v>0.89779548114247698</v>
      </c>
      <c r="L287">
        <v>0.98615780106782602</v>
      </c>
      <c r="M287">
        <v>0.97295104138490596</v>
      </c>
      <c r="S287">
        <v>1.8839532822103</v>
      </c>
    </row>
    <row r="288" spans="1:19" x14ac:dyDescent="0.25">
      <c r="A288" t="s">
        <v>470</v>
      </c>
      <c r="B288" t="s">
        <v>66</v>
      </c>
      <c r="C288" t="s">
        <v>42</v>
      </c>
      <c r="D288" t="b">
        <v>0</v>
      </c>
      <c r="E288">
        <v>3</v>
      </c>
      <c r="F288">
        <v>100</v>
      </c>
      <c r="G288">
        <v>0</v>
      </c>
      <c r="H288">
        <v>100</v>
      </c>
      <c r="I288">
        <v>3</v>
      </c>
      <c r="J288">
        <v>1</v>
      </c>
      <c r="K288">
        <v>0.89475016341786995</v>
      </c>
      <c r="L288">
        <v>0.98575780353681197</v>
      </c>
      <c r="M288">
        <v>0.97217821399590398</v>
      </c>
      <c r="S288">
        <v>1.88050796695468</v>
      </c>
    </row>
    <row r="289" spans="1:20" x14ac:dyDescent="0.25">
      <c r="A289" t="s">
        <v>471</v>
      </c>
      <c r="B289" t="s">
        <v>66</v>
      </c>
      <c r="C289" t="s">
        <v>42</v>
      </c>
      <c r="D289" t="b">
        <v>0</v>
      </c>
      <c r="E289">
        <v>3</v>
      </c>
      <c r="F289">
        <v>200</v>
      </c>
      <c r="G289">
        <v>0</v>
      </c>
      <c r="H289">
        <v>100</v>
      </c>
      <c r="I289">
        <v>3</v>
      </c>
      <c r="J289">
        <v>1</v>
      </c>
      <c r="K289">
        <v>0.87890524269374304</v>
      </c>
      <c r="L289">
        <v>0.98424993545055495</v>
      </c>
      <c r="M289">
        <v>0.96935739402604404</v>
      </c>
      <c r="S289">
        <v>1.8631551781442901</v>
      </c>
    </row>
    <row r="291" spans="1:20" x14ac:dyDescent="0.25">
      <c r="A291" t="s">
        <v>46</v>
      </c>
      <c r="B291" t="s">
        <v>47</v>
      </c>
      <c r="C291" t="s">
        <v>48</v>
      </c>
      <c r="D291" t="s">
        <v>49</v>
      </c>
      <c r="E291" t="s">
        <v>50</v>
      </c>
      <c r="F291" t="s">
        <v>51</v>
      </c>
      <c r="G291" t="s">
        <v>52</v>
      </c>
      <c r="H291" t="s">
        <v>53</v>
      </c>
      <c r="I291" t="s">
        <v>54</v>
      </c>
      <c r="J291" t="s">
        <v>55</v>
      </c>
      <c r="K291" t="s">
        <v>56</v>
      </c>
      <c r="L291" t="s">
        <v>57</v>
      </c>
      <c r="M291" t="s">
        <v>58</v>
      </c>
      <c r="N291" t="s">
        <v>59</v>
      </c>
      <c r="O291" t="s">
        <v>60</v>
      </c>
      <c r="P291" t="s">
        <v>61</v>
      </c>
      <c r="Q291" t="s">
        <v>62</v>
      </c>
      <c r="R291" t="s">
        <v>63</v>
      </c>
      <c r="S291" t="s">
        <v>64</v>
      </c>
    </row>
    <row r="292" spans="1:20" x14ac:dyDescent="0.25">
      <c r="A292" t="s">
        <v>472</v>
      </c>
      <c r="B292" t="s">
        <v>80</v>
      </c>
      <c r="C292" t="s">
        <v>42</v>
      </c>
      <c r="D292" t="b">
        <v>0</v>
      </c>
      <c r="E292">
        <v>1</v>
      </c>
      <c r="F292">
        <v>100</v>
      </c>
      <c r="G292">
        <v>0.2</v>
      </c>
      <c r="H292">
        <v>20</v>
      </c>
      <c r="I292">
        <v>3</v>
      </c>
      <c r="J292">
        <v>1</v>
      </c>
      <c r="K292">
        <v>0.90174094972268104</v>
      </c>
      <c r="L292">
        <v>0.952041492448648</v>
      </c>
      <c r="M292">
        <v>0.91367823655206404</v>
      </c>
      <c r="S292">
        <v>1.85378244217133</v>
      </c>
      <c r="T292" t="s">
        <v>759</v>
      </c>
    </row>
    <row r="293" spans="1:20" x14ac:dyDescent="0.25">
      <c r="A293" t="s">
        <v>473</v>
      </c>
      <c r="B293" t="s">
        <v>80</v>
      </c>
      <c r="C293" t="s">
        <v>42</v>
      </c>
      <c r="D293" t="b">
        <v>0</v>
      </c>
      <c r="E293">
        <v>1</v>
      </c>
      <c r="F293">
        <v>200</v>
      </c>
      <c r="G293">
        <v>0.1</v>
      </c>
      <c r="H293">
        <v>20</v>
      </c>
      <c r="I293">
        <v>3</v>
      </c>
      <c r="J293">
        <v>1</v>
      </c>
      <c r="K293">
        <v>0.90208198598148903</v>
      </c>
      <c r="L293">
        <v>0.95139588100686501</v>
      </c>
      <c r="M293">
        <v>0.91265010692548099</v>
      </c>
      <c r="S293">
        <v>1.85347786698835</v>
      </c>
    </row>
    <row r="294" spans="1:20" x14ac:dyDescent="0.25">
      <c r="A294" t="s">
        <v>474</v>
      </c>
      <c r="B294" t="s">
        <v>80</v>
      </c>
      <c r="C294" t="s">
        <v>42</v>
      </c>
      <c r="D294" t="b">
        <v>0</v>
      </c>
      <c r="E294">
        <v>1</v>
      </c>
      <c r="F294">
        <v>50</v>
      </c>
      <c r="G294">
        <v>0.2</v>
      </c>
      <c r="H294">
        <v>100</v>
      </c>
      <c r="I294">
        <v>3</v>
      </c>
      <c r="J294">
        <v>1</v>
      </c>
      <c r="K294">
        <v>0.902011711287659</v>
      </c>
      <c r="L294">
        <v>0.95146252285191901</v>
      </c>
      <c r="M294">
        <v>0.91265010692548099</v>
      </c>
      <c r="S294">
        <v>1.85347423413957</v>
      </c>
    </row>
    <row r="295" spans="1:20" x14ac:dyDescent="0.25">
      <c r="A295" t="s">
        <v>475</v>
      </c>
      <c r="B295" t="s">
        <v>80</v>
      </c>
      <c r="C295" t="s">
        <v>42</v>
      </c>
      <c r="D295" t="b">
        <v>0</v>
      </c>
      <c r="E295">
        <v>3</v>
      </c>
      <c r="F295">
        <v>50</v>
      </c>
      <c r="G295">
        <v>0.1</v>
      </c>
      <c r="H295">
        <v>20</v>
      </c>
      <c r="I295">
        <v>3</v>
      </c>
      <c r="J295">
        <v>1</v>
      </c>
      <c r="K295">
        <v>0.90198591792319105</v>
      </c>
      <c r="L295">
        <v>0.95140208309488306</v>
      </c>
      <c r="M295">
        <v>0.91269123211054404</v>
      </c>
      <c r="S295">
        <v>1.8533880010180701</v>
      </c>
    </row>
    <row r="296" spans="1:20" x14ac:dyDescent="0.25">
      <c r="A296" t="s">
        <v>476</v>
      </c>
      <c r="B296" t="s">
        <v>80</v>
      </c>
      <c r="C296" t="s">
        <v>42</v>
      </c>
      <c r="D296" t="b">
        <v>0</v>
      </c>
      <c r="E296">
        <v>2</v>
      </c>
      <c r="F296">
        <v>50</v>
      </c>
      <c r="G296">
        <v>0.1</v>
      </c>
      <c r="H296">
        <v>20</v>
      </c>
      <c r="I296">
        <v>3</v>
      </c>
      <c r="J296">
        <v>1</v>
      </c>
      <c r="K296">
        <v>0.901966802106278</v>
      </c>
      <c r="L296">
        <v>0.95136909783178603</v>
      </c>
      <c r="M296">
        <v>0.91227998025991097</v>
      </c>
      <c r="S296">
        <v>1.85333589993806</v>
      </c>
    </row>
    <row r="297" spans="1:20" x14ac:dyDescent="0.25">
      <c r="A297" t="s">
        <v>477</v>
      </c>
      <c r="B297" t="s">
        <v>80</v>
      </c>
      <c r="C297" t="s">
        <v>42</v>
      </c>
      <c r="D297" t="b">
        <v>0</v>
      </c>
      <c r="E297">
        <v>1</v>
      </c>
      <c r="F297">
        <v>200</v>
      </c>
      <c r="G297">
        <v>0.4</v>
      </c>
      <c r="H297">
        <v>20</v>
      </c>
      <c r="I297">
        <v>3</v>
      </c>
      <c r="J297">
        <v>1</v>
      </c>
      <c r="K297">
        <v>0.90130250072780604</v>
      </c>
      <c r="L297">
        <v>0.95173925952995397</v>
      </c>
      <c r="M297">
        <v>0.91310248396117699</v>
      </c>
      <c r="S297">
        <v>1.85304176025776</v>
      </c>
    </row>
    <row r="298" spans="1:20" x14ac:dyDescent="0.25">
      <c r="A298" t="s">
        <v>478</v>
      </c>
      <c r="B298" t="s">
        <v>80</v>
      </c>
      <c r="C298" t="s">
        <v>42</v>
      </c>
      <c r="D298" t="b">
        <v>0</v>
      </c>
      <c r="E298">
        <v>1</v>
      </c>
      <c r="F298">
        <v>100</v>
      </c>
      <c r="G298">
        <v>0.3</v>
      </c>
      <c r="H298">
        <v>100</v>
      </c>
      <c r="I298">
        <v>3</v>
      </c>
      <c r="J298">
        <v>1</v>
      </c>
      <c r="K298">
        <v>0.90191806517738704</v>
      </c>
      <c r="L298">
        <v>0.95110258868648101</v>
      </c>
      <c r="M298">
        <v>0.91190985359434096</v>
      </c>
      <c r="S298">
        <v>1.8530206538638601</v>
      </c>
    </row>
    <row r="299" spans="1:20" x14ac:dyDescent="0.25">
      <c r="A299" t="s">
        <v>479</v>
      </c>
      <c r="B299" t="s">
        <v>80</v>
      </c>
      <c r="C299" t="s">
        <v>42</v>
      </c>
      <c r="D299" t="b">
        <v>0</v>
      </c>
      <c r="E299">
        <v>2</v>
      </c>
      <c r="F299">
        <v>20</v>
      </c>
      <c r="G299">
        <v>0.1</v>
      </c>
      <c r="H299">
        <v>100</v>
      </c>
      <c r="I299">
        <v>3</v>
      </c>
      <c r="J299">
        <v>1</v>
      </c>
      <c r="K299">
        <v>0.90168347238829505</v>
      </c>
      <c r="L299">
        <v>0.95131291028446296</v>
      </c>
      <c r="M299">
        <v>0.91215660470472104</v>
      </c>
      <c r="S299">
        <v>1.85299638267275</v>
      </c>
    </row>
    <row r="300" spans="1:20" x14ac:dyDescent="0.25">
      <c r="A300" t="s">
        <v>480</v>
      </c>
      <c r="B300" t="s">
        <v>80</v>
      </c>
      <c r="C300" t="s">
        <v>42</v>
      </c>
      <c r="D300" t="b">
        <v>0</v>
      </c>
      <c r="E300">
        <v>1</v>
      </c>
      <c r="F300">
        <v>200</v>
      </c>
      <c r="G300">
        <v>0.2</v>
      </c>
      <c r="H300">
        <v>20</v>
      </c>
      <c r="I300">
        <v>3</v>
      </c>
      <c r="J300">
        <v>1</v>
      </c>
      <c r="K300">
        <v>0.90146882819950602</v>
      </c>
      <c r="L300">
        <v>0.95149040983419597</v>
      </c>
      <c r="M300">
        <v>0.91252673137029106</v>
      </c>
      <c r="S300">
        <v>1.8529592380337001</v>
      </c>
    </row>
    <row r="301" spans="1:20" x14ac:dyDescent="0.25">
      <c r="A301" t="s">
        <v>481</v>
      </c>
      <c r="B301" t="s">
        <v>80</v>
      </c>
      <c r="C301" t="s">
        <v>42</v>
      </c>
      <c r="D301" t="b">
        <v>0</v>
      </c>
      <c r="E301">
        <v>1</v>
      </c>
      <c r="F301">
        <v>50</v>
      </c>
      <c r="G301">
        <v>0.2</v>
      </c>
      <c r="H301">
        <v>20</v>
      </c>
      <c r="I301">
        <v>3</v>
      </c>
      <c r="J301">
        <v>1</v>
      </c>
      <c r="K301">
        <v>0.90147814926130998</v>
      </c>
      <c r="L301">
        <v>0.95147535002508299</v>
      </c>
      <c r="M301">
        <v>0.91248560618522701</v>
      </c>
      <c r="S301">
        <v>1.8529534992863901</v>
      </c>
    </row>
    <row r="302" spans="1:20" x14ac:dyDescent="0.25">
      <c r="A302" t="s">
        <v>482</v>
      </c>
      <c r="B302" t="s">
        <v>80</v>
      </c>
      <c r="C302" t="s">
        <v>42</v>
      </c>
      <c r="D302" t="b">
        <v>0</v>
      </c>
      <c r="E302">
        <v>1</v>
      </c>
      <c r="F302">
        <v>100</v>
      </c>
      <c r="G302">
        <v>0.1</v>
      </c>
      <c r="H302">
        <v>20</v>
      </c>
      <c r="I302">
        <v>3</v>
      </c>
      <c r="J302">
        <v>1</v>
      </c>
      <c r="K302">
        <v>0.901658198558419</v>
      </c>
      <c r="L302">
        <v>0.95121170553269296</v>
      </c>
      <c r="M302">
        <v>0.91223885507484703</v>
      </c>
      <c r="S302">
        <v>1.8528699040911101</v>
      </c>
    </row>
    <row r="303" spans="1:20" x14ac:dyDescent="0.25">
      <c r="A303" t="s">
        <v>483</v>
      </c>
      <c r="B303" t="s">
        <v>80</v>
      </c>
      <c r="C303" t="s">
        <v>42</v>
      </c>
      <c r="D303" t="b">
        <v>0</v>
      </c>
      <c r="E303">
        <v>1</v>
      </c>
      <c r="F303">
        <v>200</v>
      </c>
      <c r="G303">
        <v>0.3</v>
      </c>
      <c r="H303">
        <v>20</v>
      </c>
      <c r="I303">
        <v>3</v>
      </c>
      <c r="J303">
        <v>1</v>
      </c>
      <c r="K303">
        <v>0.90121552452487497</v>
      </c>
      <c r="L303">
        <v>0.95164895315422104</v>
      </c>
      <c r="M303">
        <v>0.91281460766573397</v>
      </c>
      <c r="S303">
        <v>1.8528644776790899</v>
      </c>
    </row>
    <row r="304" spans="1:20" x14ac:dyDescent="0.25">
      <c r="A304" t="s">
        <v>484</v>
      </c>
      <c r="B304" t="s">
        <v>80</v>
      </c>
      <c r="C304" t="s">
        <v>42</v>
      </c>
      <c r="D304" t="b">
        <v>0</v>
      </c>
      <c r="E304">
        <v>1</v>
      </c>
      <c r="F304">
        <v>200</v>
      </c>
      <c r="G304">
        <v>0.5</v>
      </c>
      <c r="H304">
        <v>100</v>
      </c>
      <c r="I304">
        <v>3</v>
      </c>
      <c r="J304">
        <v>1</v>
      </c>
      <c r="K304">
        <v>0.90181308862887299</v>
      </c>
      <c r="L304">
        <v>0.95090262582056895</v>
      </c>
      <c r="M304">
        <v>0.91141635137358101</v>
      </c>
      <c r="S304">
        <v>1.8527157144494399</v>
      </c>
    </row>
    <row r="305" spans="1:19" x14ac:dyDescent="0.25">
      <c r="A305" t="s">
        <v>485</v>
      </c>
      <c r="B305" t="s">
        <v>80</v>
      </c>
      <c r="C305" t="s">
        <v>42</v>
      </c>
      <c r="D305" t="b">
        <v>0</v>
      </c>
      <c r="E305">
        <v>1</v>
      </c>
      <c r="F305">
        <v>50</v>
      </c>
      <c r="G305">
        <v>0</v>
      </c>
      <c r="H305">
        <v>20</v>
      </c>
      <c r="I305">
        <v>3</v>
      </c>
      <c r="J305">
        <v>1</v>
      </c>
      <c r="K305">
        <v>0.90119053338293897</v>
      </c>
      <c r="L305">
        <v>0.95146297907413302</v>
      </c>
      <c r="M305">
        <v>0.91281460766573397</v>
      </c>
      <c r="S305">
        <v>1.85265351245707</v>
      </c>
    </row>
    <row r="306" spans="1:19" x14ac:dyDescent="0.25">
      <c r="A306" t="s">
        <v>486</v>
      </c>
      <c r="B306" t="s">
        <v>80</v>
      </c>
      <c r="C306" t="s">
        <v>42</v>
      </c>
      <c r="D306" t="b">
        <v>0</v>
      </c>
      <c r="E306">
        <v>2</v>
      </c>
      <c r="F306">
        <v>100</v>
      </c>
      <c r="G306">
        <v>0.1</v>
      </c>
      <c r="H306">
        <v>20</v>
      </c>
      <c r="I306">
        <v>3</v>
      </c>
      <c r="J306">
        <v>1</v>
      </c>
      <c r="K306">
        <v>0.90143633436684001</v>
      </c>
      <c r="L306">
        <v>0.95120947459874705</v>
      </c>
      <c r="M306">
        <v>0.91223885507484703</v>
      </c>
      <c r="S306">
        <v>1.85264580896558</v>
      </c>
    </row>
    <row r="307" spans="1:19" x14ac:dyDescent="0.25">
      <c r="A307" t="s">
        <v>487</v>
      </c>
      <c r="B307" t="s">
        <v>80</v>
      </c>
      <c r="C307" t="s">
        <v>42</v>
      </c>
      <c r="D307" t="b">
        <v>0</v>
      </c>
      <c r="E307">
        <v>2</v>
      </c>
      <c r="F307">
        <v>100</v>
      </c>
      <c r="G307">
        <v>0.2</v>
      </c>
      <c r="H307">
        <v>20</v>
      </c>
      <c r="I307">
        <v>3</v>
      </c>
      <c r="J307">
        <v>1</v>
      </c>
      <c r="K307">
        <v>0.90147742344092396</v>
      </c>
      <c r="L307">
        <v>0.95115270486190295</v>
      </c>
      <c r="M307">
        <v>0.91199210396446695</v>
      </c>
      <c r="S307">
        <v>1.8526301283028199</v>
      </c>
    </row>
    <row r="308" spans="1:19" x14ac:dyDescent="0.25">
      <c r="A308" t="s">
        <v>488</v>
      </c>
      <c r="B308" t="s">
        <v>80</v>
      </c>
      <c r="C308" t="s">
        <v>42</v>
      </c>
      <c r="D308" t="b">
        <v>0</v>
      </c>
      <c r="E308">
        <v>1</v>
      </c>
      <c r="F308">
        <v>50</v>
      </c>
      <c r="G308">
        <v>0.1</v>
      </c>
      <c r="H308">
        <v>50</v>
      </c>
      <c r="I308">
        <v>3</v>
      </c>
      <c r="J308">
        <v>1</v>
      </c>
      <c r="K308">
        <v>0.90113320121262996</v>
      </c>
      <c r="L308">
        <v>0.95149057079351895</v>
      </c>
      <c r="M308">
        <v>0.91293798322092401</v>
      </c>
      <c r="S308">
        <v>1.85262377200615</v>
      </c>
    </row>
    <row r="309" spans="1:19" x14ac:dyDescent="0.25">
      <c r="A309" t="s">
        <v>489</v>
      </c>
      <c r="B309" t="s">
        <v>80</v>
      </c>
      <c r="C309" t="s">
        <v>42</v>
      </c>
      <c r="D309" t="b">
        <v>0</v>
      </c>
      <c r="E309">
        <v>4</v>
      </c>
      <c r="F309">
        <v>50</v>
      </c>
      <c r="G309">
        <v>0.1</v>
      </c>
      <c r="H309">
        <v>100</v>
      </c>
      <c r="I309">
        <v>3</v>
      </c>
      <c r="J309">
        <v>1</v>
      </c>
      <c r="K309">
        <v>0.90109253235034903</v>
      </c>
      <c r="L309">
        <v>0.95151211056880902</v>
      </c>
      <c r="M309">
        <v>0.912567856555354</v>
      </c>
      <c r="S309">
        <v>1.8526046429191501</v>
      </c>
    </row>
    <row r="310" spans="1:19" x14ac:dyDescent="0.25">
      <c r="A310" t="s">
        <v>490</v>
      </c>
      <c r="B310" t="s">
        <v>80</v>
      </c>
      <c r="C310" t="s">
        <v>42</v>
      </c>
      <c r="D310" t="b">
        <v>0</v>
      </c>
      <c r="E310">
        <v>1</v>
      </c>
      <c r="F310">
        <v>50</v>
      </c>
      <c r="G310">
        <v>0.2</v>
      </c>
      <c r="H310">
        <v>50</v>
      </c>
      <c r="I310">
        <v>3</v>
      </c>
      <c r="J310">
        <v>1</v>
      </c>
      <c r="K310">
        <v>0.90141691294134296</v>
      </c>
      <c r="L310">
        <v>0.95116199198626195</v>
      </c>
      <c r="M310">
        <v>0.91227998025991097</v>
      </c>
      <c r="S310">
        <v>1.8525789049276</v>
      </c>
    </row>
    <row r="311" spans="1:19" x14ac:dyDescent="0.25">
      <c r="A311" t="s">
        <v>491</v>
      </c>
      <c r="B311" t="s">
        <v>80</v>
      </c>
      <c r="C311" t="s">
        <v>42</v>
      </c>
      <c r="D311" t="b">
        <v>0</v>
      </c>
      <c r="E311">
        <v>2</v>
      </c>
      <c r="F311">
        <v>50</v>
      </c>
      <c r="G311">
        <v>0</v>
      </c>
      <c r="H311">
        <v>20</v>
      </c>
      <c r="I311">
        <v>3</v>
      </c>
      <c r="J311">
        <v>1</v>
      </c>
      <c r="K311">
        <v>0.90126988465170699</v>
      </c>
      <c r="L311">
        <v>0.95128375438033896</v>
      </c>
      <c r="M311">
        <v>0.91252673137029106</v>
      </c>
      <c r="S311">
        <v>1.8525536390320401</v>
      </c>
    </row>
    <row r="312" spans="1:19" x14ac:dyDescent="0.25">
      <c r="A312" t="s">
        <v>492</v>
      </c>
      <c r="B312" t="s">
        <v>80</v>
      </c>
      <c r="C312" t="s">
        <v>42</v>
      </c>
      <c r="D312" t="b">
        <v>0</v>
      </c>
      <c r="E312">
        <v>1</v>
      </c>
      <c r="F312">
        <v>50</v>
      </c>
      <c r="G312">
        <v>0.1</v>
      </c>
      <c r="H312">
        <v>100</v>
      </c>
      <c r="I312">
        <v>3</v>
      </c>
      <c r="J312">
        <v>1</v>
      </c>
      <c r="K312">
        <v>0.901442079808214</v>
      </c>
      <c r="L312">
        <v>0.95105759545829105</v>
      </c>
      <c r="M312">
        <v>0.91207435433459405</v>
      </c>
      <c r="S312">
        <v>1.8524996752664999</v>
      </c>
    </row>
    <row r="313" spans="1:19" x14ac:dyDescent="0.25">
      <c r="A313" t="s">
        <v>493</v>
      </c>
      <c r="B313" t="s">
        <v>80</v>
      </c>
      <c r="C313" t="s">
        <v>42</v>
      </c>
      <c r="D313" t="b">
        <v>0</v>
      </c>
      <c r="E313">
        <v>1</v>
      </c>
      <c r="F313">
        <v>200</v>
      </c>
      <c r="G313">
        <v>0</v>
      </c>
      <c r="H313">
        <v>20</v>
      </c>
      <c r="I313">
        <v>3</v>
      </c>
      <c r="J313">
        <v>1</v>
      </c>
      <c r="K313">
        <v>0.90095684977938395</v>
      </c>
      <c r="L313">
        <v>0.95151542899001895</v>
      </c>
      <c r="M313">
        <v>0.91289685803586096</v>
      </c>
      <c r="S313">
        <v>1.8524722787693999</v>
      </c>
    </row>
    <row r="314" spans="1:19" x14ac:dyDescent="0.25">
      <c r="A314" t="s">
        <v>494</v>
      </c>
      <c r="B314" t="s">
        <v>80</v>
      </c>
      <c r="C314" t="s">
        <v>42</v>
      </c>
      <c r="D314" t="b">
        <v>0</v>
      </c>
      <c r="E314">
        <v>1</v>
      </c>
      <c r="F314">
        <v>50</v>
      </c>
      <c r="G314">
        <v>0.1</v>
      </c>
      <c r="H314">
        <v>20</v>
      </c>
      <c r="I314">
        <v>3</v>
      </c>
      <c r="J314">
        <v>1</v>
      </c>
      <c r="K314">
        <v>0.90120611942071005</v>
      </c>
      <c r="L314">
        <v>0.951263579188107</v>
      </c>
      <c r="M314">
        <v>0.91236223063003696</v>
      </c>
      <c r="S314">
        <v>1.8524696986088101</v>
      </c>
    </row>
    <row r="315" spans="1:19" x14ac:dyDescent="0.25">
      <c r="A315" t="s">
        <v>495</v>
      </c>
      <c r="B315" t="s">
        <v>80</v>
      </c>
      <c r="C315" t="s">
        <v>42</v>
      </c>
      <c r="D315" t="b">
        <v>0</v>
      </c>
      <c r="E315">
        <v>4</v>
      </c>
      <c r="F315">
        <v>50</v>
      </c>
      <c r="G315">
        <v>0.1</v>
      </c>
      <c r="H315">
        <v>20</v>
      </c>
      <c r="I315">
        <v>3</v>
      </c>
      <c r="J315">
        <v>1</v>
      </c>
      <c r="K315">
        <v>0.90109101958785898</v>
      </c>
      <c r="L315">
        <v>0.951341477337595</v>
      </c>
      <c r="M315">
        <v>0.91236223063003696</v>
      </c>
      <c r="S315">
        <v>1.85243249692545</v>
      </c>
    </row>
    <row r="316" spans="1:19" x14ac:dyDescent="0.25">
      <c r="A316" t="s">
        <v>496</v>
      </c>
      <c r="B316" t="s">
        <v>80</v>
      </c>
      <c r="C316" t="s">
        <v>42</v>
      </c>
      <c r="D316" t="b">
        <v>0</v>
      </c>
      <c r="E316">
        <v>1</v>
      </c>
      <c r="F316">
        <v>100</v>
      </c>
      <c r="G316">
        <v>0.4</v>
      </c>
      <c r="H316">
        <v>50</v>
      </c>
      <c r="I316">
        <v>3</v>
      </c>
      <c r="J316">
        <v>1</v>
      </c>
      <c r="K316">
        <v>0.90123484662758102</v>
      </c>
      <c r="L316">
        <v>0.95118995907729598</v>
      </c>
      <c r="M316">
        <v>0.91219772988978398</v>
      </c>
      <c r="S316">
        <v>1.85242480570487</v>
      </c>
    </row>
    <row r="317" spans="1:19" x14ac:dyDescent="0.25">
      <c r="A317" t="s">
        <v>497</v>
      </c>
      <c r="B317" t="s">
        <v>80</v>
      </c>
      <c r="C317" t="s">
        <v>42</v>
      </c>
      <c r="D317" t="b">
        <v>0</v>
      </c>
      <c r="E317">
        <v>4</v>
      </c>
      <c r="F317">
        <v>100</v>
      </c>
      <c r="G317">
        <v>0.1</v>
      </c>
      <c r="H317">
        <v>20</v>
      </c>
      <c r="I317">
        <v>3</v>
      </c>
      <c r="J317">
        <v>1</v>
      </c>
      <c r="K317">
        <v>0.90096866919135998</v>
      </c>
      <c r="L317">
        <v>0.95144920910670205</v>
      </c>
      <c r="M317">
        <v>0.91265010692548099</v>
      </c>
      <c r="S317">
        <v>1.85241787829806</v>
      </c>
    </row>
    <row r="318" spans="1:19" x14ac:dyDescent="0.25">
      <c r="A318" t="s">
        <v>498</v>
      </c>
      <c r="B318" t="s">
        <v>80</v>
      </c>
      <c r="C318" t="s">
        <v>42</v>
      </c>
      <c r="D318" t="b">
        <v>0</v>
      </c>
      <c r="E318">
        <v>4</v>
      </c>
      <c r="F318">
        <v>50</v>
      </c>
      <c r="G318">
        <v>0.1</v>
      </c>
      <c r="H318">
        <v>50</v>
      </c>
      <c r="I318">
        <v>3</v>
      </c>
      <c r="J318">
        <v>1</v>
      </c>
      <c r="K318">
        <v>0.90126358147466701</v>
      </c>
      <c r="L318">
        <v>0.951147197007708</v>
      </c>
      <c r="M318">
        <v>0.91190985359434096</v>
      </c>
      <c r="S318">
        <v>1.85241077848237</v>
      </c>
    </row>
    <row r="319" spans="1:19" x14ac:dyDescent="0.25">
      <c r="A319" t="s">
        <v>499</v>
      </c>
      <c r="B319" t="s">
        <v>80</v>
      </c>
      <c r="C319" t="s">
        <v>42</v>
      </c>
      <c r="D319" t="b">
        <v>0</v>
      </c>
      <c r="E319">
        <v>1</v>
      </c>
      <c r="F319">
        <v>100</v>
      </c>
      <c r="G319">
        <v>0.4</v>
      </c>
      <c r="H319">
        <v>100</v>
      </c>
      <c r="I319">
        <v>3</v>
      </c>
      <c r="J319">
        <v>1</v>
      </c>
      <c r="K319">
        <v>0.90155108274981899</v>
      </c>
      <c r="L319">
        <v>0.950851092958517</v>
      </c>
      <c r="M319">
        <v>0.91141635137358101</v>
      </c>
      <c r="S319">
        <v>1.85240217570833</v>
      </c>
    </row>
    <row r="320" spans="1:19" x14ac:dyDescent="0.25">
      <c r="A320" t="s">
        <v>500</v>
      </c>
      <c r="B320" t="s">
        <v>80</v>
      </c>
      <c r="C320" t="s">
        <v>42</v>
      </c>
      <c r="D320" t="b">
        <v>0</v>
      </c>
      <c r="E320">
        <v>4</v>
      </c>
      <c r="F320">
        <v>100</v>
      </c>
      <c r="G320">
        <v>0.2</v>
      </c>
      <c r="H320">
        <v>50</v>
      </c>
      <c r="I320">
        <v>3</v>
      </c>
      <c r="J320">
        <v>1</v>
      </c>
      <c r="K320">
        <v>0.90086759679250294</v>
      </c>
      <c r="L320">
        <v>0.95149893668107199</v>
      </c>
      <c r="M320">
        <v>0.91277348248067103</v>
      </c>
      <c r="S320">
        <v>1.8523665334735699</v>
      </c>
    </row>
    <row r="321" spans="1:19" x14ac:dyDescent="0.25">
      <c r="A321" t="s">
        <v>501</v>
      </c>
      <c r="B321" t="s">
        <v>80</v>
      </c>
      <c r="C321" t="s">
        <v>42</v>
      </c>
      <c r="D321" t="b">
        <v>0</v>
      </c>
      <c r="E321">
        <v>3</v>
      </c>
      <c r="F321">
        <v>50</v>
      </c>
      <c r="G321">
        <v>0</v>
      </c>
      <c r="H321">
        <v>20</v>
      </c>
      <c r="I321">
        <v>3</v>
      </c>
      <c r="J321">
        <v>1</v>
      </c>
      <c r="K321">
        <v>0.90120688344216904</v>
      </c>
      <c r="L321">
        <v>0.95112721601724604</v>
      </c>
      <c r="M321">
        <v>0.91236223063003696</v>
      </c>
      <c r="S321">
        <v>1.85233409945941</v>
      </c>
    </row>
    <row r="322" spans="1:19" x14ac:dyDescent="0.25">
      <c r="A322" t="s">
        <v>502</v>
      </c>
      <c r="B322" t="s">
        <v>80</v>
      </c>
      <c r="C322" t="s">
        <v>42</v>
      </c>
      <c r="D322" t="b">
        <v>0</v>
      </c>
      <c r="E322">
        <v>4</v>
      </c>
      <c r="F322">
        <v>200</v>
      </c>
      <c r="G322">
        <v>0.1</v>
      </c>
      <c r="H322">
        <v>20</v>
      </c>
      <c r="I322">
        <v>3</v>
      </c>
      <c r="J322">
        <v>1</v>
      </c>
      <c r="K322">
        <v>0.90053305471609901</v>
      </c>
      <c r="L322">
        <v>0.95177566687168202</v>
      </c>
      <c r="M322">
        <v>0.91293798322092401</v>
      </c>
      <c r="S322">
        <v>1.85230872158778</v>
      </c>
    </row>
    <row r="323" spans="1:19" x14ac:dyDescent="0.25">
      <c r="A323" t="s">
        <v>503</v>
      </c>
      <c r="B323" t="s">
        <v>80</v>
      </c>
      <c r="C323" t="s">
        <v>42</v>
      </c>
      <c r="D323" t="b">
        <v>0</v>
      </c>
      <c r="E323">
        <v>2</v>
      </c>
      <c r="F323">
        <v>20</v>
      </c>
      <c r="G323">
        <v>0.1</v>
      </c>
      <c r="H323">
        <v>50</v>
      </c>
      <c r="I323">
        <v>3</v>
      </c>
      <c r="J323">
        <v>1</v>
      </c>
      <c r="K323">
        <v>0.90083467510782</v>
      </c>
      <c r="L323">
        <v>0.95146561957812004</v>
      </c>
      <c r="M323">
        <v>0.912567856555354</v>
      </c>
      <c r="S323">
        <v>1.8523002946859399</v>
      </c>
    </row>
    <row r="324" spans="1:19" x14ac:dyDescent="0.25">
      <c r="A324" t="s">
        <v>504</v>
      </c>
      <c r="B324" t="s">
        <v>80</v>
      </c>
      <c r="C324" t="s">
        <v>42</v>
      </c>
      <c r="D324" t="b">
        <v>0</v>
      </c>
      <c r="E324">
        <v>2</v>
      </c>
      <c r="F324">
        <v>20</v>
      </c>
      <c r="G324">
        <v>0</v>
      </c>
      <c r="H324">
        <v>20</v>
      </c>
      <c r="I324">
        <v>3</v>
      </c>
      <c r="J324">
        <v>1</v>
      </c>
      <c r="K324">
        <v>0.90136656392717296</v>
      </c>
      <c r="L324">
        <v>0.95090522075484596</v>
      </c>
      <c r="M324">
        <v>0.91178647803915103</v>
      </c>
      <c r="S324">
        <v>1.85227178468201</v>
      </c>
    </row>
    <row r="325" spans="1:19" x14ac:dyDescent="0.25">
      <c r="A325" t="s">
        <v>505</v>
      </c>
      <c r="B325" t="s">
        <v>80</v>
      </c>
      <c r="C325" t="s">
        <v>42</v>
      </c>
      <c r="D325" t="b">
        <v>0</v>
      </c>
      <c r="E325">
        <v>3</v>
      </c>
      <c r="F325">
        <v>100</v>
      </c>
      <c r="G325">
        <v>0.2</v>
      </c>
      <c r="H325">
        <v>20</v>
      </c>
      <c r="I325">
        <v>3</v>
      </c>
      <c r="J325">
        <v>1</v>
      </c>
      <c r="K325">
        <v>0.90118175477637097</v>
      </c>
      <c r="L325">
        <v>0.95103462405244799</v>
      </c>
      <c r="M325">
        <v>0.91153972692877105</v>
      </c>
      <c r="S325">
        <v>1.85221637882882</v>
      </c>
    </row>
    <row r="326" spans="1:19" x14ac:dyDescent="0.25">
      <c r="A326" t="s">
        <v>506</v>
      </c>
      <c r="B326" t="s">
        <v>80</v>
      </c>
      <c r="C326" t="s">
        <v>42</v>
      </c>
      <c r="D326" t="b">
        <v>0</v>
      </c>
      <c r="E326">
        <v>2</v>
      </c>
      <c r="F326">
        <v>50</v>
      </c>
      <c r="G326">
        <v>0.3</v>
      </c>
      <c r="H326">
        <v>100</v>
      </c>
      <c r="I326">
        <v>3</v>
      </c>
      <c r="J326">
        <v>1</v>
      </c>
      <c r="K326">
        <v>0.90114863444610904</v>
      </c>
      <c r="L326">
        <v>0.951024693048518</v>
      </c>
      <c r="M326">
        <v>0.91174535285408698</v>
      </c>
      <c r="S326">
        <v>1.8521733274946199</v>
      </c>
    </row>
    <row r="327" spans="1:19" x14ac:dyDescent="0.25">
      <c r="A327" t="s">
        <v>507</v>
      </c>
      <c r="B327" t="s">
        <v>80</v>
      </c>
      <c r="C327" t="s">
        <v>42</v>
      </c>
      <c r="D327" t="b">
        <v>0</v>
      </c>
      <c r="E327">
        <v>1</v>
      </c>
      <c r="F327">
        <v>200</v>
      </c>
      <c r="G327">
        <v>0.4</v>
      </c>
      <c r="H327">
        <v>50</v>
      </c>
      <c r="I327">
        <v>3</v>
      </c>
      <c r="J327">
        <v>1</v>
      </c>
      <c r="K327">
        <v>0.90125963148372301</v>
      </c>
      <c r="L327">
        <v>0.95091196191958205</v>
      </c>
      <c r="M327">
        <v>0.91178647803915103</v>
      </c>
      <c r="S327">
        <v>1.8521715934033001</v>
      </c>
    </row>
    <row r="328" spans="1:19" x14ac:dyDescent="0.25">
      <c r="A328" t="s">
        <v>508</v>
      </c>
      <c r="B328" t="s">
        <v>80</v>
      </c>
      <c r="C328" t="s">
        <v>42</v>
      </c>
      <c r="D328" t="b">
        <v>0</v>
      </c>
      <c r="E328">
        <v>1</v>
      </c>
      <c r="F328">
        <v>200</v>
      </c>
      <c r="G328">
        <v>0.5</v>
      </c>
      <c r="H328">
        <v>20</v>
      </c>
      <c r="I328">
        <v>3</v>
      </c>
      <c r="J328">
        <v>1</v>
      </c>
      <c r="K328">
        <v>0.90061508005997504</v>
      </c>
      <c r="L328">
        <v>0.95152939029675399</v>
      </c>
      <c r="M328">
        <v>0.91260898174041705</v>
      </c>
      <c r="S328">
        <v>1.85214447035672</v>
      </c>
    </row>
    <row r="329" spans="1:19" x14ac:dyDescent="0.25">
      <c r="A329" t="s">
        <v>509</v>
      </c>
      <c r="B329" t="s">
        <v>80</v>
      </c>
      <c r="C329" t="s">
        <v>42</v>
      </c>
      <c r="D329" t="b">
        <v>0</v>
      </c>
      <c r="E329">
        <v>2</v>
      </c>
      <c r="F329">
        <v>50</v>
      </c>
      <c r="G329">
        <v>0.2</v>
      </c>
      <c r="H329">
        <v>100</v>
      </c>
      <c r="I329">
        <v>3</v>
      </c>
      <c r="J329">
        <v>1</v>
      </c>
      <c r="K329">
        <v>0.90095532173646498</v>
      </c>
      <c r="L329">
        <v>0.95118232094494604</v>
      </c>
      <c r="M329">
        <v>0.91178647803915103</v>
      </c>
      <c r="S329">
        <v>1.85213764268141</v>
      </c>
    </row>
    <row r="330" spans="1:19" x14ac:dyDescent="0.25">
      <c r="A330" t="s">
        <v>510</v>
      </c>
      <c r="B330" t="s">
        <v>80</v>
      </c>
      <c r="C330" t="s">
        <v>42</v>
      </c>
      <c r="D330" t="b">
        <v>0</v>
      </c>
      <c r="E330">
        <v>3</v>
      </c>
      <c r="F330">
        <v>200</v>
      </c>
      <c r="G330">
        <v>0.1</v>
      </c>
      <c r="H330">
        <v>20</v>
      </c>
      <c r="I330">
        <v>3</v>
      </c>
      <c r="J330">
        <v>1</v>
      </c>
      <c r="K330">
        <v>0.90065243306912202</v>
      </c>
      <c r="L330">
        <v>0.95148204858651098</v>
      </c>
      <c r="M330">
        <v>0.91269123211054404</v>
      </c>
      <c r="S330">
        <v>1.85213448165563</v>
      </c>
    </row>
    <row r="331" spans="1:19" x14ac:dyDescent="0.25">
      <c r="A331" t="s">
        <v>511</v>
      </c>
      <c r="B331" t="s">
        <v>80</v>
      </c>
      <c r="C331" t="s">
        <v>42</v>
      </c>
      <c r="D331" t="b">
        <v>0</v>
      </c>
      <c r="E331">
        <v>4</v>
      </c>
      <c r="F331">
        <v>50</v>
      </c>
      <c r="G331">
        <v>0.2</v>
      </c>
      <c r="H331">
        <v>50</v>
      </c>
      <c r="I331">
        <v>3</v>
      </c>
      <c r="J331">
        <v>1</v>
      </c>
      <c r="K331">
        <v>0.90090892271323897</v>
      </c>
      <c r="L331">
        <v>0.95119713787725901</v>
      </c>
      <c r="M331">
        <v>0.91248560618522701</v>
      </c>
      <c r="S331">
        <v>1.85210606059049</v>
      </c>
    </row>
    <row r="332" spans="1:19" x14ac:dyDescent="0.25">
      <c r="A332" t="s">
        <v>512</v>
      </c>
      <c r="B332" t="s">
        <v>80</v>
      </c>
      <c r="C332" t="s">
        <v>42</v>
      </c>
      <c r="D332" t="b">
        <v>0</v>
      </c>
      <c r="E332">
        <v>3</v>
      </c>
      <c r="F332">
        <v>20</v>
      </c>
      <c r="G332">
        <v>0</v>
      </c>
      <c r="H332">
        <v>20</v>
      </c>
      <c r="I332">
        <v>3</v>
      </c>
      <c r="J332">
        <v>1</v>
      </c>
      <c r="K332">
        <v>0.90094117969925303</v>
      </c>
      <c r="L332">
        <v>0.95114364135407103</v>
      </c>
      <c r="M332">
        <v>0.91215660470472104</v>
      </c>
      <c r="S332">
        <v>1.8520848210533201</v>
      </c>
    </row>
    <row r="333" spans="1:19" x14ac:dyDescent="0.25">
      <c r="A333" t="s">
        <v>513</v>
      </c>
      <c r="B333" t="s">
        <v>80</v>
      </c>
      <c r="C333" t="s">
        <v>42</v>
      </c>
      <c r="D333" t="b">
        <v>0</v>
      </c>
      <c r="E333">
        <v>3</v>
      </c>
      <c r="F333">
        <v>100</v>
      </c>
      <c r="G333">
        <v>0.3</v>
      </c>
      <c r="H333">
        <v>50</v>
      </c>
      <c r="I333">
        <v>3</v>
      </c>
      <c r="J333">
        <v>1</v>
      </c>
      <c r="K333">
        <v>0.90065847647886499</v>
      </c>
      <c r="L333">
        <v>0.95142615725410495</v>
      </c>
      <c r="M333">
        <v>0.91252673137029106</v>
      </c>
      <c r="S333">
        <v>1.8520846337329699</v>
      </c>
    </row>
    <row r="334" spans="1:19" x14ac:dyDescent="0.25">
      <c r="A334" t="s">
        <v>514</v>
      </c>
      <c r="B334" t="s">
        <v>80</v>
      </c>
      <c r="C334" t="s">
        <v>42</v>
      </c>
      <c r="D334" t="b">
        <v>0</v>
      </c>
      <c r="E334">
        <v>2</v>
      </c>
      <c r="F334">
        <v>200</v>
      </c>
      <c r="G334">
        <v>0.2</v>
      </c>
      <c r="H334">
        <v>20</v>
      </c>
      <c r="I334">
        <v>3</v>
      </c>
      <c r="J334">
        <v>1</v>
      </c>
      <c r="K334">
        <v>0.90088392393108896</v>
      </c>
      <c r="L334">
        <v>0.95110241416186903</v>
      </c>
      <c r="M334">
        <v>0.91162197729889705</v>
      </c>
      <c r="S334">
        <v>1.85198633809295</v>
      </c>
    </row>
    <row r="335" spans="1:19" x14ac:dyDescent="0.25">
      <c r="A335" t="s">
        <v>515</v>
      </c>
      <c r="B335" t="s">
        <v>80</v>
      </c>
      <c r="C335" t="s">
        <v>42</v>
      </c>
      <c r="D335" t="b">
        <v>0</v>
      </c>
      <c r="E335">
        <v>1</v>
      </c>
      <c r="F335">
        <v>100</v>
      </c>
      <c r="G335">
        <v>0.3</v>
      </c>
      <c r="H335">
        <v>50</v>
      </c>
      <c r="I335">
        <v>3</v>
      </c>
      <c r="J335">
        <v>1</v>
      </c>
      <c r="K335">
        <v>0.90098912204582704</v>
      </c>
      <c r="L335">
        <v>0.95097568229130902</v>
      </c>
      <c r="M335">
        <v>0.91186872840927702</v>
      </c>
      <c r="S335">
        <v>1.85196480433713</v>
      </c>
    </row>
    <row r="336" spans="1:19" x14ac:dyDescent="0.25">
      <c r="A336" t="s">
        <v>516</v>
      </c>
      <c r="B336" t="s">
        <v>80</v>
      </c>
      <c r="C336" t="s">
        <v>42</v>
      </c>
      <c r="D336" t="b">
        <v>0</v>
      </c>
      <c r="E336">
        <v>1</v>
      </c>
      <c r="F336">
        <v>20</v>
      </c>
      <c r="G336">
        <v>0</v>
      </c>
      <c r="H336">
        <v>20</v>
      </c>
      <c r="I336">
        <v>3</v>
      </c>
      <c r="J336">
        <v>1</v>
      </c>
      <c r="K336">
        <v>0.90113158912735103</v>
      </c>
      <c r="L336">
        <v>0.95078591529960799</v>
      </c>
      <c r="M336">
        <v>0.91153972692877105</v>
      </c>
      <c r="S336">
        <v>1.85191750442695</v>
      </c>
    </row>
    <row r="337" spans="1:19" x14ac:dyDescent="0.25">
      <c r="A337" t="s">
        <v>517</v>
      </c>
      <c r="B337" t="s">
        <v>80</v>
      </c>
      <c r="C337" t="s">
        <v>42</v>
      </c>
      <c r="D337" t="b">
        <v>0</v>
      </c>
      <c r="E337">
        <v>1</v>
      </c>
      <c r="F337">
        <v>20</v>
      </c>
      <c r="G337">
        <v>0.1</v>
      </c>
      <c r="H337">
        <v>20</v>
      </c>
      <c r="I337">
        <v>3</v>
      </c>
      <c r="J337">
        <v>1</v>
      </c>
      <c r="K337">
        <v>0.90065905713517402</v>
      </c>
      <c r="L337">
        <v>0.95121617304796202</v>
      </c>
      <c r="M337">
        <v>0.91207435433459405</v>
      </c>
      <c r="S337">
        <v>1.85187523018313</v>
      </c>
    </row>
    <row r="338" spans="1:19" x14ac:dyDescent="0.25">
      <c r="A338" t="s">
        <v>518</v>
      </c>
      <c r="B338" t="s">
        <v>80</v>
      </c>
      <c r="C338" t="s">
        <v>42</v>
      </c>
      <c r="D338" t="b">
        <v>0</v>
      </c>
      <c r="E338">
        <v>1</v>
      </c>
      <c r="F338">
        <v>100</v>
      </c>
      <c r="G338">
        <v>0.2</v>
      </c>
      <c r="H338">
        <v>100</v>
      </c>
      <c r="I338">
        <v>3</v>
      </c>
      <c r="J338">
        <v>1</v>
      </c>
      <c r="K338">
        <v>0.90130608398845102</v>
      </c>
      <c r="L338">
        <v>0.95053173241852396</v>
      </c>
      <c r="M338">
        <v>0.911046224708011</v>
      </c>
      <c r="S338">
        <v>1.85183781640697</v>
      </c>
    </row>
    <row r="339" spans="1:19" x14ac:dyDescent="0.25">
      <c r="A339" t="s">
        <v>519</v>
      </c>
      <c r="B339" t="s">
        <v>80</v>
      </c>
      <c r="C339" t="s">
        <v>42</v>
      </c>
      <c r="D339" t="b">
        <v>0</v>
      </c>
      <c r="E339">
        <v>1</v>
      </c>
      <c r="F339">
        <v>100</v>
      </c>
      <c r="G339">
        <v>0.5</v>
      </c>
      <c r="H339">
        <v>100</v>
      </c>
      <c r="I339">
        <v>3</v>
      </c>
      <c r="J339">
        <v>1</v>
      </c>
      <c r="K339">
        <v>0.90082177078537196</v>
      </c>
      <c r="L339">
        <v>0.95100430906727995</v>
      </c>
      <c r="M339">
        <v>0.91162197729889705</v>
      </c>
      <c r="S339">
        <v>1.85182607985265</v>
      </c>
    </row>
    <row r="340" spans="1:19" x14ac:dyDescent="0.25">
      <c r="A340" t="s">
        <v>520</v>
      </c>
      <c r="B340" t="s">
        <v>80</v>
      </c>
      <c r="C340" t="s">
        <v>42</v>
      </c>
      <c r="D340" t="b">
        <v>0</v>
      </c>
      <c r="E340">
        <v>1</v>
      </c>
      <c r="F340">
        <v>100</v>
      </c>
      <c r="G340">
        <v>0.4</v>
      </c>
      <c r="H340">
        <v>20</v>
      </c>
      <c r="I340">
        <v>3</v>
      </c>
      <c r="J340">
        <v>1</v>
      </c>
      <c r="K340">
        <v>0.90046229104853504</v>
      </c>
      <c r="L340">
        <v>0.95135751768195298</v>
      </c>
      <c r="M340">
        <v>0.91232110544497402</v>
      </c>
      <c r="S340">
        <v>1.85181980873048</v>
      </c>
    </row>
    <row r="341" spans="1:19" x14ac:dyDescent="0.25">
      <c r="A341" t="s">
        <v>521</v>
      </c>
      <c r="B341" t="s">
        <v>80</v>
      </c>
      <c r="C341" t="s">
        <v>42</v>
      </c>
      <c r="D341" t="b">
        <v>0</v>
      </c>
      <c r="E341">
        <v>4</v>
      </c>
      <c r="F341">
        <v>200</v>
      </c>
      <c r="G341">
        <v>0.2</v>
      </c>
      <c r="H341">
        <v>50</v>
      </c>
      <c r="I341">
        <v>3</v>
      </c>
      <c r="J341">
        <v>1</v>
      </c>
      <c r="K341">
        <v>0.90033262896666899</v>
      </c>
      <c r="L341">
        <v>0.95148063781321102</v>
      </c>
      <c r="M341">
        <v>0.91240335581510101</v>
      </c>
      <c r="S341">
        <v>1.8518132667798799</v>
      </c>
    </row>
    <row r="342" spans="1:19" x14ac:dyDescent="0.25">
      <c r="A342" t="s">
        <v>522</v>
      </c>
      <c r="B342" t="s">
        <v>80</v>
      </c>
      <c r="C342" t="s">
        <v>42</v>
      </c>
      <c r="D342" t="b">
        <v>0</v>
      </c>
      <c r="E342">
        <v>3</v>
      </c>
      <c r="F342">
        <v>100</v>
      </c>
      <c r="G342">
        <v>0.1</v>
      </c>
      <c r="H342">
        <v>20</v>
      </c>
      <c r="I342">
        <v>3</v>
      </c>
      <c r="J342">
        <v>1</v>
      </c>
      <c r="K342">
        <v>0.90047793820802202</v>
      </c>
      <c r="L342">
        <v>0.951305736115862</v>
      </c>
      <c r="M342">
        <v>0.91219772988978398</v>
      </c>
      <c r="S342">
        <v>1.85178367432388</v>
      </c>
    </row>
    <row r="343" spans="1:19" x14ac:dyDescent="0.25">
      <c r="A343" t="s">
        <v>523</v>
      </c>
      <c r="B343" t="s">
        <v>80</v>
      </c>
      <c r="C343" t="s">
        <v>42</v>
      </c>
      <c r="D343" t="b">
        <v>0</v>
      </c>
      <c r="E343">
        <v>4</v>
      </c>
      <c r="F343">
        <v>100</v>
      </c>
      <c r="G343">
        <v>0.2</v>
      </c>
      <c r="H343">
        <v>20</v>
      </c>
      <c r="I343">
        <v>3</v>
      </c>
      <c r="J343">
        <v>1</v>
      </c>
      <c r="K343">
        <v>0.90061271159345102</v>
      </c>
      <c r="L343">
        <v>0.95113322529842703</v>
      </c>
      <c r="M343">
        <v>0.91195097877940401</v>
      </c>
      <c r="S343">
        <v>1.8517459368918701</v>
      </c>
    </row>
    <row r="344" spans="1:19" x14ac:dyDescent="0.25">
      <c r="A344" t="s">
        <v>524</v>
      </c>
      <c r="B344" t="s">
        <v>80</v>
      </c>
      <c r="C344" t="s">
        <v>42</v>
      </c>
      <c r="D344" t="b">
        <v>0</v>
      </c>
      <c r="E344">
        <v>3</v>
      </c>
      <c r="F344">
        <v>50</v>
      </c>
      <c r="G344">
        <v>0.1</v>
      </c>
      <c r="H344">
        <v>50</v>
      </c>
      <c r="I344">
        <v>3</v>
      </c>
      <c r="J344">
        <v>1</v>
      </c>
      <c r="K344">
        <v>0.90115914738138903</v>
      </c>
      <c r="L344">
        <v>0.95056755767118195</v>
      </c>
      <c r="M344">
        <v>0.91116960026320104</v>
      </c>
      <c r="S344">
        <v>1.8517267050525701</v>
      </c>
    </row>
    <row r="345" spans="1:19" x14ac:dyDescent="0.25">
      <c r="A345" t="s">
        <v>525</v>
      </c>
      <c r="B345" t="s">
        <v>80</v>
      </c>
      <c r="C345" t="s">
        <v>42</v>
      </c>
      <c r="D345" t="b">
        <v>0</v>
      </c>
      <c r="E345">
        <v>1</v>
      </c>
      <c r="F345">
        <v>20</v>
      </c>
      <c r="G345">
        <v>0.1</v>
      </c>
      <c r="H345">
        <v>50</v>
      </c>
      <c r="I345">
        <v>3</v>
      </c>
      <c r="J345">
        <v>1</v>
      </c>
      <c r="K345">
        <v>0.90059594896263295</v>
      </c>
      <c r="L345">
        <v>0.95111741427819796</v>
      </c>
      <c r="M345">
        <v>0.91211547951965699</v>
      </c>
      <c r="S345">
        <v>1.85171336324083</v>
      </c>
    </row>
    <row r="346" spans="1:19" x14ac:dyDescent="0.25">
      <c r="A346" t="s">
        <v>526</v>
      </c>
      <c r="B346" t="s">
        <v>80</v>
      </c>
      <c r="C346" t="s">
        <v>42</v>
      </c>
      <c r="D346" t="b">
        <v>0</v>
      </c>
      <c r="E346">
        <v>2</v>
      </c>
      <c r="F346">
        <v>100</v>
      </c>
      <c r="G346">
        <v>0.3</v>
      </c>
      <c r="H346">
        <v>50</v>
      </c>
      <c r="I346">
        <v>3</v>
      </c>
      <c r="J346">
        <v>1</v>
      </c>
      <c r="K346">
        <v>0.900798697337299</v>
      </c>
      <c r="L346">
        <v>0.95091087348092695</v>
      </c>
      <c r="M346">
        <v>0.91145747655864395</v>
      </c>
      <c r="S346">
        <v>1.8517095708182201</v>
      </c>
    </row>
    <row r="347" spans="1:19" x14ac:dyDescent="0.25">
      <c r="A347" t="s">
        <v>527</v>
      </c>
      <c r="B347" t="s">
        <v>80</v>
      </c>
      <c r="C347" t="s">
        <v>42</v>
      </c>
      <c r="D347" t="b">
        <v>0</v>
      </c>
      <c r="E347">
        <v>2</v>
      </c>
      <c r="F347">
        <v>100</v>
      </c>
      <c r="G347">
        <v>0.2</v>
      </c>
      <c r="H347">
        <v>50</v>
      </c>
      <c r="I347">
        <v>3</v>
      </c>
      <c r="J347">
        <v>1</v>
      </c>
      <c r="K347">
        <v>0.90009019731740403</v>
      </c>
      <c r="L347">
        <v>0.95161032981560401</v>
      </c>
      <c r="M347">
        <v>0.91269123211054404</v>
      </c>
      <c r="S347">
        <v>1.851700527133</v>
      </c>
    </row>
    <row r="348" spans="1:19" x14ac:dyDescent="0.25">
      <c r="A348" t="s">
        <v>528</v>
      </c>
      <c r="B348" t="s">
        <v>80</v>
      </c>
      <c r="C348" t="s">
        <v>42</v>
      </c>
      <c r="D348" t="b">
        <v>0</v>
      </c>
      <c r="E348">
        <v>1</v>
      </c>
      <c r="F348">
        <v>50</v>
      </c>
      <c r="G348">
        <v>0.4</v>
      </c>
      <c r="H348">
        <v>100</v>
      </c>
      <c r="I348">
        <v>3</v>
      </c>
      <c r="J348">
        <v>1</v>
      </c>
      <c r="K348">
        <v>0.900755484283559</v>
      </c>
      <c r="L348">
        <v>0.95094150367026797</v>
      </c>
      <c r="M348">
        <v>0.911498601743707</v>
      </c>
      <c r="S348">
        <v>1.8516969879538201</v>
      </c>
    </row>
    <row r="349" spans="1:19" x14ac:dyDescent="0.25">
      <c r="A349" t="s">
        <v>529</v>
      </c>
      <c r="B349" t="s">
        <v>80</v>
      </c>
      <c r="C349" t="s">
        <v>42</v>
      </c>
      <c r="D349" t="b">
        <v>0</v>
      </c>
      <c r="E349">
        <v>1</v>
      </c>
      <c r="F349">
        <v>20</v>
      </c>
      <c r="G349">
        <v>0.1</v>
      </c>
      <c r="H349">
        <v>100</v>
      </c>
      <c r="I349">
        <v>3</v>
      </c>
      <c r="J349">
        <v>1</v>
      </c>
      <c r="K349">
        <v>0.90056727523726299</v>
      </c>
      <c r="L349">
        <v>0.95111415838189906</v>
      </c>
      <c r="M349">
        <v>0.912033229149531</v>
      </c>
      <c r="S349">
        <v>1.85168143361916</v>
      </c>
    </row>
    <row r="350" spans="1:19" x14ac:dyDescent="0.25">
      <c r="A350" t="s">
        <v>530</v>
      </c>
      <c r="B350" t="s">
        <v>80</v>
      </c>
      <c r="C350" t="s">
        <v>42</v>
      </c>
      <c r="D350" t="b">
        <v>0</v>
      </c>
      <c r="E350">
        <v>2</v>
      </c>
      <c r="F350">
        <v>50</v>
      </c>
      <c r="G350">
        <v>0.3</v>
      </c>
      <c r="H350">
        <v>50</v>
      </c>
      <c r="I350">
        <v>3</v>
      </c>
      <c r="J350">
        <v>1</v>
      </c>
      <c r="K350">
        <v>0.90024977083940305</v>
      </c>
      <c r="L350">
        <v>0.95142844124481696</v>
      </c>
      <c r="M350">
        <v>0.91232110544497402</v>
      </c>
      <c r="S350">
        <v>1.8516782120842199</v>
      </c>
    </row>
    <row r="351" spans="1:19" x14ac:dyDescent="0.25">
      <c r="A351" t="s">
        <v>531</v>
      </c>
      <c r="B351" t="s">
        <v>80</v>
      </c>
      <c r="C351" t="s">
        <v>42</v>
      </c>
      <c r="D351" t="b">
        <v>0</v>
      </c>
      <c r="E351">
        <v>1</v>
      </c>
      <c r="F351">
        <v>100</v>
      </c>
      <c r="G351">
        <v>0</v>
      </c>
      <c r="H351">
        <v>20</v>
      </c>
      <c r="I351">
        <v>3</v>
      </c>
      <c r="J351">
        <v>1</v>
      </c>
      <c r="K351">
        <v>0.90021118775570597</v>
      </c>
      <c r="L351">
        <v>0.95145897699965598</v>
      </c>
      <c r="M351">
        <v>0.91277348248067103</v>
      </c>
      <c r="S351">
        <v>1.8516701647553599</v>
      </c>
    </row>
    <row r="352" spans="1:19" x14ac:dyDescent="0.25">
      <c r="A352" t="s">
        <v>532</v>
      </c>
      <c r="B352" t="s">
        <v>80</v>
      </c>
      <c r="C352" t="s">
        <v>42</v>
      </c>
      <c r="D352" t="b">
        <v>0</v>
      </c>
      <c r="E352">
        <v>1</v>
      </c>
      <c r="F352">
        <v>100</v>
      </c>
      <c r="G352">
        <v>0.1</v>
      </c>
      <c r="H352">
        <v>50</v>
      </c>
      <c r="I352">
        <v>3</v>
      </c>
      <c r="J352">
        <v>1</v>
      </c>
      <c r="K352">
        <v>0.90073503142909195</v>
      </c>
      <c r="L352">
        <v>0.95093109228261097</v>
      </c>
      <c r="M352">
        <v>0.91211547951965699</v>
      </c>
      <c r="S352">
        <v>1.8516661237117</v>
      </c>
    </row>
    <row r="353" spans="1:19" x14ac:dyDescent="0.25">
      <c r="A353" t="s">
        <v>533</v>
      </c>
      <c r="B353" t="s">
        <v>80</v>
      </c>
      <c r="C353" t="s">
        <v>42</v>
      </c>
      <c r="D353" t="b">
        <v>0</v>
      </c>
      <c r="E353">
        <v>1</v>
      </c>
      <c r="F353">
        <v>100</v>
      </c>
      <c r="G353">
        <v>0.1</v>
      </c>
      <c r="H353">
        <v>100</v>
      </c>
      <c r="I353">
        <v>3</v>
      </c>
      <c r="J353">
        <v>1</v>
      </c>
      <c r="K353">
        <v>0.901359962781764</v>
      </c>
      <c r="L353">
        <v>0.95029675290451199</v>
      </c>
      <c r="M353">
        <v>0.91079947359763103</v>
      </c>
      <c r="S353">
        <v>1.85165671568627</v>
      </c>
    </row>
    <row r="354" spans="1:19" x14ac:dyDescent="0.25">
      <c r="A354" t="s">
        <v>534</v>
      </c>
      <c r="B354" t="s">
        <v>80</v>
      </c>
      <c r="C354" t="s">
        <v>42</v>
      </c>
      <c r="D354" t="b">
        <v>0</v>
      </c>
      <c r="E354">
        <v>1</v>
      </c>
      <c r="F354">
        <v>50</v>
      </c>
      <c r="G354">
        <v>0.3</v>
      </c>
      <c r="H354">
        <v>50</v>
      </c>
      <c r="I354">
        <v>3</v>
      </c>
      <c r="J354">
        <v>1</v>
      </c>
      <c r="K354">
        <v>0.90071355478587001</v>
      </c>
      <c r="L354">
        <v>0.95092907914885805</v>
      </c>
      <c r="M354">
        <v>0.91170422766902404</v>
      </c>
      <c r="S354">
        <v>1.8516426339347201</v>
      </c>
    </row>
    <row r="355" spans="1:19" x14ac:dyDescent="0.25">
      <c r="A355" t="s">
        <v>535</v>
      </c>
      <c r="B355" t="s">
        <v>80</v>
      </c>
      <c r="C355" t="s">
        <v>42</v>
      </c>
      <c r="D355" t="b">
        <v>0</v>
      </c>
      <c r="E355">
        <v>2</v>
      </c>
      <c r="F355">
        <v>100</v>
      </c>
      <c r="G355">
        <v>0.4</v>
      </c>
      <c r="H355">
        <v>50</v>
      </c>
      <c r="I355">
        <v>3</v>
      </c>
      <c r="J355">
        <v>1</v>
      </c>
      <c r="K355">
        <v>0.90071621358054799</v>
      </c>
      <c r="L355">
        <v>0.95092122343938601</v>
      </c>
      <c r="M355">
        <v>0.91137522618851696</v>
      </c>
      <c r="S355">
        <v>1.85163743701993</v>
      </c>
    </row>
    <row r="356" spans="1:19" x14ac:dyDescent="0.25">
      <c r="A356" t="s">
        <v>536</v>
      </c>
      <c r="B356" t="s">
        <v>80</v>
      </c>
      <c r="C356" t="s">
        <v>42</v>
      </c>
      <c r="D356" t="b">
        <v>0</v>
      </c>
      <c r="E356">
        <v>3</v>
      </c>
      <c r="F356">
        <v>20</v>
      </c>
      <c r="G356">
        <v>0.1</v>
      </c>
      <c r="H356">
        <v>100</v>
      </c>
      <c r="I356">
        <v>3</v>
      </c>
      <c r="J356">
        <v>1</v>
      </c>
      <c r="K356">
        <v>0.90046164927050898</v>
      </c>
      <c r="L356">
        <v>0.95115716437668296</v>
      </c>
      <c r="M356">
        <v>0.91199210396446695</v>
      </c>
      <c r="S356">
        <v>1.8516188136471901</v>
      </c>
    </row>
    <row r="357" spans="1:19" x14ac:dyDescent="0.25">
      <c r="A357" t="s">
        <v>537</v>
      </c>
      <c r="B357" t="s">
        <v>80</v>
      </c>
      <c r="C357" t="s">
        <v>42</v>
      </c>
      <c r="D357" t="b">
        <v>0</v>
      </c>
      <c r="E357">
        <v>4</v>
      </c>
      <c r="F357">
        <v>50</v>
      </c>
      <c r="G357">
        <v>0</v>
      </c>
      <c r="H357">
        <v>20</v>
      </c>
      <c r="I357">
        <v>3</v>
      </c>
      <c r="J357">
        <v>1</v>
      </c>
      <c r="K357">
        <v>0.90081631567215203</v>
      </c>
      <c r="L357">
        <v>0.95078663521652496</v>
      </c>
      <c r="M357">
        <v>0.91162197729889705</v>
      </c>
      <c r="S357">
        <v>1.85160295088867</v>
      </c>
    </row>
    <row r="358" spans="1:19" x14ac:dyDescent="0.25">
      <c r="A358" t="s">
        <v>538</v>
      </c>
      <c r="B358" t="s">
        <v>80</v>
      </c>
      <c r="C358" t="s">
        <v>42</v>
      </c>
      <c r="D358" t="b">
        <v>0</v>
      </c>
      <c r="E358">
        <v>3</v>
      </c>
      <c r="F358">
        <v>50</v>
      </c>
      <c r="G358">
        <v>0.2</v>
      </c>
      <c r="H358">
        <v>100</v>
      </c>
      <c r="I358">
        <v>3</v>
      </c>
      <c r="J358">
        <v>1</v>
      </c>
      <c r="K358">
        <v>0.90078939919613898</v>
      </c>
      <c r="L358">
        <v>0.95081217112788796</v>
      </c>
      <c r="M358">
        <v>0.91158085211383399</v>
      </c>
      <c r="S358">
        <v>1.8516015703240201</v>
      </c>
    </row>
    <row r="359" spans="1:19" x14ac:dyDescent="0.25">
      <c r="A359" t="s">
        <v>539</v>
      </c>
      <c r="B359" t="s">
        <v>80</v>
      </c>
      <c r="C359" t="s">
        <v>42</v>
      </c>
      <c r="D359" t="b">
        <v>0</v>
      </c>
      <c r="E359">
        <v>1</v>
      </c>
      <c r="F359">
        <v>200</v>
      </c>
      <c r="G359">
        <v>0.5</v>
      </c>
      <c r="H359">
        <v>50</v>
      </c>
      <c r="I359">
        <v>3</v>
      </c>
      <c r="J359">
        <v>1</v>
      </c>
      <c r="K359">
        <v>0.90062556243439695</v>
      </c>
      <c r="L359">
        <v>0.95094477574428204</v>
      </c>
      <c r="M359">
        <v>0.91170422766902404</v>
      </c>
      <c r="S359">
        <v>1.8515703381786699</v>
      </c>
    </row>
    <row r="360" spans="1:19" x14ac:dyDescent="0.25">
      <c r="A360" t="s">
        <v>540</v>
      </c>
      <c r="B360" t="s">
        <v>80</v>
      </c>
      <c r="C360" t="s">
        <v>42</v>
      </c>
      <c r="D360" t="b">
        <v>0</v>
      </c>
      <c r="E360">
        <v>1</v>
      </c>
      <c r="F360">
        <v>200</v>
      </c>
      <c r="G360">
        <v>0.4</v>
      </c>
      <c r="H360">
        <v>100</v>
      </c>
      <c r="I360">
        <v>3</v>
      </c>
      <c r="J360">
        <v>1</v>
      </c>
      <c r="K360">
        <v>0.90061326168890099</v>
      </c>
      <c r="L360">
        <v>0.95092066534328101</v>
      </c>
      <c r="M360">
        <v>0.91153972692877105</v>
      </c>
      <c r="S360">
        <v>1.85153392703218</v>
      </c>
    </row>
    <row r="361" spans="1:19" x14ac:dyDescent="0.25">
      <c r="A361" t="s">
        <v>541</v>
      </c>
      <c r="B361" t="s">
        <v>80</v>
      </c>
      <c r="C361" t="s">
        <v>42</v>
      </c>
      <c r="D361" t="b">
        <v>0</v>
      </c>
      <c r="E361">
        <v>1</v>
      </c>
      <c r="F361">
        <v>20</v>
      </c>
      <c r="G361">
        <v>0</v>
      </c>
      <c r="H361">
        <v>100</v>
      </c>
      <c r="I361">
        <v>3</v>
      </c>
      <c r="J361">
        <v>1</v>
      </c>
      <c r="K361">
        <v>0.90115263791855604</v>
      </c>
      <c r="L361">
        <v>0.95033637177691499</v>
      </c>
      <c r="M361">
        <v>0.911046224708011</v>
      </c>
      <c r="S361">
        <v>1.8514890096954699</v>
      </c>
    </row>
    <row r="362" spans="1:19" x14ac:dyDescent="0.25">
      <c r="A362" t="s">
        <v>542</v>
      </c>
      <c r="B362" t="s">
        <v>80</v>
      </c>
      <c r="C362" t="s">
        <v>42</v>
      </c>
      <c r="D362" t="b">
        <v>0</v>
      </c>
      <c r="E362">
        <v>1</v>
      </c>
      <c r="F362">
        <v>50</v>
      </c>
      <c r="G362">
        <v>0.3</v>
      </c>
      <c r="H362">
        <v>20</v>
      </c>
      <c r="I362">
        <v>3</v>
      </c>
      <c r="J362">
        <v>1</v>
      </c>
      <c r="K362">
        <v>0.90043010282445202</v>
      </c>
      <c r="L362">
        <v>0.95105341077326</v>
      </c>
      <c r="M362">
        <v>0.91162197729889705</v>
      </c>
      <c r="S362">
        <v>1.8514835135977099</v>
      </c>
    </row>
    <row r="363" spans="1:19" x14ac:dyDescent="0.25">
      <c r="A363" t="s">
        <v>543</v>
      </c>
      <c r="B363" t="s">
        <v>80</v>
      </c>
      <c r="C363" t="s">
        <v>42</v>
      </c>
      <c r="D363" t="b">
        <v>0</v>
      </c>
      <c r="E363">
        <v>1</v>
      </c>
      <c r="F363">
        <v>50</v>
      </c>
      <c r="G363">
        <v>0.3</v>
      </c>
      <c r="H363">
        <v>100</v>
      </c>
      <c r="I363">
        <v>3</v>
      </c>
      <c r="J363">
        <v>1</v>
      </c>
      <c r="K363">
        <v>0.90092069628392701</v>
      </c>
      <c r="L363">
        <v>0.95055195693823502</v>
      </c>
      <c r="M363">
        <v>0.91084059878269397</v>
      </c>
      <c r="S363">
        <v>1.8514726532221599</v>
      </c>
    </row>
    <row r="364" spans="1:19" x14ac:dyDescent="0.25">
      <c r="A364" t="s">
        <v>544</v>
      </c>
      <c r="B364" t="s">
        <v>80</v>
      </c>
      <c r="C364" t="s">
        <v>42</v>
      </c>
      <c r="D364" t="b">
        <v>0</v>
      </c>
      <c r="E364">
        <v>2</v>
      </c>
      <c r="F364">
        <v>50</v>
      </c>
      <c r="G364">
        <v>0.2</v>
      </c>
      <c r="H364">
        <v>20</v>
      </c>
      <c r="I364">
        <v>3</v>
      </c>
      <c r="J364">
        <v>1</v>
      </c>
      <c r="K364">
        <v>0.90014309052303498</v>
      </c>
      <c r="L364">
        <v>0.95131410841394404</v>
      </c>
      <c r="M364">
        <v>0.91223885507484703</v>
      </c>
      <c r="S364">
        <v>1.8514571989369699</v>
      </c>
    </row>
    <row r="365" spans="1:19" x14ac:dyDescent="0.25">
      <c r="A365" t="s">
        <v>545</v>
      </c>
      <c r="B365" t="s">
        <v>80</v>
      </c>
      <c r="C365" t="s">
        <v>42</v>
      </c>
      <c r="D365" t="b">
        <v>0</v>
      </c>
      <c r="E365">
        <v>3</v>
      </c>
      <c r="F365">
        <v>50</v>
      </c>
      <c r="G365">
        <v>0.2</v>
      </c>
      <c r="H365">
        <v>20</v>
      </c>
      <c r="I365">
        <v>3</v>
      </c>
      <c r="J365">
        <v>1</v>
      </c>
      <c r="K365">
        <v>0.90038933463938198</v>
      </c>
      <c r="L365">
        <v>0.95105883425653603</v>
      </c>
      <c r="M365">
        <v>0.91170422766902404</v>
      </c>
      <c r="S365">
        <v>1.8514481688959099</v>
      </c>
    </row>
    <row r="366" spans="1:19" x14ac:dyDescent="0.25">
      <c r="A366" t="s">
        <v>546</v>
      </c>
      <c r="B366" t="s">
        <v>80</v>
      </c>
      <c r="C366" t="s">
        <v>42</v>
      </c>
      <c r="D366" t="b">
        <v>0</v>
      </c>
      <c r="E366">
        <v>2</v>
      </c>
      <c r="F366">
        <v>50</v>
      </c>
      <c r="G366">
        <v>0.2</v>
      </c>
      <c r="H366">
        <v>50</v>
      </c>
      <c r="I366">
        <v>3</v>
      </c>
      <c r="J366">
        <v>1</v>
      </c>
      <c r="K366">
        <v>0.89999117249605798</v>
      </c>
      <c r="L366">
        <v>0.95144123155634697</v>
      </c>
      <c r="M366">
        <v>0.912567856555354</v>
      </c>
      <c r="S366">
        <v>1.8514324040523999</v>
      </c>
    </row>
    <row r="367" spans="1:19" x14ac:dyDescent="0.25">
      <c r="A367" t="s">
        <v>547</v>
      </c>
      <c r="B367" t="s">
        <v>80</v>
      </c>
      <c r="C367" t="s">
        <v>42</v>
      </c>
      <c r="D367" t="b">
        <v>0</v>
      </c>
      <c r="E367">
        <v>3</v>
      </c>
      <c r="F367">
        <v>50</v>
      </c>
      <c r="G367">
        <v>0.2</v>
      </c>
      <c r="H367">
        <v>50</v>
      </c>
      <c r="I367">
        <v>3</v>
      </c>
      <c r="J367">
        <v>1</v>
      </c>
      <c r="K367">
        <v>0.90055541762421398</v>
      </c>
      <c r="L367">
        <v>0.95087068945790698</v>
      </c>
      <c r="M367">
        <v>0.91170422766902404</v>
      </c>
      <c r="S367">
        <v>1.8514261070821201</v>
      </c>
    </row>
    <row r="368" spans="1:19" x14ac:dyDescent="0.25">
      <c r="A368" t="s">
        <v>548</v>
      </c>
      <c r="B368" t="s">
        <v>80</v>
      </c>
      <c r="C368" t="s">
        <v>42</v>
      </c>
      <c r="D368" t="b">
        <v>0</v>
      </c>
      <c r="E368">
        <v>3</v>
      </c>
      <c r="F368">
        <v>50</v>
      </c>
      <c r="G368">
        <v>0.1</v>
      </c>
      <c r="H368">
        <v>100</v>
      </c>
      <c r="I368">
        <v>3</v>
      </c>
      <c r="J368">
        <v>1</v>
      </c>
      <c r="K368">
        <v>0.90038057895345802</v>
      </c>
      <c r="L368">
        <v>0.95102627913879301</v>
      </c>
      <c r="M368">
        <v>0.91178647803915103</v>
      </c>
      <c r="S368">
        <v>1.85140685809225</v>
      </c>
    </row>
    <row r="369" spans="1:19" x14ac:dyDescent="0.25">
      <c r="A369" t="s">
        <v>549</v>
      </c>
      <c r="B369" t="s">
        <v>80</v>
      </c>
      <c r="C369" t="s">
        <v>42</v>
      </c>
      <c r="D369" t="b">
        <v>0</v>
      </c>
      <c r="E369">
        <v>1</v>
      </c>
      <c r="F369">
        <v>20</v>
      </c>
      <c r="G369">
        <v>0.2</v>
      </c>
      <c r="H369">
        <v>100</v>
      </c>
      <c r="I369">
        <v>3</v>
      </c>
      <c r="J369">
        <v>1</v>
      </c>
      <c r="K369">
        <v>0.90045608719428505</v>
      </c>
      <c r="L369">
        <v>0.950945976749487</v>
      </c>
      <c r="M369">
        <v>0.911498601743707</v>
      </c>
      <c r="S369">
        <v>1.85140206394377</v>
      </c>
    </row>
    <row r="370" spans="1:19" x14ac:dyDescent="0.25">
      <c r="A370" t="s">
        <v>550</v>
      </c>
      <c r="B370" t="s">
        <v>80</v>
      </c>
      <c r="C370" t="s">
        <v>42</v>
      </c>
      <c r="D370" t="b">
        <v>0</v>
      </c>
      <c r="E370">
        <v>1</v>
      </c>
      <c r="F370">
        <v>200</v>
      </c>
      <c r="G370">
        <v>0.3</v>
      </c>
      <c r="H370">
        <v>100</v>
      </c>
      <c r="I370">
        <v>3</v>
      </c>
      <c r="J370">
        <v>1</v>
      </c>
      <c r="K370">
        <v>0.90088414549731299</v>
      </c>
      <c r="L370">
        <v>0.95050773030829705</v>
      </c>
      <c r="M370">
        <v>0.91100509952294695</v>
      </c>
      <c r="S370">
        <v>1.85139187580561</v>
      </c>
    </row>
    <row r="371" spans="1:19" x14ac:dyDescent="0.25">
      <c r="A371" t="s">
        <v>551</v>
      </c>
      <c r="B371" t="s">
        <v>80</v>
      </c>
      <c r="C371" t="s">
        <v>42</v>
      </c>
      <c r="D371" t="b">
        <v>0</v>
      </c>
      <c r="E371">
        <v>2</v>
      </c>
      <c r="F371">
        <v>100</v>
      </c>
      <c r="G371">
        <v>0.2</v>
      </c>
      <c r="H371">
        <v>100</v>
      </c>
      <c r="I371">
        <v>3</v>
      </c>
      <c r="J371">
        <v>1</v>
      </c>
      <c r="K371">
        <v>0.900733977079478</v>
      </c>
      <c r="L371">
        <v>0.950556691660986</v>
      </c>
      <c r="M371">
        <v>0.910511597302187</v>
      </c>
      <c r="S371">
        <v>1.85129066874046</v>
      </c>
    </row>
    <row r="372" spans="1:19" x14ac:dyDescent="0.25">
      <c r="A372" t="s">
        <v>552</v>
      </c>
      <c r="B372" t="s">
        <v>80</v>
      </c>
      <c r="C372" t="s">
        <v>42</v>
      </c>
      <c r="D372" t="b">
        <v>0</v>
      </c>
      <c r="E372">
        <v>2</v>
      </c>
      <c r="F372">
        <v>50</v>
      </c>
      <c r="G372">
        <v>0.4</v>
      </c>
      <c r="H372">
        <v>100</v>
      </c>
      <c r="I372">
        <v>3</v>
      </c>
      <c r="J372">
        <v>1</v>
      </c>
      <c r="K372">
        <v>0.90052862339163497</v>
      </c>
      <c r="L372">
        <v>0.95074633678732801</v>
      </c>
      <c r="M372">
        <v>0.91125185063332703</v>
      </c>
      <c r="S372">
        <v>1.85127496017896</v>
      </c>
    </row>
    <row r="373" spans="1:19" x14ac:dyDescent="0.25">
      <c r="A373" t="s">
        <v>553</v>
      </c>
      <c r="B373" t="s">
        <v>80</v>
      </c>
      <c r="C373" t="s">
        <v>42</v>
      </c>
      <c r="D373" t="b">
        <v>0</v>
      </c>
      <c r="E373">
        <v>1</v>
      </c>
      <c r="F373">
        <v>20</v>
      </c>
      <c r="G373">
        <v>0</v>
      </c>
      <c r="H373">
        <v>50</v>
      </c>
      <c r="I373">
        <v>3</v>
      </c>
      <c r="J373">
        <v>1</v>
      </c>
      <c r="K373">
        <v>0.90063236222538501</v>
      </c>
      <c r="L373">
        <v>0.95062492833390599</v>
      </c>
      <c r="M373">
        <v>0.91145747655864395</v>
      </c>
      <c r="S373">
        <v>1.8512572905592899</v>
      </c>
    </row>
    <row r="374" spans="1:19" x14ac:dyDescent="0.25">
      <c r="A374" t="s">
        <v>554</v>
      </c>
      <c r="B374" t="s">
        <v>80</v>
      </c>
      <c r="C374" t="s">
        <v>42</v>
      </c>
      <c r="D374" t="b">
        <v>0</v>
      </c>
      <c r="E374">
        <v>2</v>
      </c>
      <c r="F374">
        <v>100</v>
      </c>
      <c r="G374">
        <v>0.3</v>
      </c>
      <c r="H374">
        <v>20</v>
      </c>
      <c r="I374">
        <v>3</v>
      </c>
      <c r="J374">
        <v>1</v>
      </c>
      <c r="K374">
        <v>0.89992410669235701</v>
      </c>
      <c r="L374">
        <v>0.95132844187212295</v>
      </c>
      <c r="M374">
        <v>0.91215660470472104</v>
      </c>
      <c r="S374">
        <v>1.85125254856448</v>
      </c>
    </row>
    <row r="375" spans="1:19" x14ac:dyDescent="0.25">
      <c r="A375" t="s">
        <v>555</v>
      </c>
      <c r="B375" t="s">
        <v>80</v>
      </c>
      <c r="C375" t="s">
        <v>42</v>
      </c>
      <c r="D375" t="b">
        <v>0</v>
      </c>
      <c r="E375">
        <v>1</v>
      </c>
      <c r="F375">
        <v>100</v>
      </c>
      <c r="G375">
        <v>0.2</v>
      </c>
      <c r="H375">
        <v>50</v>
      </c>
      <c r="I375">
        <v>3</v>
      </c>
      <c r="J375">
        <v>1</v>
      </c>
      <c r="K375">
        <v>0.90039340687376002</v>
      </c>
      <c r="L375">
        <v>0.95085425983258798</v>
      </c>
      <c r="M375">
        <v>0.91186872840927702</v>
      </c>
      <c r="S375">
        <v>1.85124766670634</v>
      </c>
    </row>
    <row r="376" spans="1:19" x14ac:dyDescent="0.25">
      <c r="A376" t="s">
        <v>556</v>
      </c>
      <c r="B376" t="s">
        <v>80</v>
      </c>
      <c r="C376" t="s">
        <v>42</v>
      </c>
      <c r="D376" t="b">
        <v>0</v>
      </c>
      <c r="E376">
        <v>1</v>
      </c>
      <c r="F376">
        <v>50</v>
      </c>
      <c r="G376">
        <v>0</v>
      </c>
      <c r="H376">
        <v>100</v>
      </c>
      <c r="I376">
        <v>3</v>
      </c>
      <c r="J376">
        <v>1</v>
      </c>
      <c r="K376">
        <v>0.90067549123676505</v>
      </c>
      <c r="L376">
        <v>0.95055550454503701</v>
      </c>
      <c r="M376">
        <v>0.91141635137358101</v>
      </c>
      <c r="S376">
        <v>1.8512309957818001</v>
      </c>
    </row>
    <row r="377" spans="1:19" x14ac:dyDescent="0.25">
      <c r="A377" t="s">
        <v>557</v>
      </c>
      <c r="B377" t="s">
        <v>80</v>
      </c>
      <c r="C377" t="s">
        <v>42</v>
      </c>
      <c r="D377" t="b">
        <v>0</v>
      </c>
      <c r="E377">
        <v>1</v>
      </c>
      <c r="F377">
        <v>200</v>
      </c>
      <c r="G377">
        <v>0.3</v>
      </c>
      <c r="H377">
        <v>50</v>
      </c>
      <c r="I377">
        <v>3</v>
      </c>
      <c r="J377">
        <v>1</v>
      </c>
      <c r="K377">
        <v>0.90063525786671605</v>
      </c>
      <c r="L377">
        <v>0.95057872496784801</v>
      </c>
      <c r="M377">
        <v>0.911498601743707</v>
      </c>
      <c r="S377">
        <v>1.85121398283456</v>
      </c>
    </row>
    <row r="378" spans="1:19" x14ac:dyDescent="0.25">
      <c r="A378" t="s">
        <v>558</v>
      </c>
      <c r="B378" t="s">
        <v>80</v>
      </c>
      <c r="C378" t="s">
        <v>42</v>
      </c>
      <c r="D378" t="b">
        <v>0</v>
      </c>
      <c r="E378">
        <v>1</v>
      </c>
      <c r="F378">
        <v>100</v>
      </c>
      <c r="G378">
        <v>0.3</v>
      </c>
      <c r="H378">
        <v>20</v>
      </c>
      <c r="I378">
        <v>3</v>
      </c>
      <c r="J378">
        <v>1</v>
      </c>
      <c r="K378">
        <v>0.90027316517648803</v>
      </c>
      <c r="L378">
        <v>0.95092136471446798</v>
      </c>
      <c r="M378">
        <v>0.911498601743707</v>
      </c>
      <c r="S378">
        <v>1.85119452989095</v>
      </c>
    </row>
    <row r="379" spans="1:19" x14ac:dyDescent="0.25">
      <c r="A379" t="s">
        <v>559</v>
      </c>
      <c r="B379" t="s">
        <v>80</v>
      </c>
      <c r="C379" t="s">
        <v>42</v>
      </c>
      <c r="D379" t="b">
        <v>0</v>
      </c>
      <c r="E379">
        <v>3</v>
      </c>
      <c r="F379">
        <v>50</v>
      </c>
      <c r="G379">
        <v>0.3</v>
      </c>
      <c r="H379">
        <v>100</v>
      </c>
      <c r="I379">
        <v>3</v>
      </c>
      <c r="J379">
        <v>1</v>
      </c>
      <c r="K379">
        <v>0.90099311023784401</v>
      </c>
      <c r="L379">
        <v>0.95019034809765801</v>
      </c>
      <c r="M379">
        <v>0.91014147063661699</v>
      </c>
      <c r="S379">
        <v>1.8511834583355</v>
      </c>
    </row>
    <row r="380" spans="1:19" x14ac:dyDescent="0.25">
      <c r="A380" t="s">
        <v>560</v>
      </c>
      <c r="B380" t="s">
        <v>80</v>
      </c>
      <c r="C380" t="s">
        <v>42</v>
      </c>
      <c r="D380" t="b">
        <v>0</v>
      </c>
      <c r="E380">
        <v>3</v>
      </c>
      <c r="F380">
        <v>20</v>
      </c>
      <c r="G380">
        <v>0</v>
      </c>
      <c r="H380">
        <v>100</v>
      </c>
      <c r="I380">
        <v>3</v>
      </c>
      <c r="J380">
        <v>1</v>
      </c>
      <c r="K380">
        <v>0.90043804100741498</v>
      </c>
      <c r="L380">
        <v>0.95072079687464295</v>
      </c>
      <c r="M380">
        <v>0.91129297581839097</v>
      </c>
      <c r="S380">
        <v>1.85115883788205</v>
      </c>
    </row>
    <row r="381" spans="1:19" x14ac:dyDescent="0.25">
      <c r="A381" t="s">
        <v>561</v>
      </c>
      <c r="B381" t="s">
        <v>80</v>
      </c>
      <c r="C381" t="s">
        <v>42</v>
      </c>
      <c r="D381" t="b">
        <v>0</v>
      </c>
      <c r="E381">
        <v>2</v>
      </c>
      <c r="F381">
        <v>50</v>
      </c>
      <c r="G381">
        <v>0.1</v>
      </c>
      <c r="H381">
        <v>50</v>
      </c>
      <c r="I381">
        <v>3</v>
      </c>
      <c r="J381">
        <v>1</v>
      </c>
      <c r="K381">
        <v>0.90075058690600396</v>
      </c>
      <c r="L381">
        <v>0.95038080904820499</v>
      </c>
      <c r="M381">
        <v>0.910511597302187</v>
      </c>
      <c r="S381">
        <v>1.8511313959542099</v>
      </c>
    </row>
    <row r="382" spans="1:19" x14ac:dyDescent="0.25">
      <c r="A382" t="s">
        <v>562</v>
      </c>
      <c r="B382" t="s">
        <v>80</v>
      </c>
      <c r="C382" t="s">
        <v>42</v>
      </c>
      <c r="D382" t="b">
        <v>0</v>
      </c>
      <c r="E382">
        <v>3</v>
      </c>
      <c r="F382">
        <v>100</v>
      </c>
      <c r="G382">
        <v>0.3</v>
      </c>
      <c r="H382">
        <v>100</v>
      </c>
      <c r="I382">
        <v>3</v>
      </c>
      <c r="J382">
        <v>1</v>
      </c>
      <c r="K382">
        <v>0.90083320054640303</v>
      </c>
      <c r="L382">
        <v>0.95028302530177999</v>
      </c>
      <c r="M382">
        <v>0.910059220266491</v>
      </c>
      <c r="S382">
        <v>1.8511162258481799</v>
      </c>
    </row>
    <row r="383" spans="1:19" x14ac:dyDescent="0.25">
      <c r="A383" t="s">
        <v>563</v>
      </c>
      <c r="B383" t="s">
        <v>80</v>
      </c>
      <c r="C383" t="s">
        <v>42</v>
      </c>
      <c r="D383" t="b">
        <v>0</v>
      </c>
      <c r="E383">
        <v>1</v>
      </c>
      <c r="F383">
        <v>50</v>
      </c>
      <c r="G383">
        <v>0.4</v>
      </c>
      <c r="H383">
        <v>50</v>
      </c>
      <c r="I383">
        <v>3</v>
      </c>
      <c r="J383">
        <v>1</v>
      </c>
      <c r="K383">
        <v>0.89999896551494396</v>
      </c>
      <c r="L383">
        <v>0.95107989144069105</v>
      </c>
      <c r="M383">
        <v>0.91178647803915103</v>
      </c>
      <c r="S383">
        <v>1.85107885695563</v>
      </c>
    </row>
    <row r="384" spans="1:19" x14ac:dyDescent="0.25">
      <c r="A384" t="s">
        <v>564</v>
      </c>
      <c r="B384" t="s">
        <v>80</v>
      </c>
      <c r="C384" t="s">
        <v>42</v>
      </c>
      <c r="D384" t="b">
        <v>0</v>
      </c>
      <c r="E384">
        <v>2</v>
      </c>
      <c r="F384">
        <v>20</v>
      </c>
      <c r="G384">
        <v>0</v>
      </c>
      <c r="H384">
        <v>50</v>
      </c>
      <c r="I384">
        <v>3</v>
      </c>
      <c r="J384">
        <v>1</v>
      </c>
      <c r="K384">
        <v>0.90055952041945098</v>
      </c>
      <c r="L384">
        <v>0.950507759668065</v>
      </c>
      <c r="M384">
        <v>0.91121072544826398</v>
      </c>
      <c r="S384">
        <v>1.8510672800875101</v>
      </c>
    </row>
    <row r="385" spans="1:19" x14ac:dyDescent="0.25">
      <c r="A385" t="s">
        <v>565</v>
      </c>
      <c r="B385" t="s">
        <v>80</v>
      </c>
      <c r="C385" t="s">
        <v>42</v>
      </c>
      <c r="D385" t="b">
        <v>0</v>
      </c>
      <c r="E385">
        <v>1</v>
      </c>
      <c r="F385">
        <v>20</v>
      </c>
      <c r="G385">
        <v>0.2</v>
      </c>
      <c r="H385">
        <v>50</v>
      </c>
      <c r="I385">
        <v>3</v>
      </c>
      <c r="J385">
        <v>1</v>
      </c>
      <c r="K385">
        <v>0.90012512837852499</v>
      </c>
      <c r="L385">
        <v>0.95093943337214304</v>
      </c>
      <c r="M385">
        <v>0.91162197729889705</v>
      </c>
      <c r="S385">
        <v>1.85106456175066</v>
      </c>
    </row>
    <row r="386" spans="1:19" x14ac:dyDescent="0.25">
      <c r="A386" t="s">
        <v>566</v>
      </c>
      <c r="B386" t="s">
        <v>80</v>
      </c>
      <c r="C386" t="s">
        <v>42</v>
      </c>
      <c r="D386" t="b">
        <v>0</v>
      </c>
      <c r="E386">
        <v>2</v>
      </c>
      <c r="F386">
        <v>20</v>
      </c>
      <c r="G386">
        <v>0</v>
      </c>
      <c r="H386">
        <v>100</v>
      </c>
      <c r="I386">
        <v>3</v>
      </c>
      <c r="J386">
        <v>1</v>
      </c>
      <c r="K386">
        <v>0.90065636777963798</v>
      </c>
      <c r="L386">
        <v>0.95038937242327004</v>
      </c>
      <c r="M386">
        <v>0.91092284915282096</v>
      </c>
      <c r="S386">
        <v>1.8510457402028999</v>
      </c>
    </row>
    <row r="387" spans="1:19" x14ac:dyDescent="0.25">
      <c r="A387" t="s">
        <v>567</v>
      </c>
      <c r="B387" t="s">
        <v>80</v>
      </c>
      <c r="C387" t="s">
        <v>42</v>
      </c>
      <c r="D387" t="b">
        <v>0</v>
      </c>
      <c r="E387">
        <v>1</v>
      </c>
      <c r="F387">
        <v>50</v>
      </c>
      <c r="G387">
        <v>0.4</v>
      </c>
      <c r="H387">
        <v>20</v>
      </c>
      <c r="I387">
        <v>3</v>
      </c>
      <c r="J387">
        <v>1</v>
      </c>
      <c r="K387">
        <v>0.89984726141397597</v>
      </c>
      <c r="L387">
        <v>0.95118955556566398</v>
      </c>
      <c r="M387">
        <v>0.91174535285408698</v>
      </c>
      <c r="S387">
        <v>1.8510368169796401</v>
      </c>
    </row>
    <row r="388" spans="1:19" x14ac:dyDescent="0.25">
      <c r="A388" t="s">
        <v>568</v>
      </c>
      <c r="B388" t="s">
        <v>80</v>
      </c>
      <c r="C388" t="s">
        <v>42</v>
      </c>
      <c r="D388" t="b">
        <v>0</v>
      </c>
      <c r="E388">
        <v>2</v>
      </c>
      <c r="F388">
        <v>100</v>
      </c>
      <c r="G388">
        <v>0.4</v>
      </c>
      <c r="H388">
        <v>20</v>
      </c>
      <c r="I388">
        <v>3</v>
      </c>
      <c r="J388">
        <v>1</v>
      </c>
      <c r="K388">
        <v>0.90016316900698601</v>
      </c>
      <c r="L388">
        <v>0.95085023188142204</v>
      </c>
      <c r="M388">
        <v>0.91108734989307405</v>
      </c>
      <c r="S388">
        <v>1.8510134008884001</v>
      </c>
    </row>
    <row r="389" spans="1:19" x14ac:dyDescent="0.25">
      <c r="A389" t="s">
        <v>569</v>
      </c>
      <c r="B389" t="s">
        <v>80</v>
      </c>
      <c r="C389" t="s">
        <v>42</v>
      </c>
      <c r="D389" t="b">
        <v>0</v>
      </c>
      <c r="E389">
        <v>2</v>
      </c>
      <c r="F389">
        <v>20</v>
      </c>
      <c r="G389">
        <v>0.2</v>
      </c>
      <c r="H389">
        <v>100</v>
      </c>
      <c r="I389">
        <v>3</v>
      </c>
      <c r="J389">
        <v>1</v>
      </c>
      <c r="K389">
        <v>0.90043265465612699</v>
      </c>
      <c r="L389">
        <v>0.95054530489059597</v>
      </c>
      <c r="M389">
        <v>0.911046224708011</v>
      </c>
      <c r="S389">
        <v>1.85097795954672</v>
      </c>
    </row>
    <row r="390" spans="1:19" x14ac:dyDescent="0.25">
      <c r="A390" t="s">
        <v>570</v>
      </c>
      <c r="B390" t="s">
        <v>80</v>
      </c>
      <c r="C390" t="s">
        <v>42</v>
      </c>
      <c r="D390" t="b">
        <v>0</v>
      </c>
      <c r="E390">
        <v>4</v>
      </c>
      <c r="F390">
        <v>20</v>
      </c>
      <c r="G390">
        <v>0</v>
      </c>
      <c r="H390">
        <v>20</v>
      </c>
      <c r="I390">
        <v>3</v>
      </c>
      <c r="J390">
        <v>1</v>
      </c>
      <c r="K390">
        <v>0.90041983437603901</v>
      </c>
      <c r="L390">
        <v>0.95055083484116198</v>
      </c>
      <c r="M390">
        <v>0.91121072544826398</v>
      </c>
      <c r="S390">
        <v>1.8509706692172001</v>
      </c>
    </row>
    <row r="391" spans="1:19" x14ac:dyDescent="0.25">
      <c r="A391" t="s">
        <v>571</v>
      </c>
      <c r="B391" t="s">
        <v>80</v>
      </c>
      <c r="C391" t="s">
        <v>42</v>
      </c>
      <c r="D391" t="b">
        <v>0</v>
      </c>
      <c r="E391">
        <v>3</v>
      </c>
      <c r="F391">
        <v>100</v>
      </c>
      <c r="G391">
        <v>0.2</v>
      </c>
      <c r="H391">
        <v>50</v>
      </c>
      <c r="I391">
        <v>3</v>
      </c>
      <c r="J391">
        <v>1</v>
      </c>
      <c r="K391">
        <v>0.900083206521051</v>
      </c>
      <c r="L391">
        <v>0.95086533631672598</v>
      </c>
      <c r="M391">
        <v>0.911498601743707</v>
      </c>
      <c r="S391">
        <v>1.8509485428377701</v>
      </c>
    </row>
    <row r="392" spans="1:19" x14ac:dyDescent="0.25">
      <c r="A392" t="s">
        <v>572</v>
      </c>
      <c r="B392" t="s">
        <v>80</v>
      </c>
      <c r="C392" t="s">
        <v>42</v>
      </c>
      <c r="D392" t="b">
        <v>0</v>
      </c>
      <c r="E392">
        <v>2</v>
      </c>
      <c r="F392">
        <v>50</v>
      </c>
      <c r="G392">
        <v>0.4</v>
      </c>
      <c r="H392">
        <v>50</v>
      </c>
      <c r="I392">
        <v>3</v>
      </c>
      <c r="J392">
        <v>1</v>
      </c>
      <c r="K392">
        <v>0.900027570478382</v>
      </c>
      <c r="L392">
        <v>0.95091324200913196</v>
      </c>
      <c r="M392">
        <v>0.91158085211383399</v>
      </c>
      <c r="S392">
        <v>1.85094081248751</v>
      </c>
    </row>
    <row r="393" spans="1:19" x14ac:dyDescent="0.25">
      <c r="A393" t="s">
        <v>573</v>
      </c>
      <c r="B393" t="s">
        <v>80</v>
      </c>
      <c r="C393" t="s">
        <v>42</v>
      </c>
      <c r="D393" t="b">
        <v>0</v>
      </c>
      <c r="E393">
        <v>4</v>
      </c>
      <c r="F393">
        <v>100</v>
      </c>
      <c r="G393">
        <v>0.3</v>
      </c>
      <c r="H393">
        <v>20</v>
      </c>
      <c r="I393">
        <v>3</v>
      </c>
      <c r="J393">
        <v>1</v>
      </c>
      <c r="K393">
        <v>0.89974188757430296</v>
      </c>
      <c r="L393">
        <v>0.95119673885814404</v>
      </c>
      <c r="M393">
        <v>0.91186872840927702</v>
      </c>
      <c r="S393">
        <v>1.8509386264324399</v>
      </c>
    </row>
    <row r="394" spans="1:19" x14ac:dyDescent="0.25">
      <c r="A394" t="s">
        <v>574</v>
      </c>
      <c r="B394" t="s">
        <v>80</v>
      </c>
      <c r="C394" t="s">
        <v>42</v>
      </c>
      <c r="D394" t="b">
        <v>0</v>
      </c>
      <c r="E394">
        <v>2</v>
      </c>
      <c r="F394">
        <v>100</v>
      </c>
      <c r="G394">
        <v>0.5</v>
      </c>
      <c r="H394">
        <v>50</v>
      </c>
      <c r="I394">
        <v>3</v>
      </c>
      <c r="J394">
        <v>1</v>
      </c>
      <c r="K394">
        <v>0.90014021016213297</v>
      </c>
      <c r="L394">
        <v>0.95077259674552095</v>
      </c>
      <c r="M394">
        <v>0.91116960026320104</v>
      </c>
      <c r="S394">
        <v>1.8509128069076499</v>
      </c>
    </row>
    <row r="395" spans="1:19" x14ac:dyDescent="0.25">
      <c r="A395" t="s">
        <v>575</v>
      </c>
      <c r="B395" t="s">
        <v>80</v>
      </c>
      <c r="C395" t="s">
        <v>42</v>
      </c>
      <c r="D395" t="b">
        <v>0</v>
      </c>
      <c r="E395">
        <v>1</v>
      </c>
      <c r="F395">
        <v>100</v>
      </c>
      <c r="G395">
        <v>0.5</v>
      </c>
      <c r="H395">
        <v>50</v>
      </c>
      <c r="I395">
        <v>3</v>
      </c>
      <c r="J395">
        <v>1</v>
      </c>
      <c r="K395">
        <v>0.90039846469582097</v>
      </c>
      <c r="L395">
        <v>0.95050410370133198</v>
      </c>
      <c r="M395">
        <v>0.91096397433788401</v>
      </c>
      <c r="S395">
        <v>1.8509025683971501</v>
      </c>
    </row>
    <row r="396" spans="1:19" x14ac:dyDescent="0.25">
      <c r="A396" t="s">
        <v>576</v>
      </c>
      <c r="B396" t="s">
        <v>80</v>
      </c>
      <c r="C396" t="s">
        <v>42</v>
      </c>
      <c r="D396" t="b">
        <v>0</v>
      </c>
      <c r="E396">
        <v>3</v>
      </c>
      <c r="F396">
        <v>20</v>
      </c>
      <c r="G396">
        <v>0</v>
      </c>
      <c r="H396">
        <v>50</v>
      </c>
      <c r="I396">
        <v>3</v>
      </c>
      <c r="J396">
        <v>1</v>
      </c>
      <c r="K396">
        <v>0.89996891655094702</v>
      </c>
      <c r="L396">
        <v>0.95093318659146098</v>
      </c>
      <c r="M396">
        <v>0.91199210396446695</v>
      </c>
      <c r="S396">
        <v>1.8509021031424</v>
      </c>
    </row>
    <row r="397" spans="1:19" x14ac:dyDescent="0.25">
      <c r="A397" t="s">
        <v>577</v>
      </c>
      <c r="B397" t="s">
        <v>80</v>
      </c>
      <c r="C397" t="s">
        <v>42</v>
      </c>
      <c r="D397" t="b">
        <v>0</v>
      </c>
      <c r="E397">
        <v>3</v>
      </c>
      <c r="F397">
        <v>200</v>
      </c>
      <c r="G397">
        <v>0.2</v>
      </c>
      <c r="H397">
        <v>20</v>
      </c>
      <c r="I397">
        <v>3</v>
      </c>
      <c r="J397">
        <v>1</v>
      </c>
      <c r="K397">
        <v>0.90001477311893796</v>
      </c>
      <c r="L397">
        <v>0.95088435374149605</v>
      </c>
      <c r="M397">
        <v>0.91092284915282096</v>
      </c>
      <c r="S397">
        <v>1.85089912686043</v>
      </c>
    </row>
    <row r="398" spans="1:19" x14ac:dyDescent="0.25">
      <c r="A398" t="s">
        <v>578</v>
      </c>
      <c r="B398" t="s">
        <v>80</v>
      </c>
      <c r="C398" t="s">
        <v>42</v>
      </c>
      <c r="D398" t="b">
        <v>0</v>
      </c>
      <c r="E398">
        <v>1</v>
      </c>
      <c r="F398">
        <v>100</v>
      </c>
      <c r="G398">
        <v>0.5</v>
      </c>
      <c r="H398">
        <v>20</v>
      </c>
      <c r="I398">
        <v>3</v>
      </c>
      <c r="J398">
        <v>1</v>
      </c>
      <c r="K398">
        <v>0.89977556564023098</v>
      </c>
      <c r="L398">
        <v>0.95109712148168402</v>
      </c>
      <c r="M398">
        <v>0.91182760322421397</v>
      </c>
      <c r="S398">
        <v>1.8508726871219101</v>
      </c>
    </row>
    <row r="399" spans="1:19" x14ac:dyDescent="0.25">
      <c r="A399" t="s">
        <v>579</v>
      </c>
      <c r="B399" t="s">
        <v>80</v>
      </c>
      <c r="C399" t="s">
        <v>42</v>
      </c>
      <c r="D399" t="b">
        <v>0</v>
      </c>
      <c r="E399">
        <v>2</v>
      </c>
      <c r="F399">
        <v>50</v>
      </c>
      <c r="G399">
        <v>0.3</v>
      </c>
      <c r="H399">
        <v>20</v>
      </c>
      <c r="I399">
        <v>3</v>
      </c>
      <c r="J399">
        <v>1</v>
      </c>
      <c r="K399">
        <v>0.899855688570673</v>
      </c>
      <c r="L399">
        <v>0.95098553036344902</v>
      </c>
      <c r="M399">
        <v>0.91153972692877105</v>
      </c>
      <c r="S399">
        <v>1.8508412189341199</v>
      </c>
    </row>
    <row r="400" spans="1:19" x14ac:dyDescent="0.25">
      <c r="A400" t="s">
        <v>580</v>
      </c>
      <c r="B400" t="s">
        <v>80</v>
      </c>
      <c r="C400" t="s">
        <v>42</v>
      </c>
      <c r="D400" t="b">
        <v>0</v>
      </c>
      <c r="E400">
        <v>3</v>
      </c>
      <c r="F400">
        <v>200</v>
      </c>
      <c r="G400">
        <v>0.3</v>
      </c>
      <c r="H400">
        <v>50</v>
      </c>
      <c r="I400">
        <v>3</v>
      </c>
      <c r="J400">
        <v>1</v>
      </c>
      <c r="K400">
        <v>0.89968894852738501</v>
      </c>
      <c r="L400">
        <v>0.95113680329547701</v>
      </c>
      <c r="M400">
        <v>0.91170422766902404</v>
      </c>
      <c r="S400">
        <v>1.8508257518228599</v>
      </c>
    </row>
    <row r="401" spans="1:19" x14ac:dyDescent="0.25">
      <c r="A401" t="s">
        <v>581</v>
      </c>
      <c r="B401" t="s">
        <v>80</v>
      </c>
      <c r="C401" t="s">
        <v>42</v>
      </c>
      <c r="D401" t="b">
        <v>0</v>
      </c>
      <c r="E401">
        <v>1</v>
      </c>
      <c r="F401">
        <v>200</v>
      </c>
      <c r="G401">
        <v>0.2</v>
      </c>
      <c r="H401">
        <v>50</v>
      </c>
      <c r="I401">
        <v>3</v>
      </c>
      <c r="J401">
        <v>1</v>
      </c>
      <c r="K401">
        <v>0.900327807991261</v>
      </c>
      <c r="L401">
        <v>0.95047776552737895</v>
      </c>
      <c r="M401">
        <v>0.91133410100345402</v>
      </c>
      <c r="S401">
        <v>1.8508055735186399</v>
      </c>
    </row>
    <row r="402" spans="1:19" x14ac:dyDescent="0.25">
      <c r="A402" t="s">
        <v>582</v>
      </c>
      <c r="B402" t="s">
        <v>80</v>
      </c>
      <c r="C402" t="s">
        <v>42</v>
      </c>
      <c r="D402" t="b">
        <v>0</v>
      </c>
      <c r="E402">
        <v>2</v>
      </c>
      <c r="F402">
        <v>200</v>
      </c>
      <c r="G402">
        <v>0.1</v>
      </c>
      <c r="H402">
        <v>20</v>
      </c>
      <c r="I402">
        <v>3</v>
      </c>
      <c r="J402">
        <v>1</v>
      </c>
      <c r="K402">
        <v>0.90043076752312201</v>
      </c>
      <c r="L402">
        <v>0.950368864627823</v>
      </c>
      <c r="M402">
        <v>0.91063497285737705</v>
      </c>
      <c r="S402">
        <v>1.8507996321509399</v>
      </c>
    </row>
    <row r="403" spans="1:19" x14ac:dyDescent="0.25">
      <c r="A403" t="s">
        <v>583</v>
      </c>
      <c r="B403" t="s">
        <v>80</v>
      </c>
      <c r="C403" t="s">
        <v>42</v>
      </c>
      <c r="D403" t="b">
        <v>0</v>
      </c>
      <c r="E403">
        <v>3</v>
      </c>
      <c r="F403">
        <v>100</v>
      </c>
      <c r="G403">
        <v>0.2</v>
      </c>
      <c r="H403">
        <v>100</v>
      </c>
      <c r="I403">
        <v>3</v>
      </c>
      <c r="J403">
        <v>1</v>
      </c>
      <c r="K403">
        <v>0.89990392124540097</v>
      </c>
      <c r="L403">
        <v>0.95089204442017095</v>
      </c>
      <c r="M403">
        <v>0.91125185063332703</v>
      </c>
      <c r="S403">
        <v>1.8507959656655699</v>
      </c>
    </row>
    <row r="404" spans="1:19" x14ac:dyDescent="0.25">
      <c r="A404" t="s">
        <v>584</v>
      </c>
      <c r="B404" t="s">
        <v>80</v>
      </c>
      <c r="C404" t="s">
        <v>42</v>
      </c>
      <c r="D404" t="b">
        <v>0</v>
      </c>
      <c r="E404">
        <v>3</v>
      </c>
      <c r="F404">
        <v>200</v>
      </c>
      <c r="G404">
        <v>0.1</v>
      </c>
      <c r="H404">
        <v>50</v>
      </c>
      <c r="I404">
        <v>3</v>
      </c>
      <c r="J404">
        <v>1</v>
      </c>
      <c r="K404">
        <v>0.89914012135227805</v>
      </c>
      <c r="L404">
        <v>0.95162873513365398</v>
      </c>
      <c r="M404">
        <v>0.91285573285079702</v>
      </c>
      <c r="S404">
        <v>1.8507688564859299</v>
      </c>
    </row>
    <row r="405" spans="1:19" x14ac:dyDescent="0.25">
      <c r="A405" t="s">
        <v>585</v>
      </c>
      <c r="B405" t="s">
        <v>80</v>
      </c>
      <c r="C405" t="s">
        <v>42</v>
      </c>
      <c r="D405" t="b">
        <v>0</v>
      </c>
      <c r="E405">
        <v>4</v>
      </c>
      <c r="F405">
        <v>50</v>
      </c>
      <c r="G405">
        <v>0.3</v>
      </c>
      <c r="H405">
        <v>50</v>
      </c>
      <c r="I405">
        <v>3</v>
      </c>
      <c r="J405">
        <v>1</v>
      </c>
      <c r="K405">
        <v>0.89997201847807196</v>
      </c>
      <c r="L405">
        <v>0.95078309961755603</v>
      </c>
      <c r="M405">
        <v>0.91108734989307405</v>
      </c>
      <c r="S405">
        <v>1.8507551180956201</v>
      </c>
    </row>
    <row r="406" spans="1:19" x14ac:dyDescent="0.25">
      <c r="A406" t="s">
        <v>586</v>
      </c>
      <c r="B406" t="s">
        <v>80</v>
      </c>
      <c r="C406" t="s">
        <v>42</v>
      </c>
      <c r="D406" t="b">
        <v>0</v>
      </c>
      <c r="E406">
        <v>4</v>
      </c>
      <c r="F406">
        <v>50</v>
      </c>
      <c r="G406">
        <v>0.3</v>
      </c>
      <c r="H406">
        <v>20</v>
      </c>
      <c r="I406">
        <v>3</v>
      </c>
      <c r="J406">
        <v>1</v>
      </c>
      <c r="K406">
        <v>0.89943844117129501</v>
      </c>
      <c r="L406">
        <v>0.95130915150546702</v>
      </c>
      <c r="M406">
        <v>0.91227998025991097</v>
      </c>
      <c r="S406">
        <v>1.85074759267676</v>
      </c>
    </row>
    <row r="407" spans="1:19" x14ac:dyDescent="0.25">
      <c r="A407" t="s">
        <v>587</v>
      </c>
      <c r="B407" t="s">
        <v>80</v>
      </c>
      <c r="C407" t="s">
        <v>42</v>
      </c>
      <c r="D407" t="b">
        <v>0</v>
      </c>
      <c r="E407">
        <v>1</v>
      </c>
      <c r="F407">
        <v>50</v>
      </c>
      <c r="G407">
        <v>0</v>
      </c>
      <c r="H407">
        <v>50</v>
      </c>
      <c r="I407">
        <v>3</v>
      </c>
      <c r="J407">
        <v>1</v>
      </c>
      <c r="K407">
        <v>0.900377797915346</v>
      </c>
      <c r="L407">
        <v>0.95036764705882304</v>
      </c>
      <c r="M407">
        <v>0.91116960026320104</v>
      </c>
      <c r="S407">
        <v>1.85074544497416</v>
      </c>
    </row>
    <row r="408" spans="1:19" x14ac:dyDescent="0.25">
      <c r="A408" t="s">
        <v>588</v>
      </c>
      <c r="B408" t="s">
        <v>80</v>
      </c>
      <c r="C408" t="s">
        <v>42</v>
      </c>
      <c r="D408" t="b">
        <v>0</v>
      </c>
      <c r="E408">
        <v>3</v>
      </c>
      <c r="F408">
        <v>50</v>
      </c>
      <c r="G408">
        <v>0.3</v>
      </c>
      <c r="H408">
        <v>20</v>
      </c>
      <c r="I408">
        <v>3</v>
      </c>
      <c r="J408">
        <v>1</v>
      </c>
      <c r="K408">
        <v>0.89978225846821502</v>
      </c>
      <c r="L408">
        <v>0.95095617165339896</v>
      </c>
      <c r="M408">
        <v>0.91182760322421397</v>
      </c>
      <c r="S408">
        <v>1.8507384301216101</v>
      </c>
    </row>
    <row r="409" spans="1:19" x14ac:dyDescent="0.25">
      <c r="A409" t="s">
        <v>589</v>
      </c>
      <c r="B409" t="s">
        <v>80</v>
      </c>
      <c r="C409" t="s">
        <v>42</v>
      </c>
      <c r="D409" t="b">
        <v>0</v>
      </c>
      <c r="E409">
        <v>2</v>
      </c>
      <c r="F409">
        <v>200</v>
      </c>
      <c r="G409">
        <v>0.3</v>
      </c>
      <c r="H409">
        <v>50</v>
      </c>
      <c r="I409">
        <v>3</v>
      </c>
      <c r="J409">
        <v>1</v>
      </c>
      <c r="K409">
        <v>0.89982851996757796</v>
      </c>
      <c r="L409">
        <v>0.95085625797048601</v>
      </c>
      <c r="M409">
        <v>0.91125185063332703</v>
      </c>
      <c r="S409">
        <v>1.85068477793806</v>
      </c>
    </row>
    <row r="410" spans="1:19" x14ac:dyDescent="0.25">
      <c r="A410" t="s">
        <v>590</v>
      </c>
      <c r="B410" t="s">
        <v>80</v>
      </c>
      <c r="C410" t="s">
        <v>42</v>
      </c>
      <c r="D410" t="b">
        <v>0</v>
      </c>
      <c r="E410">
        <v>4</v>
      </c>
      <c r="F410">
        <v>200</v>
      </c>
      <c r="G410">
        <v>0.2</v>
      </c>
      <c r="H410">
        <v>20</v>
      </c>
      <c r="I410">
        <v>3</v>
      </c>
      <c r="J410">
        <v>1</v>
      </c>
      <c r="K410">
        <v>0.90022379410978504</v>
      </c>
      <c r="L410">
        <v>0.950451572013852</v>
      </c>
      <c r="M410">
        <v>0.90997696989636401</v>
      </c>
      <c r="S410">
        <v>1.8506753661236299</v>
      </c>
    </row>
    <row r="411" spans="1:19" x14ac:dyDescent="0.25">
      <c r="A411" t="s">
        <v>591</v>
      </c>
      <c r="B411" t="s">
        <v>80</v>
      </c>
      <c r="C411" t="s">
        <v>42</v>
      </c>
      <c r="D411" t="b">
        <v>0</v>
      </c>
      <c r="E411">
        <v>1</v>
      </c>
      <c r="F411">
        <v>50</v>
      </c>
      <c r="G411">
        <v>0.5</v>
      </c>
      <c r="H411">
        <v>100</v>
      </c>
      <c r="I411">
        <v>3</v>
      </c>
      <c r="J411">
        <v>1</v>
      </c>
      <c r="K411">
        <v>0.90001838694044001</v>
      </c>
      <c r="L411">
        <v>0.95064958704011204</v>
      </c>
      <c r="M411">
        <v>0.91079947359763103</v>
      </c>
      <c r="S411">
        <v>1.8506679739805501</v>
      </c>
    </row>
    <row r="412" spans="1:19" x14ac:dyDescent="0.25">
      <c r="A412" t="s">
        <v>592</v>
      </c>
      <c r="B412" t="s">
        <v>80</v>
      </c>
      <c r="C412" t="s">
        <v>42</v>
      </c>
      <c r="D412" t="b">
        <v>0</v>
      </c>
      <c r="E412">
        <v>4</v>
      </c>
      <c r="F412">
        <v>100</v>
      </c>
      <c r="G412">
        <v>0.1</v>
      </c>
      <c r="H412">
        <v>50</v>
      </c>
      <c r="I412">
        <v>3</v>
      </c>
      <c r="J412">
        <v>1</v>
      </c>
      <c r="K412">
        <v>0.89925647418032195</v>
      </c>
      <c r="L412">
        <v>0.95139000297939602</v>
      </c>
      <c r="M412">
        <v>0.91277348248067103</v>
      </c>
      <c r="S412">
        <v>1.85064647715971</v>
      </c>
    </row>
    <row r="413" spans="1:19" x14ac:dyDescent="0.25">
      <c r="A413" t="s">
        <v>593</v>
      </c>
      <c r="B413" t="s">
        <v>80</v>
      </c>
      <c r="C413" t="s">
        <v>42</v>
      </c>
      <c r="D413" t="b">
        <v>0</v>
      </c>
      <c r="E413">
        <v>4</v>
      </c>
      <c r="F413">
        <v>200</v>
      </c>
      <c r="G413">
        <v>0.1</v>
      </c>
      <c r="H413">
        <v>50</v>
      </c>
      <c r="I413">
        <v>3</v>
      </c>
      <c r="J413">
        <v>1</v>
      </c>
      <c r="K413">
        <v>0.89913951013511095</v>
      </c>
      <c r="L413">
        <v>0.95147717918229202</v>
      </c>
      <c r="M413">
        <v>0.91273235729560698</v>
      </c>
      <c r="S413">
        <v>1.8506166893174001</v>
      </c>
    </row>
    <row r="414" spans="1:19" x14ac:dyDescent="0.25">
      <c r="A414" t="s">
        <v>594</v>
      </c>
      <c r="B414" t="s">
        <v>80</v>
      </c>
      <c r="C414" t="s">
        <v>42</v>
      </c>
      <c r="D414" t="b">
        <v>0</v>
      </c>
      <c r="E414">
        <v>1</v>
      </c>
      <c r="F414">
        <v>50</v>
      </c>
      <c r="G414">
        <v>0.5</v>
      </c>
      <c r="H414">
        <v>50</v>
      </c>
      <c r="I414">
        <v>3</v>
      </c>
      <c r="J414">
        <v>1</v>
      </c>
      <c r="K414">
        <v>0.89968005531759798</v>
      </c>
      <c r="L414">
        <v>0.95091144944357198</v>
      </c>
      <c r="M414">
        <v>0.91129297581839097</v>
      </c>
      <c r="S414">
        <v>1.8505915047611701</v>
      </c>
    </row>
    <row r="415" spans="1:19" x14ac:dyDescent="0.25">
      <c r="A415" t="s">
        <v>595</v>
      </c>
      <c r="B415" t="s">
        <v>80</v>
      </c>
      <c r="C415" t="s">
        <v>42</v>
      </c>
      <c r="D415" t="b">
        <v>0</v>
      </c>
      <c r="E415">
        <v>2</v>
      </c>
      <c r="F415">
        <v>100</v>
      </c>
      <c r="G415">
        <v>0.3</v>
      </c>
      <c r="H415">
        <v>100</v>
      </c>
      <c r="I415">
        <v>3</v>
      </c>
      <c r="J415">
        <v>1</v>
      </c>
      <c r="K415">
        <v>0.90036777395379897</v>
      </c>
      <c r="L415">
        <v>0.95021511985248897</v>
      </c>
      <c r="M415">
        <v>0.910059220266491</v>
      </c>
      <c r="S415">
        <v>1.85058289380628</v>
      </c>
    </row>
    <row r="416" spans="1:19" x14ac:dyDescent="0.25">
      <c r="A416" t="s">
        <v>596</v>
      </c>
      <c r="B416" t="s">
        <v>80</v>
      </c>
      <c r="C416" t="s">
        <v>42</v>
      </c>
      <c r="D416" t="b">
        <v>0</v>
      </c>
      <c r="E416">
        <v>2</v>
      </c>
      <c r="F416">
        <v>50</v>
      </c>
      <c r="G416">
        <v>0.1</v>
      </c>
      <c r="H416">
        <v>100</v>
      </c>
      <c r="I416">
        <v>3</v>
      </c>
      <c r="J416">
        <v>1</v>
      </c>
      <c r="K416">
        <v>0.89968020812188998</v>
      </c>
      <c r="L416">
        <v>0.95081817559394699</v>
      </c>
      <c r="M416">
        <v>0.91137522618851696</v>
      </c>
      <c r="S416">
        <v>1.85049838371583</v>
      </c>
    </row>
    <row r="417" spans="1:19" x14ac:dyDescent="0.25">
      <c r="A417" t="s">
        <v>597</v>
      </c>
      <c r="B417" t="s">
        <v>80</v>
      </c>
      <c r="C417" t="s">
        <v>42</v>
      </c>
      <c r="D417" t="b">
        <v>0</v>
      </c>
      <c r="E417">
        <v>4</v>
      </c>
      <c r="F417">
        <v>50</v>
      </c>
      <c r="G417">
        <v>0.2</v>
      </c>
      <c r="H417">
        <v>20</v>
      </c>
      <c r="I417">
        <v>3</v>
      </c>
      <c r="J417">
        <v>1</v>
      </c>
      <c r="K417">
        <v>0.89992295301995295</v>
      </c>
      <c r="L417">
        <v>0.95050723811694904</v>
      </c>
      <c r="M417">
        <v>0.91071722322750404</v>
      </c>
      <c r="S417">
        <v>1.8504301911369001</v>
      </c>
    </row>
    <row r="418" spans="1:19" x14ac:dyDescent="0.25">
      <c r="A418" t="s">
        <v>598</v>
      </c>
      <c r="B418" t="s">
        <v>80</v>
      </c>
      <c r="C418" t="s">
        <v>42</v>
      </c>
      <c r="D418" t="b">
        <v>0</v>
      </c>
      <c r="E418">
        <v>3</v>
      </c>
      <c r="F418">
        <v>100</v>
      </c>
      <c r="G418">
        <v>0.1</v>
      </c>
      <c r="H418">
        <v>50</v>
      </c>
      <c r="I418">
        <v>3</v>
      </c>
      <c r="J418">
        <v>1</v>
      </c>
      <c r="K418">
        <v>0.89960149863114802</v>
      </c>
      <c r="L418">
        <v>0.95076641500800696</v>
      </c>
      <c r="M418">
        <v>0.911498601743707</v>
      </c>
      <c r="S418">
        <v>1.85036791363915</v>
      </c>
    </row>
    <row r="419" spans="1:19" x14ac:dyDescent="0.25">
      <c r="A419" t="s">
        <v>599</v>
      </c>
      <c r="B419" t="s">
        <v>80</v>
      </c>
      <c r="C419" t="s">
        <v>42</v>
      </c>
      <c r="D419" t="b">
        <v>0</v>
      </c>
      <c r="E419">
        <v>2</v>
      </c>
      <c r="F419">
        <v>20</v>
      </c>
      <c r="G419">
        <v>0.1</v>
      </c>
      <c r="H419">
        <v>20</v>
      </c>
      <c r="I419">
        <v>3</v>
      </c>
      <c r="J419">
        <v>1</v>
      </c>
      <c r="K419">
        <v>0.89959281170715499</v>
      </c>
      <c r="L419">
        <v>0.95075005137338098</v>
      </c>
      <c r="M419">
        <v>0.91129297581839097</v>
      </c>
      <c r="S419">
        <v>1.8503428630805301</v>
      </c>
    </row>
    <row r="420" spans="1:19" x14ac:dyDescent="0.25">
      <c r="A420" t="s">
        <v>600</v>
      </c>
      <c r="B420" t="s">
        <v>80</v>
      </c>
      <c r="C420" t="s">
        <v>42</v>
      </c>
      <c r="D420" t="b">
        <v>0</v>
      </c>
      <c r="E420">
        <v>3</v>
      </c>
      <c r="F420">
        <v>20</v>
      </c>
      <c r="G420">
        <v>0.3</v>
      </c>
      <c r="H420">
        <v>100</v>
      </c>
      <c r="I420">
        <v>3</v>
      </c>
      <c r="J420">
        <v>1</v>
      </c>
      <c r="K420">
        <v>0.89997638104060496</v>
      </c>
      <c r="L420">
        <v>0.95036072417078798</v>
      </c>
      <c r="M420">
        <v>0.91001809508142695</v>
      </c>
      <c r="S420">
        <v>1.8503371052113899</v>
      </c>
    </row>
    <row r="421" spans="1:19" x14ac:dyDescent="0.25">
      <c r="A421" t="s">
        <v>601</v>
      </c>
      <c r="B421" t="s">
        <v>80</v>
      </c>
      <c r="C421" t="s">
        <v>42</v>
      </c>
      <c r="D421" t="b">
        <v>0</v>
      </c>
      <c r="E421">
        <v>3</v>
      </c>
      <c r="F421">
        <v>50</v>
      </c>
      <c r="G421">
        <v>0.3</v>
      </c>
      <c r="H421">
        <v>50</v>
      </c>
      <c r="I421">
        <v>3</v>
      </c>
      <c r="J421">
        <v>1</v>
      </c>
      <c r="K421">
        <v>0.89979559828289501</v>
      </c>
      <c r="L421">
        <v>0.95049234135667404</v>
      </c>
      <c r="M421">
        <v>0.91067609804244098</v>
      </c>
      <c r="S421">
        <v>1.85028793963956</v>
      </c>
    </row>
    <row r="422" spans="1:19" x14ac:dyDescent="0.25">
      <c r="A422" t="s">
        <v>602</v>
      </c>
      <c r="B422" t="s">
        <v>80</v>
      </c>
      <c r="C422" t="s">
        <v>42</v>
      </c>
      <c r="D422" t="b">
        <v>0</v>
      </c>
      <c r="E422">
        <v>2</v>
      </c>
      <c r="F422">
        <v>100</v>
      </c>
      <c r="G422">
        <v>0</v>
      </c>
      <c r="H422">
        <v>20</v>
      </c>
      <c r="I422">
        <v>3</v>
      </c>
      <c r="J422">
        <v>1</v>
      </c>
      <c r="K422">
        <v>0.89952731978765998</v>
      </c>
      <c r="L422">
        <v>0.95073846436106701</v>
      </c>
      <c r="M422">
        <v>0.91166310248396099</v>
      </c>
      <c r="S422">
        <v>1.85026578414872</v>
      </c>
    </row>
    <row r="423" spans="1:19" x14ac:dyDescent="0.25">
      <c r="A423" t="s">
        <v>603</v>
      </c>
      <c r="B423" t="s">
        <v>80</v>
      </c>
      <c r="C423" t="s">
        <v>42</v>
      </c>
      <c r="D423" t="b">
        <v>0</v>
      </c>
      <c r="E423">
        <v>4</v>
      </c>
      <c r="F423">
        <v>100</v>
      </c>
      <c r="G423">
        <v>0</v>
      </c>
      <c r="H423">
        <v>20</v>
      </c>
      <c r="I423">
        <v>3</v>
      </c>
      <c r="J423">
        <v>1</v>
      </c>
      <c r="K423">
        <v>0.89937115380137</v>
      </c>
      <c r="L423">
        <v>0.95086559213849398</v>
      </c>
      <c r="M423">
        <v>0.91199210396446695</v>
      </c>
      <c r="S423">
        <v>1.8502367459398601</v>
      </c>
    </row>
    <row r="424" spans="1:19" x14ac:dyDescent="0.25">
      <c r="A424" t="s">
        <v>604</v>
      </c>
      <c r="B424" t="s">
        <v>80</v>
      </c>
      <c r="C424" t="s">
        <v>42</v>
      </c>
      <c r="D424" t="b">
        <v>0</v>
      </c>
      <c r="E424">
        <v>3</v>
      </c>
      <c r="F424">
        <v>100</v>
      </c>
      <c r="G424">
        <v>0</v>
      </c>
      <c r="H424">
        <v>20</v>
      </c>
      <c r="I424">
        <v>3</v>
      </c>
      <c r="J424">
        <v>1</v>
      </c>
      <c r="K424">
        <v>0.89941721665515395</v>
      </c>
      <c r="L424">
        <v>0.95077904495284404</v>
      </c>
      <c r="M424">
        <v>0.91178647803915103</v>
      </c>
      <c r="S424">
        <v>1.8501962616079899</v>
      </c>
    </row>
    <row r="425" spans="1:19" x14ac:dyDescent="0.25">
      <c r="A425" t="s">
        <v>605</v>
      </c>
      <c r="B425" t="s">
        <v>80</v>
      </c>
      <c r="C425" t="s">
        <v>42</v>
      </c>
      <c r="D425" t="b">
        <v>0</v>
      </c>
      <c r="E425">
        <v>2</v>
      </c>
      <c r="F425">
        <v>200</v>
      </c>
      <c r="G425">
        <v>0.3</v>
      </c>
      <c r="H425">
        <v>20</v>
      </c>
      <c r="I425">
        <v>3</v>
      </c>
      <c r="J425">
        <v>1</v>
      </c>
      <c r="K425">
        <v>0.89980060262345396</v>
      </c>
      <c r="L425">
        <v>0.95038558656930305</v>
      </c>
      <c r="M425">
        <v>0.91030597137687097</v>
      </c>
      <c r="S425">
        <v>1.85018618919275</v>
      </c>
    </row>
    <row r="426" spans="1:19" x14ac:dyDescent="0.25">
      <c r="A426" t="s">
        <v>606</v>
      </c>
      <c r="B426" t="s">
        <v>80</v>
      </c>
      <c r="C426" t="s">
        <v>42</v>
      </c>
      <c r="D426" t="b">
        <v>0</v>
      </c>
      <c r="E426">
        <v>2</v>
      </c>
      <c r="F426">
        <v>100</v>
      </c>
      <c r="G426">
        <v>0.4</v>
      </c>
      <c r="H426">
        <v>100</v>
      </c>
      <c r="I426">
        <v>3</v>
      </c>
      <c r="J426">
        <v>1</v>
      </c>
      <c r="K426">
        <v>0.90015989135492602</v>
      </c>
      <c r="L426">
        <v>0.95002388480698796</v>
      </c>
      <c r="M426">
        <v>0.90964796841585704</v>
      </c>
      <c r="S426">
        <v>1.85018377616191</v>
      </c>
    </row>
    <row r="427" spans="1:19" x14ac:dyDescent="0.25">
      <c r="A427" t="s">
        <v>607</v>
      </c>
      <c r="B427" t="s">
        <v>80</v>
      </c>
      <c r="C427" t="s">
        <v>42</v>
      </c>
      <c r="D427" t="b">
        <v>0</v>
      </c>
      <c r="E427">
        <v>2</v>
      </c>
      <c r="F427">
        <v>200</v>
      </c>
      <c r="G427">
        <v>0.2</v>
      </c>
      <c r="H427">
        <v>50</v>
      </c>
      <c r="I427">
        <v>3</v>
      </c>
      <c r="J427">
        <v>1</v>
      </c>
      <c r="K427">
        <v>0.89894150633370695</v>
      </c>
      <c r="L427">
        <v>0.95123117924420797</v>
      </c>
      <c r="M427">
        <v>0.91195097877940401</v>
      </c>
      <c r="S427">
        <v>1.8501726855779099</v>
      </c>
    </row>
    <row r="428" spans="1:19" x14ac:dyDescent="0.25">
      <c r="A428" t="s">
        <v>608</v>
      </c>
      <c r="B428" t="s">
        <v>80</v>
      </c>
      <c r="C428" t="s">
        <v>42</v>
      </c>
      <c r="D428" t="b">
        <v>0</v>
      </c>
      <c r="E428">
        <v>4</v>
      </c>
      <c r="F428">
        <v>50</v>
      </c>
      <c r="G428">
        <v>0.2</v>
      </c>
      <c r="H428">
        <v>100</v>
      </c>
      <c r="I428">
        <v>3</v>
      </c>
      <c r="J428">
        <v>1</v>
      </c>
      <c r="K428">
        <v>0.89903571017964401</v>
      </c>
      <c r="L428">
        <v>0.95109627563501598</v>
      </c>
      <c r="M428">
        <v>0.912033229149531</v>
      </c>
      <c r="S428">
        <v>1.8501319858146601</v>
      </c>
    </row>
    <row r="429" spans="1:19" x14ac:dyDescent="0.25">
      <c r="A429" t="s">
        <v>609</v>
      </c>
      <c r="B429" t="s">
        <v>80</v>
      </c>
      <c r="C429" t="s">
        <v>42</v>
      </c>
      <c r="D429" t="b">
        <v>0</v>
      </c>
      <c r="E429">
        <v>1</v>
      </c>
      <c r="F429">
        <v>20</v>
      </c>
      <c r="G429">
        <v>0.2</v>
      </c>
      <c r="H429">
        <v>20</v>
      </c>
      <c r="I429">
        <v>3</v>
      </c>
      <c r="J429">
        <v>1</v>
      </c>
      <c r="K429">
        <v>0.899449007588077</v>
      </c>
      <c r="L429">
        <v>0.95068224788719502</v>
      </c>
      <c r="M429">
        <v>0.91096397433788401</v>
      </c>
      <c r="S429">
        <v>1.85013125547527</v>
      </c>
    </row>
    <row r="430" spans="1:19" x14ac:dyDescent="0.25">
      <c r="A430" t="s">
        <v>610</v>
      </c>
      <c r="B430" t="s">
        <v>80</v>
      </c>
      <c r="C430" t="s">
        <v>42</v>
      </c>
      <c r="D430" t="b">
        <v>0</v>
      </c>
      <c r="E430">
        <v>4</v>
      </c>
      <c r="F430">
        <v>50</v>
      </c>
      <c r="G430">
        <v>0.3</v>
      </c>
      <c r="H430">
        <v>100</v>
      </c>
      <c r="I430">
        <v>3</v>
      </c>
      <c r="J430">
        <v>1</v>
      </c>
      <c r="K430">
        <v>0.89953149898504303</v>
      </c>
      <c r="L430">
        <v>0.95058384357999604</v>
      </c>
      <c r="M430">
        <v>0.91071722322750404</v>
      </c>
      <c r="S430">
        <v>1.8501153425650401</v>
      </c>
    </row>
    <row r="431" spans="1:19" x14ac:dyDescent="0.25">
      <c r="A431" t="s">
        <v>611</v>
      </c>
      <c r="B431" t="s">
        <v>80</v>
      </c>
      <c r="C431" t="s">
        <v>42</v>
      </c>
      <c r="D431" t="b">
        <v>0</v>
      </c>
      <c r="E431">
        <v>4</v>
      </c>
      <c r="F431">
        <v>100</v>
      </c>
      <c r="G431">
        <v>0.2</v>
      </c>
      <c r="H431">
        <v>100</v>
      </c>
      <c r="I431">
        <v>3</v>
      </c>
      <c r="J431">
        <v>1</v>
      </c>
      <c r="K431">
        <v>0.89925159972341195</v>
      </c>
      <c r="L431">
        <v>0.95082488029591306</v>
      </c>
      <c r="M431">
        <v>0.91088172396775702</v>
      </c>
      <c r="S431">
        <v>1.8500764800193199</v>
      </c>
    </row>
    <row r="432" spans="1:19" x14ac:dyDescent="0.25">
      <c r="A432" t="s">
        <v>612</v>
      </c>
      <c r="B432" t="s">
        <v>80</v>
      </c>
      <c r="C432" t="s">
        <v>42</v>
      </c>
      <c r="D432" t="b">
        <v>0</v>
      </c>
      <c r="E432">
        <v>3</v>
      </c>
      <c r="F432">
        <v>50</v>
      </c>
      <c r="G432">
        <v>0.4</v>
      </c>
      <c r="H432">
        <v>100</v>
      </c>
      <c r="I432">
        <v>3</v>
      </c>
      <c r="J432">
        <v>1</v>
      </c>
      <c r="K432">
        <v>0.899418011237472</v>
      </c>
      <c r="L432">
        <v>0.95064578809006695</v>
      </c>
      <c r="M432">
        <v>0.91121072544826398</v>
      </c>
      <c r="S432">
        <v>1.85006379932753</v>
      </c>
    </row>
    <row r="433" spans="1:19" x14ac:dyDescent="0.25">
      <c r="A433" t="s">
        <v>613</v>
      </c>
      <c r="B433" t="s">
        <v>80</v>
      </c>
      <c r="C433" t="s">
        <v>42</v>
      </c>
      <c r="D433" t="b">
        <v>0</v>
      </c>
      <c r="E433">
        <v>4</v>
      </c>
      <c r="F433">
        <v>20</v>
      </c>
      <c r="G433">
        <v>0</v>
      </c>
      <c r="H433">
        <v>100</v>
      </c>
      <c r="I433">
        <v>3</v>
      </c>
      <c r="J433">
        <v>1</v>
      </c>
      <c r="K433">
        <v>0.89918687182537604</v>
      </c>
      <c r="L433">
        <v>0.95085274161012201</v>
      </c>
      <c r="M433">
        <v>0.91182760322421397</v>
      </c>
      <c r="S433">
        <v>1.8500396134354899</v>
      </c>
    </row>
    <row r="434" spans="1:19" x14ac:dyDescent="0.25">
      <c r="A434" t="s">
        <v>614</v>
      </c>
      <c r="B434" t="s">
        <v>80</v>
      </c>
      <c r="C434" t="s">
        <v>42</v>
      </c>
      <c r="D434" t="b">
        <v>0</v>
      </c>
      <c r="E434">
        <v>3</v>
      </c>
      <c r="F434">
        <v>20</v>
      </c>
      <c r="G434">
        <v>0.1</v>
      </c>
      <c r="H434">
        <v>50</v>
      </c>
      <c r="I434">
        <v>3</v>
      </c>
      <c r="J434">
        <v>1</v>
      </c>
      <c r="K434">
        <v>0.89940339550695403</v>
      </c>
      <c r="L434">
        <v>0.95061417755106703</v>
      </c>
      <c r="M434">
        <v>0.91121072544826398</v>
      </c>
      <c r="S434">
        <v>1.8500175730580199</v>
      </c>
    </row>
    <row r="435" spans="1:19" x14ac:dyDescent="0.25">
      <c r="A435" t="s">
        <v>615</v>
      </c>
      <c r="B435" t="s">
        <v>80</v>
      </c>
      <c r="C435" t="s">
        <v>42</v>
      </c>
      <c r="D435" t="b">
        <v>0</v>
      </c>
      <c r="E435">
        <v>2</v>
      </c>
      <c r="F435">
        <v>100</v>
      </c>
      <c r="G435">
        <v>0.1</v>
      </c>
      <c r="H435">
        <v>50</v>
      </c>
      <c r="I435">
        <v>3</v>
      </c>
      <c r="J435">
        <v>1</v>
      </c>
      <c r="K435">
        <v>0.89907284162256895</v>
      </c>
      <c r="L435">
        <v>0.95090226252633503</v>
      </c>
      <c r="M435">
        <v>0.91182760322421397</v>
      </c>
      <c r="S435">
        <v>1.8499751041489001</v>
      </c>
    </row>
    <row r="436" spans="1:19" x14ac:dyDescent="0.25">
      <c r="A436" t="s">
        <v>616</v>
      </c>
      <c r="B436" t="s">
        <v>80</v>
      </c>
      <c r="C436" t="s">
        <v>42</v>
      </c>
      <c r="D436" t="b">
        <v>0</v>
      </c>
      <c r="E436">
        <v>3</v>
      </c>
      <c r="F436">
        <v>100</v>
      </c>
      <c r="G436">
        <v>0.3</v>
      </c>
      <c r="H436">
        <v>20</v>
      </c>
      <c r="I436">
        <v>3</v>
      </c>
      <c r="J436">
        <v>1</v>
      </c>
      <c r="K436">
        <v>0.90004918464546602</v>
      </c>
      <c r="L436">
        <v>0.94990270172421598</v>
      </c>
      <c r="M436">
        <v>0.90894884026978096</v>
      </c>
      <c r="S436">
        <v>1.84995188636968</v>
      </c>
    </row>
    <row r="437" spans="1:19" x14ac:dyDescent="0.25">
      <c r="A437" t="s">
        <v>617</v>
      </c>
      <c r="B437" t="s">
        <v>80</v>
      </c>
      <c r="C437" t="s">
        <v>42</v>
      </c>
      <c r="D437" t="b">
        <v>0</v>
      </c>
      <c r="E437">
        <v>3</v>
      </c>
      <c r="F437">
        <v>200</v>
      </c>
      <c r="G437">
        <v>0.1</v>
      </c>
      <c r="H437">
        <v>100</v>
      </c>
      <c r="I437">
        <v>3</v>
      </c>
      <c r="J437">
        <v>1</v>
      </c>
      <c r="K437">
        <v>0.89919796541696595</v>
      </c>
      <c r="L437">
        <v>0.95074664181648705</v>
      </c>
      <c r="M437">
        <v>0.91088172396775702</v>
      </c>
      <c r="S437">
        <v>1.84994460723345</v>
      </c>
    </row>
    <row r="438" spans="1:19" x14ac:dyDescent="0.25">
      <c r="A438" t="s">
        <v>618</v>
      </c>
      <c r="B438" t="s">
        <v>80</v>
      </c>
      <c r="C438" t="s">
        <v>42</v>
      </c>
      <c r="D438" t="b">
        <v>0</v>
      </c>
      <c r="E438">
        <v>4</v>
      </c>
      <c r="F438">
        <v>200</v>
      </c>
      <c r="G438">
        <v>0.1</v>
      </c>
      <c r="H438">
        <v>100</v>
      </c>
      <c r="I438">
        <v>3</v>
      </c>
      <c r="J438">
        <v>1</v>
      </c>
      <c r="K438">
        <v>0.89841271944147905</v>
      </c>
      <c r="L438">
        <v>0.95150589361847604</v>
      </c>
      <c r="M438">
        <v>0.91252673137029106</v>
      </c>
      <c r="S438">
        <v>1.8499186130599501</v>
      </c>
    </row>
    <row r="439" spans="1:19" x14ac:dyDescent="0.25">
      <c r="A439" t="s">
        <v>619</v>
      </c>
      <c r="B439" t="s">
        <v>80</v>
      </c>
      <c r="C439" t="s">
        <v>42</v>
      </c>
      <c r="D439" t="b">
        <v>0</v>
      </c>
      <c r="E439">
        <v>2</v>
      </c>
      <c r="F439">
        <v>50</v>
      </c>
      <c r="G439">
        <v>0.4</v>
      </c>
      <c r="H439">
        <v>20</v>
      </c>
      <c r="I439">
        <v>3</v>
      </c>
      <c r="J439">
        <v>1</v>
      </c>
      <c r="K439">
        <v>0.89916701490764706</v>
      </c>
      <c r="L439">
        <v>0.95075092869026201</v>
      </c>
      <c r="M439">
        <v>0.91112847507813699</v>
      </c>
      <c r="S439">
        <v>1.8499179435979001</v>
      </c>
    </row>
    <row r="440" spans="1:19" x14ac:dyDescent="0.25">
      <c r="A440" t="s">
        <v>620</v>
      </c>
      <c r="B440" t="s">
        <v>80</v>
      </c>
      <c r="C440" t="s">
        <v>42</v>
      </c>
      <c r="D440" t="b">
        <v>0</v>
      </c>
      <c r="E440">
        <v>4</v>
      </c>
      <c r="F440">
        <v>20</v>
      </c>
      <c r="G440">
        <v>0</v>
      </c>
      <c r="H440">
        <v>50</v>
      </c>
      <c r="I440">
        <v>3</v>
      </c>
      <c r="J440">
        <v>1</v>
      </c>
      <c r="K440">
        <v>0.89872764908702096</v>
      </c>
      <c r="L440">
        <v>0.95114797671967299</v>
      </c>
      <c r="M440">
        <v>0.91232110544497402</v>
      </c>
      <c r="S440">
        <v>1.84987562580669</v>
      </c>
    </row>
    <row r="441" spans="1:19" x14ac:dyDescent="0.25">
      <c r="A441" t="s">
        <v>621</v>
      </c>
      <c r="B441" t="s">
        <v>80</v>
      </c>
      <c r="C441" t="s">
        <v>42</v>
      </c>
      <c r="D441" t="b">
        <v>0</v>
      </c>
      <c r="E441">
        <v>3</v>
      </c>
      <c r="F441">
        <v>200</v>
      </c>
      <c r="G441">
        <v>0.2</v>
      </c>
      <c r="H441">
        <v>50</v>
      </c>
      <c r="I441">
        <v>3</v>
      </c>
      <c r="J441">
        <v>1</v>
      </c>
      <c r="K441">
        <v>0.89870414778693197</v>
      </c>
      <c r="L441">
        <v>0.95115599013067698</v>
      </c>
      <c r="M441">
        <v>0.91207435433459405</v>
      </c>
      <c r="S441">
        <v>1.8498601379176001</v>
      </c>
    </row>
    <row r="442" spans="1:19" x14ac:dyDescent="0.25">
      <c r="A442" t="s">
        <v>622</v>
      </c>
      <c r="B442" t="s">
        <v>80</v>
      </c>
      <c r="C442" t="s">
        <v>42</v>
      </c>
      <c r="D442" t="b">
        <v>0</v>
      </c>
      <c r="E442">
        <v>2</v>
      </c>
      <c r="F442">
        <v>50</v>
      </c>
      <c r="G442">
        <v>0.5</v>
      </c>
      <c r="H442">
        <v>100</v>
      </c>
      <c r="I442">
        <v>3</v>
      </c>
      <c r="J442">
        <v>1</v>
      </c>
      <c r="K442">
        <v>0.898922795448168</v>
      </c>
      <c r="L442">
        <v>0.95087727303839897</v>
      </c>
      <c r="M442">
        <v>0.91145747655864395</v>
      </c>
      <c r="S442">
        <v>1.8498000684865601</v>
      </c>
    </row>
    <row r="443" spans="1:19" x14ac:dyDescent="0.25">
      <c r="A443" t="s">
        <v>623</v>
      </c>
      <c r="B443" t="s">
        <v>80</v>
      </c>
      <c r="C443" t="s">
        <v>42</v>
      </c>
      <c r="D443" t="b">
        <v>0</v>
      </c>
      <c r="E443">
        <v>1</v>
      </c>
      <c r="F443">
        <v>200</v>
      </c>
      <c r="G443">
        <v>0.2</v>
      </c>
      <c r="H443">
        <v>100</v>
      </c>
      <c r="I443">
        <v>3</v>
      </c>
      <c r="J443">
        <v>1</v>
      </c>
      <c r="K443">
        <v>0.89926276207693301</v>
      </c>
      <c r="L443">
        <v>0.95047736795109505</v>
      </c>
      <c r="M443">
        <v>0.911046224708011</v>
      </c>
      <c r="S443">
        <v>1.8497401300280201</v>
      </c>
    </row>
    <row r="444" spans="1:19" x14ac:dyDescent="0.25">
      <c r="A444" t="s">
        <v>624</v>
      </c>
      <c r="B444" t="s">
        <v>80</v>
      </c>
      <c r="C444" t="s">
        <v>42</v>
      </c>
      <c r="D444" t="b">
        <v>0</v>
      </c>
      <c r="E444">
        <v>4</v>
      </c>
      <c r="F444">
        <v>20</v>
      </c>
      <c r="G444">
        <v>0.1</v>
      </c>
      <c r="H444">
        <v>100</v>
      </c>
      <c r="I444">
        <v>3</v>
      </c>
      <c r="J444">
        <v>1</v>
      </c>
      <c r="K444">
        <v>0.89928764625586299</v>
      </c>
      <c r="L444">
        <v>0.95042961004626503</v>
      </c>
      <c r="M444">
        <v>0.91055272248725105</v>
      </c>
      <c r="S444">
        <v>1.84971725630212</v>
      </c>
    </row>
    <row r="445" spans="1:19" x14ac:dyDescent="0.25">
      <c r="A445" t="s">
        <v>625</v>
      </c>
      <c r="B445" t="s">
        <v>80</v>
      </c>
      <c r="C445" t="s">
        <v>42</v>
      </c>
      <c r="D445" t="b">
        <v>0</v>
      </c>
      <c r="E445">
        <v>3</v>
      </c>
      <c r="F445">
        <v>100</v>
      </c>
      <c r="G445">
        <v>0.4</v>
      </c>
      <c r="H445">
        <v>50</v>
      </c>
      <c r="I445">
        <v>3</v>
      </c>
      <c r="J445">
        <v>1</v>
      </c>
      <c r="K445">
        <v>0.89946716073795097</v>
      </c>
      <c r="L445">
        <v>0.95022644927536204</v>
      </c>
      <c r="M445">
        <v>0.90960684323079399</v>
      </c>
      <c r="S445">
        <v>1.8496936100133099</v>
      </c>
    </row>
    <row r="446" spans="1:19" x14ac:dyDescent="0.25">
      <c r="A446" t="s">
        <v>626</v>
      </c>
      <c r="B446" t="s">
        <v>80</v>
      </c>
      <c r="C446" t="s">
        <v>42</v>
      </c>
      <c r="D446" t="b">
        <v>0</v>
      </c>
      <c r="E446">
        <v>3</v>
      </c>
      <c r="F446">
        <v>20</v>
      </c>
      <c r="G446">
        <v>0.2</v>
      </c>
      <c r="H446">
        <v>50</v>
      </c>
      <c r="I446">
        <v>3</v>
      </c>
      <c r="J446">
        <v>1</v>
      </c>
      <c r="K446">
        <v>0.89853369459935195</v>
      </c>
      <c r="L446">
        <v>0.95105820105820005</v>
      </c>
      <c r="M446">
        <v>0.91174535285408698</v>
      </c>
      <c r="S446">
        <v>1.8495918956575499</v>
      </c>
    </row>
    <row r="447" spans="1:19" x14ac:dyDescent="0.25">
      <c r="A447" t="s">
        <v>627</v>
      </c>
      <c r="B447" t="s">
        <v>80</v>
      </c>
      <c r="C447" t="s">
        <v>42</v>
      </c>
      <c r="D447" t="b">
        <v>0</v>
      </c>
      <c r="E447">
        <v>4</v>
      </c>
      <c r="F447">
        <v>100</v>
      </c>
      <c r="G447">
        <v>0.3</v>
      </c>
      <c r="H447">
        <v>50</v>
      </c>
      <c r="I447">
        <v>3</v>
      </c>
      <c r="J447">
        <v>1</v>
      </c>
      <c r="K447">
        <v>0.89953059743972097</v>
      </c>
      <c r="L447">
        <v>0.95003425439597999</v>
      </c>
      <c r="M447">
        <v>0.91001809508142695</v>
      </c>
      <c r="S447">
        <v>1.8495648518357</v>
      </c>
    </row>
    <row r="448" spans="1:19" x14ac:dyDescent="0.25">
      <c r="A448" t="s">
        <v>162</v>
      </c>
      <c r="B448" t="s">
        <v>80</v>
      </c>
      <c r="C448" t="s">
        <v>42</v>
      </c>
      <c r="D448" t="b">
        <v>0</v>
      </c>
      <c r="E448">
        <v>2</v>
      </c>
      <c r="F448">
        <v>200</v>
      </c>
      <c r="G448">
        <v>0.4</v>
      </c>
      <c r="H448">
        <v>20</v>
      </c>
      <c r="I448">
        <v>3</v>
      </c>
      <c r="J448">
        <v>1</v>
      </c>
      <c r="K448">
        <v>0.89973997752065404</v>
      </c>
      <c r="L448">
        <v>0.94972826086956497</v>
      </c>
      <c r="M448">
        <v>0.90870208915940098</v>
      </c>
      <c r="S448">
        <v>1.8494682383902199</v>
      </c>
    </row>
    <row r="449" spans="1:19" x14ac:dyDescent="0.25">
      <c r="A449" t="s">
        <v>628</v>
      </c>
      <c r="B449" t="s">
        <v>80</v>
      </c>
      <c r="C449" t="s">
        <v>42</v>
      </c>
      <c r="D449" t="b">
        <v>0</v>
      </c>
      <c r="E449">
        <v>3</v>
      </c>
      <c r="F449">
        <v>200</v>
      </c>
      <c r="G449">
        <v>0.2</v>
      </c>
      <c r="H449">
        <v>100</v>
      </c>
      <c r="I449">
        <v>3</v>
      </c>
      <c r="J449">
        <v>1</v>
      </c>
      <c r="K449">
        <v>0.89844033881723395</v>
      </c>
      <c r="L449">
        <v>0.95101640391503695</v>
      </c>
      <c r="M449">
        <v>0.91170422766902404</v>
      </c>
      <c r="S449">
        <v>1.8494567427322699</v>
      </c>
    </row>
    <row r="450" spans="1:19" x14ac:dyDescent="0.25">
      <c r="A450" t="s">
        <v>629</v>
      </c>
      <c r="B450" t="s">
        <v>80</v>
      </c>
      <c r="C450" t="s">
        <v>42</v>
      </c>
      <c r="D450" t="b">
        <v>0</v>
      </c>
      <c r="E450">
        <v>2</v>
      </c>
      <c r="F450">
        <v>100</v>
      </c>
      <c r="G450">
        <v>0.5</v>
      </c>
      <c r="H450">
        <v>100</v>
      </c>
      <c r="I450">
        <v>3</v>
      </c>
      <c r="J450">
        <v>1</v>
      </c>
      <c r="K450">
        <v>0.89961117878303798</v>
      </c>
      <c r="L450">
        <v>0.94984126984126904</v>
      </c>
      <c r="M450">
        <v>0.90903109063990695</v>
      </c>
      <c r="S450">
        <v>1.8494524486243</v>
      </c>
    </row>
    <row r="451" spans="1:19" x14ac:dyDescent="0.25">
      <c r="A451" t="s">
        <v>630</v>
      </c>
      <c r="B451" t="s">
        <v>80</v>
      </c>
      <c r="C451" t="s">
        <v>42</v>
      </c>
      <c r="D451" t="b">
        <v>0</v>
      </c>
      <c r="E451">
        <v>3</v>
      </c>
      <c r="F451">
        <v>20</v>
      </c>
      <c r="G451">
        <v>0.3</v>
      </c>
      <c r="H451">
        <v>50</v>
      </c>
      <c r="I451">
        <v>3</v>
      </c>
      <c r="J451">
        <v>1</v>
      </c>
      <c r="K451">
        <v>0.89869258814225195</v>
      </c>
      <c r="L451">
        <v>0.95069555302166397</v>
      </c>
      <c r="M451">
        <v>0.91108734989307405</v>
      </c>
      <c r="S451">
        <v>1.8493881411639099</v>
      </c>
    </row>
    <row r="452" spans="1:19" x14ac:dyDescent="0.25">
      <c r="A452" t="s">
        <v>631</v>
      </c>
      <c r="B452" t="s">
        <v>80</v>
      </c>
      <c r="C452" t="s">
        <v>42</v>
      </c>
      <c r="D452" t="b">
        <v>0</v>
      </c>
      <c r="E452">
        <v>1</v>
      </c>
      <c r="F452">
        <v>20</v>
      </c>
      <c r="G452">
        <v>0.3</v>
      </c>
      <c r="H452">
        <v>100</v>
      </c>
      <c r="I452">
        <v>3</v>
      </c>
      <c r="J452">
        <v>1</v>
      </c>
      <c r="K452">
        <v>0.89904086732449495</v>
      </c>
      <c r="L452">
        <v>0.95031296233071505</v>
      </c>
      <c r="M452">
        <v>0.91022372100674398</v>
      </c>
      <c r="S452">
        <v>1.8493538296552099</v>
      </c>
    </row>
    <row r="453" spans="1:19" x14ac:dyDescent="0.25">
      <c r="A453" t="s">
        <v>632</v>
      </c>
      <c r="B453" t="s">
        <v>80</v>
      </c>
      <c r="C453" t="s">
        <v>42</v>
      </c>
      <c r="D453" t="b">
        <v>0</v>
      </c>
      <c r="E453">
        <v>4</v>
      </c>
      <c r="F453">
        <v>200</v>
      </c>
      <c r="G453">
        <v>0.2</v>
      </c>
      <c r="H453">
        <v>100</v>
      </c>
      <c r="I453">
        <v>3</v>
      </c>
      <c r="J453">
        <v>1</v>
      </c>
      <c r="K453">
        <v>0.89942798171751603</v>
      </c>
      <c r="L453">
        <v>0.94992543046956202</v>
      </c>
      <c r="M453">
        <v>0.90886658989965396</v>
      </c>
      <c r="S453">
        <v>1.8493534121870701</v>
      </c>
    </row>
    <row r="454" spans="1:19" x14ac:dyDescent="0.25">
      <c r="A454" t="s">
        <v>633</v>
      </c>
      <c r="B454" t="s">
        <v>80</v>
      </c>
      <c r="C454" t="s">
        <v>42</v>
      </c>
      <c r="D454" t="b">
        <v>0</v>
      </c>
      <c r="E454">
        <v>3</v>
      </c>
      <c r="F454">
        <v>100</v>
      </c>
      <c r="G454">
        <v>0.4</v>
      </c>
      <c r="H454">
        <v>20</v>
      </c>
      <c r="I454">
        <v>3</v>
      </c>
      <c r="J454">
        <v>1</v>
      </c>
      <c r="K454">
        <v>0.89928591956736503</v>
      </c>
      <c r="L454">
        <v>0.95004413861789505</v>
      </c>
      <c r="M454">
        <v>0.90923671656522398</v>
      </c>
      <c r="S454">
        <v>1.8493300581852601</v>
      </c>
    </row>
    <row r="455" spans="1:19" x14ac:dyDescent="0.25">
      <c r="A455" t="s">
        <v>634</v>
      </c>
      <c r="B455" t="s">
        <v>80</v>
      </c>
      <c r="C455" t="s">
        <v>42</v>
      </c>
      <c r="D455" t="b">
        <v>0</v>
      </c>
      <c r="E455">
        <v>4</v>
      </c>
      <c r="F455">
        <v>200</v>
      </c>
      <c r="G455">
        <v>0.3</v>
      </c>
      <c r="H455">
        <v>50</v>
      </c>
      <c r="I455">
        <v>3</v>
      </c>
      <c r="J455">
        <v>1</v>
      </c>
      <c r="K455">
        <v>0.89823804121522899</v>
      </c>
      <c r="L455">
        <v>0.95106929387968397</v>
      </c>
      <c r="M455">
        <v>0.91145747655864395</v>
      </c>
      <c r="S455">
        <v>1.8493073350949101</v>
      </c>
    </row>
    <row r="456" spans="1:19" x14ac:dyDescent="0.25">
      <c r="A456" t="s">
        <v>635</v>
      </c>
      <c r="B456" t="s">
        <v>80</v>
      </c>
      <c r="C456" t="s">
        <v>42</v>
      </c>
      <c r="D456" t="b">
        <v>0</v>
      </c>
      <c r="E456">
        <v>1</v>
      </c>
      <c r="F456">
        <v>20</v>
      </c>
      <c r="G456">
        <v>0.3</v>
      </c>
      <c r="H456">
        <v>50</v>
      </c>
      <c r="I456">
        <v>3</v>
      </c>
      <c r="J456">
        <v>1</v>
      </c>
      <c r="K456">
        <v>0.89883838635733904</v>
      </c>
      <c r="L456">
        <v>0.950437317784256</v>
      </c>
      <c r="M456">
        <v>0.910511597302187</v>
      </c>
      <c r="S456">
        <v>1.8492757041415899</v>
      </c>
    </row>
    <row r="457" spans="1:19" x14ac:dyDescent="0.25">
      <c r="A457" t="s">
        <v>636</v>
      </c>
      <c r="B457" t="s">
        <v>80</v>
      </c>
      <c r="C457" t="s">
        <v>42</v>
      </c>
      <c r="D457" t="b">
        <v>0</v>
      </c>
      <c r="E457">
        <v>2</v>
      </c>
      <c r="F457">
        <v>200</v>
      </c>
      <c r="G457">
        <v>0</v>
      </c>
      <c r="H457">
        <v>20</v>
      </c>
      <c r="I457">
        <v>3</v>
      </c>
      <c r="J457">
        <v>1</v>
      </c>
      <c r="K457">
        <v>0.89851529696261101</v>
      </c>
      <c r="L457">
        <v>0.950737901841894</v>
      </c>
      <c r="M457">
        <v>0.91145747655864395</v>
      </c>
      <c r="S457">
        <v>1.8492531988045</v>
      </c>
    </row>
    <row r="458" spans="1:19" x14ac:dyDescent="0.25">
      <c r="A458" t="s">
        <v>637</v>
      </c>
      <c r="B458" t="s">
        <v>80</v>
      </c>
      <c r="C458" t="s">
        <v>42</v>
      </c>
      <c r="D458" t="b">
        <v>0</v>
      </c>
      <c r="E458">
        <v>2</v>
      </c>
      <c r="F458">
        <v>50</v>
      </c>
      <c r="G458">
        <v>0.5</v>
      </c>
      <c r="H458">
        <v>50</v>
      </c>
      <c r="I458">
        <v>3</v>
      </c>
      <c r="J458">
        <v>1</v>
      </c>
      <c r="K458">
        <v>0.89867590191358004</v>
      </c>
      <c r="L458">
        <v>0.95055283255442802</v>
      </c>
      <c r="M458">
        <v>0.91079947359763103</v>
      </c>
      <c r="S458">
        <v>1.8492287344680001</v>
      </c>
    </row>
    <row r="459" spans="1:19" x14ac:dyDescent="0.25">
      <c r="A459" t="s">
        <v>638</v>
      </c>
      <c r="B459" t="s">
        <v>80</v>
      </c>
      <c r="C459" t="s">
        <v>42</v>
      </c>
      <c r="D459" t="b">
        <v>0</v>
      </c>
      <c r="E459">
        <v>2</v>
      </c>
      <c r="F459">
        <v>100</v>
      </c>
      <c r="G459">
        <v>0.5</v>
      </c>
      <c r="H459">
        <v>20</v>
      </c>
      <c r="I459">
        <v>3</v>
      </c>
      <c r="J459">
        <v>1</v>
      </c>
      <c r="K459">
        <v>0.89909340144003902</v>
      </c>
      <c r="L459">
        <v>0.95009636095680705</v>
      </c>
      <c r="M459">
        <v>0.90948346767560395</v>
      </c>
      <c r="S459">
        <v>1.8491897623968401</v>
      </c>
    </row>
    <row r="460" spans="1:19" x14ac:dyDescent="0.25">
      <c r="A460" t="s">
        <v>639</v>
      </c>
      <c r="B460" t="s">
        <v>80</v>
      </c>
      <c r="C460" t="s">
        <v>42</v>
      </c>
      <c r="D460" t="b">
        <v>0</v>
      </c>
      <c r="E460">
        <v>3</v>
      </c>
      <c r="F460">
        <v>100</v>
      </c>
      <c r="G460">
        <v>0.4</v>
      </c>
      <c r="H460">
        <v>100</v>
      </c>
      <c r="I460">
        <v>3</v>
      </c>
      <c r="J460">
        <v>1</v>
      </c>
      <c r="K460">
        <v>0.89896574109439698</v>
      </c>
      <c r="L460">
        <v>0.95019226419362102</v>
      </c>
      <c r="M460">
        <v>0.90944234249054101</v>
      </c>
      <c r="S460">
        <v>1.8491580052880101</v>
      </c>
    </row>
    <row r="461" spans="1:19" x14ac:dyDescent="0.25">
      <c r="A461" t="s">
        <v>640</v>
      </c>
      <c r="B461" t="s">
        <v>80</v>
      </c>
      <c r="C461" t="s">
        <v>42</v>
      </c>
      <c r="D461" t="b">
        <v>0</v>
      </c>
      <c r="E461">
        <v>1</v>
      </c>
      <c r="F461">
        <v>50</v>
      </c>
      <c r="G461">
        <v>0.5</v>
      </c>
      <c r="H461">
        <v>20</v>
      </c>
      <c r="I461">
        <v>3</v>
      </c>
      <c r="J461">
        <v>1</v>
      </c>
      <c r="K461">
        <v>0.89880030752780504</v>
      </c>
      <c r="L461">
        <v>0.95033752301293195</v>
      </c>
      <c r="M461">
        <v>0.91014147063661699</v>
      </c>
      <c r="S461">
        <v>1.84913783054073</v>
      </c>
    </row>
    <row r="462" spans="1:19" x14ac:dyDescent="0.25">
      <c r="A462" t="s">
        <v>641</v>
      </c>
      <c r="B462" t="s">
        <v>80</v>
      </c>
      <c r="C462" t="s">
        <v>42</v>
      </c>
      <c r="D462" t="b">
        <v>0</v>
      </c>
      <c r="E462">
        <v>3</v>
      </c>
      <c r="F462">
        <v>200</v>
      </c>
      <c r="G462">
        <v>0.3</v>
      </c>
      <c r="H462">
        <v>100</v>
      </c>
      <c r="I462">
        <v>3</v>
      </c>
      <c r="J462">
        <v>1</v>
      </c>
      <c r="K462">
        <v>0.89898643843573101</v>
      </c>
      <c r="L462">
        <v>0.95011543162373802</v>
      </c>
      <c r="M462">
        <v>0.90936009212041402</v>
      </c>
      <c r="S462">
        <v>1.8491018700594599</v>
      </c>
    </row>
    <row r="463" spans="1:19" x14ac:dyDescent="0.25">
      <c r="A463" t="s">
        <v>642</v>
      </c>
      <c r="B463" t="s">
        <v>80</v>
      </c>
      <c r="C463" t="s">
        <v>42</v>
      </c>
      <c r="D463" t="b">
        <v>0</v>
      </c>
      <c r="E463">
        <v>3</v>
      </c>
      <c r="F463">
        <v>50</v>
      </c>
      <c r="G463">
        <v>0.4</v>
      </c>
      <c r="H463">
        <v>20</v>
      </c>
      <c r="I463">
        <v>3</v>
      </c>
      <c r="J463">
        <v>1</v>
      </c>
      <c r="K463">
        <v>0.89859250133107804</v>
      </c>
      <c r="L463">
        <v>0.95045745654162805</v>
      </c>
      <c r="M463">
        <v>0.91092284915282096</v>
      </c>
      <c r="S463">
        <v>1.8490499578727</v>
      </c>
    </row>
    <row r="464" spans="1:19" x14ac:dyDescent="0.25">
      <c r="A464" t="s">
        <v>643</v>
      </c>
      <c r="B464" t="s">
        <v>80</v>
      </c>
      <c r="C464" t="s">
        <v>42</v>
      </c>
      <c r="D464" t="b">
        <v>0</v>
      </c>
      <c r="E464">
        <v>2</v>
      </c>
      <c r="F464">
        <v>20</v>
      </c>
      <c r="G464">
        <v>0.3</v>
      </c>
      <c r="H464">
        <v>100</v>
      </c>
      <c r="I464">
        <v>3</v>
      </c>
      <c r="J464">
        <v>1</v>
      </c>
      <c r="K464">
        <v>0.89869993802869097</v>
      </c>
      <c r="L464">
        <v>0.95030093014772898</v>
      </c>
      <c r="M464">
        <v>0.91034709656193402</v>
      </c>
      <c r="S464">
        <v>1.8490008681764201</v>
      </c>
    </row>
    <row r="465" spans="1:19" x14ac:dyDescent="0.25">
      <c r="A465" t="s">
        <v>644</v>
      </c>
      <c r="B465" t="s">
        <v>80</v>
      </c>
      <c r="C465" t="s">
        <v>42</v>
      </c>
      <c r="D465" t="b">
        <v>0</v>
      </c>
      <c r="E465">
        <v>4</v>
      </c>
      <c r="F465">
        <v>20</v>
      </c>
      <c r="G465">
        <v>0.2</v>
      </c>
      <c r="H465">
        <v>100</v>
      </c>
      <c r="I465">
        <v>3</v>
      </c>
      <c r="J465">
        <v>1</v>
      </c>
      <c r="K465">
        <v>0.89850692328741599</v>
      </c>
      <c r="L465">
        <v>0.95049188559950704</v>
      </c>
      <c r="M465">
        <v>0.91079947359763103</v>
      </c>
      <c r="S465">
        <v>1.84899880888692</v>
      </c>
    </row>
    <row r="466" spans="1:19" x14ac:dyDescent="0.25">
      <c r="A466" t="s">
        <v>645</v>
      </c>
      <c r="B466" t="s">
        <v>80</v>
      </c>
      <c r="C466" t="s">
        <v>42</v>
      </c>
      <c r="D466" t="b">
        <v>0</v>
      </c>
      <c r="E466">
        <v>3</v>
      </c>
      <c r="F466">
        <v>20</v>
      </c>
      <c r="G466">
        <v>0.2</v>
      </c>
      <c r="H466">
        <v>100</v>
      </c>
      <c r="I466">
        <v>3</v>
      </c>
      <c r="J466">
        <v>1</v>
      </c>
      <c r="K466">
        <v>0.89895800919722901</v>
      </c>
      <c r="L466">
        <v>0.95003203074951903</v>
      </c>
      <c r="M466">
        <v>0.91018259582168104</v>
      </c>
      <c r="S466">
        <v>1.84899003994674</v>
      </c>
    </row>
    <row r="467" spans="1:19" x14ac:dyDescent="0.25">
      <c r="A467" t="s">
        <v>646</v>
      </c>
      <c r="B467" t="s">
        <v>80</v>
      </c>
      <c r="C467" t="s">
        <v>42</v>
      </c>
      <c r="D467" t="b">
        <v>0</v>
      </c>
      <c r="E467">
        <v>2</v>
      </c>
      <c r="F467">
        <v>20</v>
      </c>
      <c r="G467">
        <v>0.2</v>
      </c>
      <c r="H467">
        <v>50</v>
      </c>
      <c r="I467">
        <v>3</v>
      </c>
      <c r="J467">
        <v>1</v>
      </c>
      <c r="K467">
        <v>0.89856419433600898</v>
      </c>
      <c r="L467">
        <v>0.95038351459645098</v>
      </c>
      <c r="M467">
        <v>0.91088172396775702</v>
      </c>
      <c r="S467">
        <v>1.84894770893246</v>
      </c>
    </row>
    <row r="468" spans="1:19" x14ac:dyDescent="0.25">
      <c r="A468" t="s">
        <v>647</v>
      </c>
      <c r="B468" t="s">
        <v>80</v>
      </c>
      <c r="C468" t="s">
        <v>42</v>
      </c>
      <c r="D468" t="b">
        <v>0</v>
      </c>
      <c r="E468">
        <v>1</v>
      </c>
      <c r="F468">
        <v>200</v>
      </c>
      <c r="G468">
        <v>0.1</v>
      </c>
      <c r="H468">
        <v>50</v>
      </c>
      <c r="I468">
        <v>3</v>
      </c>
      <c r="J468">
        <v>1</v>
      </c>
      <c r="K468">
        <v>0.89845444265337404</v>
      </c>
      <c r="L468">
        <v>0.95046361272806701</v>
      </c>
      <c r="M468">
        <v>0.91145747655864395</v>
      </c>
      <c r="S468">
        <v>1.8489180553814399</v>
      </c>
    </row>
    <row r="469" spans="1:19" x14ac:dyDescent="0.25">
      <c r="A469" t="s">
        <v>648</v>
      </c>
      <c r="B469" t="s">
        <v>80</v>
      </c>
      <c r="C469" t="s">
        <v>42</v>
      </c>
      <c r="D469" t="b">
        <v>0</v>
      </c>
      <c r="E469">
        <v>3</v>
      </c>
      <c r="F469">
        <v>20</v>
      </c>
      <c r="G469">
        <v>0.1</v>
      </c>
      <c r="H469">
        <v>20</v>
      </c>
      <c r="I469">
        <v>3</v>
      </c>
      <c r="J469">
        <v>1</v>
      </c>
      <c r="K469">
        <v>0.89872302675719196</v>
      </c>
      <c r="L469">
        <v>0.95017842437551403</v>
      </c>
      <c r="M469">
        <v>0.91042934693206101</v>
      </c>
      <c r="S469">
        <v>1.8489014511327</v>
      </c>
    </row>
    <row r="470" spans="1:19" x14ac:dyDescent="0.25">
      <c r="A470" t="s">
        <v>649</v>
      </c>
      <c r="B470" t="s">
        <v>80</v>
      </c>
      <c r="C470" t="s">
        <v>42</v>
      </c>
      <c r="D470" t="b">
        <v>0</v>
      </c>
      <c r="E470">
        <v>4</v>
      </c>
      <c r="F470">
        <v>20</v>
      </c>
      <c r="G470">
        <v>0.1</v>
      </c>
      <c r="H470">
        <v>50</v>
      </c>
      <c r="I470">
        <v>3</v>
      </c>
      <c r="J470">
        <v>1</v>
      </c>
      <c r="K470">
        <v>0.89871920664989602</v>
      </c>
      <c r="L470">
        <v>0.95017752834726799</v>
      </c>
      <c r="M470">
        <v>0.91055272248725105</v>
      </c>
      <c r="S470">
        <v>1.8488967349971599</v>
      </c>
    </row>
    <row r="471" spans="1:19" x14ac:dyDescent="0.25">
      <c r="A471" t="s">
        <v>650</v>
      </c>
      <c r="B471" t="s">
        <v>80</v>
      </c>
      <c r="C471" t="s">
        <v>42</v>
      </c>
      <c r="D471" t="b">
        <v>0</v>
      </c>
      <c r="E471">
        <v>4</v>
      </c>
      <c r="F471">
        <v>100</v>
      </c>
      <c r="G471">
        <v>0.3</v>
      </c>
      <c r="H471">
        <v>100</v>
      </c>
      <c r="I471">
        <v>3</v>
      </c>
      <c r="J471">
        <v>1</v>
      </c>
      <c r="K471">
        <v>0.89840104519357999</v>
      </c>
      <c r="L471">
        <v>0.95047475920486302</v>
      </c>
      <c r="M471">
        <v>0.91055272248725105</v>
      </c>
      <c r="S471">
        <v>1.8488758043984399</v>
      </c>
    </row>
    <row r="472" spans="1:19" x14ac:dyDescent="0.25">
      <c r="A472" t="s">
        <v>651</v>
      </c>
      <c r="B472" t="s">
        <v>80</v>
      </c>
      <c r="C472" t="s">
        <v>42</v>
      </c>
      <c r="D472" t="b">
        <v>0</v>
      </c>
      <c r="E472">
        <v>2</v>
      </c>
      <c r="F472">
        <v>200</v>
      </c>
      <c r="G472">
        <v>0.4</v>
      </c>
      <c r="H472">
        <v>50</v>
      </c>
      <c r="I472">
        <v>3</v>
      </c>
      <c r="J472">
        <v>1</v>
      </c>
      <c r="K472">
        <v>0.89861775224030904</v>
      </c>
      <c r="L472">
        <v>0.95025316168289997</v>
      </c>
      <c r="M472">
        <v>0.90989471952623702</v>
      </c>
      <c r="S472">
        <v>1.84887091392321</v>
      </c>
    </row>
    <row r="473" spans="1:19" x14ac:dyDescent="0.25">
      <c r="A473" t="s">
        <v>652</v>
      </c>
      <c r="B473" t="s">
        <v>80</v>
      </c>
      <c r="C473" t="s">
        <v>42</v>
      </c>
      <c r="D473" t="b">
        <v>0</v>
      </c>
      <c r="E473">
        <v>3</v>
      </c>
      <c r="F473">
        <v>100</v>
      </c>
      <c r="G473">
        <v>0.1</v>
      </c>
      <c r="H473">
        <v>100</v>
      </c>
      <c r="I473">
        <v>3</v>
      </c>
      <c r="J473">
        <v>1</v>
      </c>
      <c r="K473">
        <v>0.89855919763566505</v>
      </c>
      <c r="L473">
        <v>0.95029259739964</v>
      </c>
      <c r="M473">
        <v>0.91022372100674398</v>
      </c>
      <c r="S473">
        <v>1.8488517950353001</v>
      </c>
    </row>
    <row r="474" spans="1:19" x14ac:dyDescent="0.25">
      <c r="A474" t="s">
        <v>653</v>
      </c>
      <c r="B474" t="s">
        <v>80</v>
      </c>
      <c r="C474" t="s">
        <v>42</v>
      </c>
      <c r="D474" t="b">
        <v>0</v>
      </c>
      <c r="E474">
        <v>2</v>
      </c>
      <c r="F474">
        <v>200</v>
      </c>
      <c r="G474">
        <v>0.5</v>
      </c>
      <c r="H474">
        <v>50</v>
      </c>
      <c r="I474">
        <v>3</v>
      </c>
      <c r="J474">
        <v>1</v>
      </c>
      <c r="K474">
        <v>0.89875859195612495</v>
      </c>
      <c r="L474">
        <v>0.95001469491103896</v>
      </c>
      <c r="M474">
        <v>0.909072215824971</v>
      </c>
      <c r="S474">
        <v>1.84877328686716</v>
      </c>
    </row>
    <row r="475" spans="1:19" x14ac:dyDescent="0.25">
      <c r="A475" t="s">
        <v>654</v>
      </c>
      <c r="B475" t="s">
        <v>80</v>
      </c>
      <c r="C475" t="s">
        <v>42</v>
      </c>
      <c r="D475" t="b">
        <v>0</v>
      </c>
      <c r="E475">
        <v>3</v>
      </c>
      <c r="F475">
        <v>200</v>
      </c>
      <c r="G475">
        <v>0.3</v>
      </c>
      <c r="H475">
        <v>20</v>
      </c>
      <c r="I475">
        <v>3</v>
      </c>
      <c r="J475">
        <v>1</v>
      </c>
      <c r="K475">
        <v>0.89860558137846203</v>
      </c>
      <c r="L475">
        <v>0.95012434998869499</v>
      </c>
      <c r="M475">
        <v>0.90927784175028703</v>
      </c>
      <c r="S475">
        <v>1.8487299313671499</v>
      </c>
    </row>
    <row r="476" spans="1:19" x14ac:dyDescent="0.25">
      <c r="A476" t="s">
        <v>655</v>
      </c>
      <c r="B476" t="s">
        <v>80</v>
      </c>
      <c r="C476" t="s">
        <v>42</v>
      </c>
      <c r="D476" t="b">
        <v>0</v>
      </c>
      <c r="E476">
        <v>4</v>
      </c>
      <c r="F476">
        <v>100</v>
      </c>
      <c r="G476">
        <v>0.4</v>
      </c>
      <c r="H476">
        <v>20</v>
      </c>
      <c r="I476">
        <v>3</v>
      </c>
      <c r="J476">
        <v>1</v>
      </c>
      <c r="K476">
        <v>0.89852108824527299</v>
      </c>
      <c r="L476">
        <v>0.95014141045525002</v>
      </c>
      <c r="M476">
        <v>0.91010034545155405</v>
      </c>
      <c r="S476">
        <v>1.84866249870052</v>
      </c>
    </row>
    <row r="477" spans="1:19" x14ac:dyDescent="0.25">
      <c r="A477" t="s">
        <v>656</v>
      </c>
      <c r="B477" t="s">
        <v>80</v>
      </c>
      <c r="C477" t="s">
        <v>42</v>
      </c>
      <c r="D477" t="b">
        <v>0</v>
      </c>
      <c r="E477">
        <v>2</v>
      </c>
      <c r="F477">
        <v>20</v>
      </c>
      <c r="G477">
        <v>0.3</v>
      </c>
      <c r="H477">
        <v>50</v>
      </c>
      <c r="I477">
        <v>3</v>
      </c>
      <c r="J477">
        <v>1</v>
      </c>
      <c r="K477">
        <v>0.89798516539261497</v>
      </c>
      <c r="L477">
        <v>0.95065219374258803</v>
      </c>
      <c r="M477">
        <v>0.91100509952294695</v>
      </c>
      <c r="S477">
        <v>1.8486373591352001</v>
      </c>
    </row>
    <row r="478" spans="1:19" x14ac:dyDescent="0.25">
      <c r="A478" t="s">
        <v>657</v>
      </c>
      <c r="B478" t="s">
        <v>80</v>
      </c>
      <c r="C478" t="s">
        <v>42</v>
      </c>
      <c r="D478" t="b">
        <v>0</v>
      </c>
      <c r="E478">
        <v>4</v>
      </c>
      <c r="F478">
        <v>50</v>
      </c>
      <c r="G478">
        <v>0.4</v>
      </c>
      <c r="H478">
        <v>20</v>
      </c>
      <c r="I478">
        <v>3</v>
      </c>
      <c r="J478">
        <v>1</v>
      </c>
      <c r="K478">
        <v>0.89876151815831395</v>
      </c>
      <c r="L478">
        <v>0.94981327989798703</v>
      </c>
      <c r="M478">
        <v>0.90936009212041402</v>
      </c>
      <c r="S478">
        <v>1.8485747980563001</v>
      </c>
    </row>
    <row r="479" spans="1:19" x14ac:dyDescent="0.25">
      <c r="A479" t="s">
        <v>658</v>
      </c>
      <c r="B479" t="s">
        <v>80</v>
      </c>
      <c r="C479" t="s">
        <v>42</v>
      </c>
      <c r="D479" t="b">
        <v>0</v>
      </c>
      <c r="E479">
        <v>3</v>
      </c>
      <c r="F479">
        <v>100</v>
      </c>
      <c r="G479">
        <v>0.5</v>
      </c>
      <c r="H479">
        <v>20</v>
      </c>
      <c r="I479">
        <v>3</v>
      </c>
      <c r="J479">
        <v>1</v>
      </c>
      <c r="K479">
        <v>0.89867134070546795</v>
      </c>
      <c r="L479">
        <v>0.94988791014696194</v>
      </c>
      <c r="M479">
        <v>0.90898996545484401</v>
      </c>
      <c r="S479">
        <v>1.84855925085243</v>
      </c>
    </row>
    <row r="480" spans="1:19" x14ac:dyDescent="0.25">
      <c r="A480" t="s">
        <v>659</v>
      </c>
      <c r="B480" t="s">
        <v>80</v>
      </c>
      <c r="C480" t="s">
        <v>42</v>
      </c>
      <c r="D480" t="b">
        <v>0</v>
      </c>
      <c r="E480">
        <v>3</v>
      </c>
      <c r="F480">
        <v>50</v>
      </c>
      <c r="G480">
        <v>0.5</v>
      </c>
      <c r="H480">
        <v>50</v>
      </c>
      <c r="I480">
        <v>3</v>
      </c>
      <c r="J480">
        <v>1</v>
      </c>
      <c r="K480">
        <v>0.89823514557389805</v>
      </c>
      <c r="L480">
        <v>0.95026866354178496</v>
      </c>
      <c r="M480">
        <v>0.91055272248725105</v>
      </c>
      <c r="S480">
        <v>1.84850380911568</v>
      </c>
    </row>
    <row r="481" spans="1:19" x14ac:dyDescent="0.25">
      <c r="A481" t="s">
        <v>660</v>
      </c>
      <c r="B481" t="s">
        <v>80</v>
      </c>
      <c r="C481" t="s">
        <v>42</v>
      </c>
      <c r="D481" t="b">
        <v>0</v>
      </c>
      <c r="E481">
        <v>4</v>
      </c>
      <c r="F481">
        <v>20</v>
      </c>
      <c r="G481">
        <v>0.2</v>
      </c>
      <c r="H481">
        <v>50</v>
      </c>
      <c r="I481">
        <v>3</v>
      </c>
      <c r="J481">
        <v>1</v>
      </c>
      <c r="K481">
        <v>0.89793027045076101</v>
      </c>
      <c r="L481">
        <v>0.95052439580483306</v>
      </c>
      <c r="M481">
        <v>0.91075834841256698</v>
      </c>
      <c r="S481">
        <v>1.8484546662555901</v>
      </c>
    </row>
    <row r="482" spans="1:19" x14ac:dyDescent="0.25">
      <c r="A482" t="s">
        <v>661</v>
      </c>
      <c r="B482" t="s">
        <v>80</v>
      </c>
      <c r="C482" t="s">
        <v>42</v>
      </c>
      <c r="D482" t="b">
        <v>0</v>
      </c>
      <c r="E482">
        <v>4</v>
      </c>
      <c r="F482">
        <v>200</v>
      </c>
      <c r="G482">
        <v>0</v>
      </c>
      <c r="H482">
        <v>20</v>
      </c>
      <c r="I482">
        <v>3</v>
      </c>
      <c r="J482">
        <v>1</v>
      </c>
      <c r="K482">
        <v>0.89795742377342602</v>
      </c>
      <c r="L482">
        <v>0.95047229436234504</v>
      </c>
      <c r="M482">
        <v>0.91137522618851696</v>
      </c>
      <c r="S482">
        <v>1.8484297181357701</v>
      </c>
    </row>
    <row r="483" spans="1:19" x14ac:dyDescent="0.25">
      <c r="A483" t="s">
        <v>662</v>
      </c>
      <c r="B483" t="s">
        <v>80</v>
      </c>
      <c r="C483" t="s">
        <v>42</v>
      </c>
      <c r="D483" t="b">
        <v>0</v>
      </c>
      <c r="E483">
        <v>3</v>
      </c>
      <c r="F483">
        <v>20</v>
      </c>
      <c r="G483">
        <v>0.2</v>
      </c>
      <c r="H483">
        <v>20</v>
      </c>
      <c r="I483">
        <v>3</v>
      </c>
      <c r="J483">
        <v>1</v>
      </c>
      <c r="K483">
        <v>0.89762927655663705</v>
      </c>
      <c r="L483">
        <v>0.95072556211130499</v>
      </c>
      <c r="M483">
        <v>0.911046224708011</v>
      </c>
      <c r="S483">
        <v>1.84835483866794</v>
      </c>
    </row>
    <row r="484" spans="1:19" x14ac:dyDescent="0.25">
      <c r="A484" t="s">
        <v>663</v>
      </c>
      <c r="B484" t="s">
        <v>80</v>
      </c>
      <c r="C484" t="s">
        <v>42</v>
      </c>
      <c r="D484" t="b">
        <v>0</v>
      </c>
      <c r="E484">
        <v>4</v>
      </c>
      <c r="F484">
        <v>50</v>
      </c>
      <c r="G484">
        <v>0.4</v>
      </c>
      <c r="H484">
        <v>50</v>
      </c>
      <c r="I484">
        <v>3</v>
      </c>
      <c r="J484">
        <v>1</v>
      </c>
      <c r="K484">
        <v>0.89837387659048595</v>
      </c>
      <c r="L484">
        <v>0.94989433499216003</v>
      </c>
      <c r="M484">
        <v>0.90931896693535097</v>
      </c>
      <c r="S484">
        <v>1.8482682115826401</v>
      </c>
    </row>
    <row r="485" spans="1:19" x14ac:dyDescent="0.25">
      <c r="A485" t="s">
        <v>664</v>
      </c>
      <c r="B485" t="s">
        <v>80</v>
      </c>
      <c r="C485" t="s">
        <v>42</v>
      </c>
      <c r="D485" t="b">
        <v>0</v>
      </c>
      <c r="E485">
        <v>4</v>
      </c>
      <c r="F485">
        <v>20</v>
      </c>
      <c r="G485">
        <v>0.3</v>
      </c>
      <c r="H485">
        <v>100</v>
      </c>
      <c r="I485">
        <v>3</v>
      </c>
      <c r="J485">
        <v>1</v>
      </c>
      <c r="K485">
        <v>0.89830276911326501</v>
      </c>
      <c r="L485">
        <v>0.949957630030002</v>
      </c>
      <c r="M485">
        <v>0.91014147063661699</v>
      </c>
      <c r="S485">
        <v>1.84826039914326</v>
      </c>
    </row>
    <row r="486" spans="1:19" x14ac:dyDescent="0.25">
      <c r="A486" t="s">
        <v>665</v>
      </c>
      <c r="B486" t="s">
        <v>80</v>
      </c>
      <c r="C486" t="s">
        <v>42</v>
      </c>
      <c r="D486" t="b">
        <v>0</v>
      </c>
      <c r="E486">
        <v>3</v>
      </c>
      <c r="F486">
        <v>100</v>
      </c>
      <c r="G486">
        <v>0.5</v>
      </c>
      <c r="H486">
        <v>50</v>
      </c>
      <c r="I486">
        <v>3</v>
      </c>
      <c r="J486">
        <v>1</v>
      </c>
      <c r="K486">
        <v>0.89804783043270997</v>
      </c>
      <c r="L486">
        <v>0.95018543107000497</v>
      </c>
      <c r="M486">
        <v>0.910511597302187</v>
      </c>
      <c r="S486">
        <v>1.8482332615027099</v>
      </c>
    </row>
    <row r="487" spans="1:19" x14ac:dyDescent="0.25">
      <c r="A487" t="s">
        <v>666</v>
      </c>
      <c r="B487" t="s">
        <v>80</v>
      </c>
      <c r="C487" t="s">
        <v>42</v>
      </c>
      <c r="D487" t="b">
        <v>0</v>
      </c>
      <c r="E487">
        <v>1</v>
      </c>
      <c r="F487">
        <v>20</v>
      </c>
      <c r="G487">
        <v>0.3</v>
      </c>
      <c r="H487">
        <v>20</v>
      </c>
      <c r="I487">
        <v>3</v>
      </c>
      <c r="J487">
        <v>1</v>
      </c>
      <c r="K487">
        <v>0.89789263475367298</v>
      </c>
      <c r="L487">
        <v>0.95031493735361605</v>
      </c>
      <c r="M487">
        <v>0.91014147063661699</v>
      </c>
      <c r="S487">
        <v>1.8482075721072899</v>
      </c>
    </row>
    <row r="488" spans="1:19" x14ac:dyDescent="0.25">
      <c r="A488" t="s">
        <v>667</v>
      </c>
      <c r="B488" t="s">
        <v>80</v>
      </c>
      <c r="C488" t="s">
        <v>42</v>
      </c>
      <c r="D488" t="b">
        <v>0</v>
      </c>
      <c r="E488">
        <v>1</v>
      </c>
      <c r="F488">
        <v>20</v>
      </c>
      <c r="G488">
        <v>0.4</v>
      </c>
      <c r="H488">
        <v>100</v>
      </c>
      <c r="I488">
        <v>3</v>
      </c>
      <c r="J488">
        <v>1</v>
      </c>
      <c r="K488">
        <v>0.898179181002001</v>
      </c>
      <c r="L488">
        <v>0.94988967995814599</v>
      </c>
      <c r="M488">
        <v>0.90940121730547696</v>
      </c>
      <c r="S488">
        <v>1.8480688609601399</v>
      </c>
    </row>
    <row r="489" spans="1:19" x14ac:dyDescent="0.25">
      <c r="A489" t="s">
        <v>668</v>
      </c>
      <c r="B489" t="s">
        <v>80</v>
      </c>
      <c r="C489" t="s">
        <v>42</v>
      </c>
      <c r="D489" t="b">
        <v>0</v>
      </c>
      <c r="E489">
        <v>3</v>
      </c>
      <c r="F489">
        <v>50</v>
      </c>
      <c r="G489">
        <v>0.5</v>
      </c>
      <c r="H489">
        <v>20</v>
      </c>
      <c r="I489">
        <v>3</v>
      </c>
      <c r="J489">
        <v>1</v>
      </c>
      <c r="K489">
        <v>0.89750239551288302</v>
      </c>
      <c r="L489">
        <v>0.95056025611708195</v>
      </c>
      <c r="M489">
        <v>0.91108734989307405</v>
      </c>
      <c r="S489">
        <v>1.8480626516299601</v>
      </c>
    </row>
    <row r="490" spans="1:19" x14ac:dyDescent="0.25">
      <c r="A490" t="s">
        <v>669</v>
      </c>
      <c r="B490" t="s">
        <v>80</v>
      </c>
      <c r="C490" t="s">
        <v>42</v>
      </c>
      <c r="D490" t="b">
        <v>0</v>
      </c>
      <c r="E490">
        <v>2</v>
      </c>
      <c r="F490">
        <v>50</v>
      </c>
      <c r="G490">
        <v>0.5</v>
      </c>
      <c r="H490">
        <v>20</v>
      </c>
      <c r="I490">
        <v>3</v>
      </c>
      <c r="J490">
        <v>1</v>
      </c>
      <c r="K490">
        <v>0.89807918587340196</v>
      </c>
      <c r="L490">
        <v>0.949945345235926</v>
      </c>
      <c r="M490">
        <v>0.90960684323079399</v>
      </c>
      <c r="S490">
        <v>1.84802453110932</v>
      </c>
    </row>
    <row r="491" spans="1:19" x14ac:dyDescent="0.25">
      <c r="A491" t="s">
        <v>670</v>
      </c>
      <c r="B491" t="s">
        <v>80</v>
      </c>
      <c r="C491" t="s">
        <v>42</v>
      </c>
      <c r="D491" t="b">
        <v>0</v>
      </c>
      <c r="E491">
        <v>3</v>
      </c>
      <c r="F491">
        <v>50</v>
      </c>
      <c r="G491">
        <v>0.5</v>
      </c>
      <c r="H491">
        <v>100</v>
      </c>
      <c r="I491">
        <v>3</v>
      </c>
      <c r="J491">
        <v>1</v>
      </c>
      <c r="K491">
        <v>0.897918458678999</v>
      </c>
      <c r="L491">
        <v>0.949943924378018</v>
      </c>
      <c r="M491">
        <v>0.910059220266491</v>
      </c>
      <c r="S491">
        <v>1.84786238305701</v>
      </c>
    </row>
    <row r="492" spans="1:19" x14ac:dyDescent="0.25">
      <c r="A492" t="s">
        <v>671</v>
      </c>
      <c r="B492" t="s">
        <v>80</v>
      </c>
      <c r="C492" t="s">
        <v>42</v>
      </c>
      <c r="D492" t="b">
        <v>0</v>
      </c>
      <c r="E492">
        <v>4</v>
      </c>
      <c r="F492">
        <v>100</v>
      </c>
      <c r="G492">
        <v>0.5</v>
      </c>
      <c r="H492">
        <v>20</v>
      </c>
      <c r="I492">
        <v>3</v>
      </c>
      <c r="J492">
        <v>1</v>
      </c>
      <c r="K492">
        <v>0.89767741754879005</v>
      </c>
      <c r="L492">
        <v>0.95016384489350003</v>
      </c>
      <c r="M492">
        <v>0.90993584471130096</v>
      </c>
      <c r="S492">
        <v>1.84784126244229</v>
      </c>
    </row>
    <row r="493" spans="1:19" x14ac:dyDescent="0.25">
      <c r="A493" t="s">
        <v>672</v>
      </c>
      <c r="B493" t="s">
        <v>80</v>
      </c>
      <c r="C493" t="s">
        <v>42</v>
      </c>
      <c r="D493" t="b">
        <v>0</v>
      </c>
      <c r="E493">
        <v>3</v>
      </c>
      <c r="F493">
        <v>50</v>
      </c>
      <c r="G493">
        <v>0.4</v>
      </c>
      <c r="H493">
        <v>50</v>
      </c>
      <c r="I493">
        <v>3</v>
      </c>
      <c r="J493">
        <v>1</v>
      </c>
      <c r="K493">
        <v>0.89809655972138702</v>
      </c>
      <c r="L493">
        <v>0.94973900754484697</v>
      </c>
      <c r="M493">
        <v>0.90931896693535097</v>
      </c>
      <c r="S493">
        <v>1.8478355672662301</v>
      </c>
    </row>
    <row r="494" spans="1:19" x14ac:dyDescent="0.25">
      <c r="A494" t="s">
        <v>673</v>
      </c>
      <c r="B494" t="s">
        <v>80</v>
      </c>
      <c r="C494" t="s">
        <v>42</v>
      </c>
      <c r="D494" t="b">
        <v>0</v>
      </c>
      <c r="E494">
        <v>2</v>
      </c>
      <c r="F494">
        <v>200</v>
      </c>
      <c r="G494">
        <v>0.2</v>
      </c>
      <c r="H494">
        <v>100</v>
      </c>
      <c r="I494">
        <v>3</v>
      </c>
      <c r="J494">
        <v>1</v>
      </c>
      <c r="K494">
        <v>0.89783987143169097</v>
      </c>
      <c r="L494">
        <v>0.94996931329984302</v>
      </c>
      <c r="M494">
        <v>0.90948346767560395</v>
      </c>
      <c r="S494">
        <v>1.8478091847315301</v>
      </c>
    </row>
    <row r="495" spans="1:19" x14ac:dyDescent="0.25">
      <c r="A495" t="s">
        <v>674</v>
      </c>
      <c r="B495" t="s">
        <v>80</v>
      </c>
      <c r="C495" t="s">
        <v>42</v>
      </c>
      <c r="D495" t="b">
        <v>0</v>
      </c>
      <c r="E495">
        <v>1</v>
      </c>
      <c r="F495">
        <v>20</v>
      </c>
      <c r="G495">
        <v>0.4</v>
      </c>
      <c r="H495">
        <v>50</v>
      </c>
      <c r="I495">
        <v>3</v>
      </c>
      <c r="J495">
        <v>1</v>
      </c>
      <c r="K495">
        <v>0.89791114699363295</v>
      </c>
      <c r="L495">
        <v>0.949871669657255</v>
      </c>
      <c r="M495">
        <v>0.90923671656522398</v>
      </c>
      <c r="S495">
        <v>1.8477828166508801</v>
      </c>
    </row>
    <row r="496" spans="1:19" x14ac:dyDescent="0.25">
      <c r="A496" t="s">
        <v>675</v>
      </c>
      <c r="B496" t="s">
        <v>80</v>
      </c>
      <c r="C496" t="s">
        <v>42</v>
      </c>
      <c r="D496" t="b">
        <v>0</v>
      </c>
      <c r="E496">
        <v>2</v>
      </c>
      <c r="F496">
        <v>50</v>
      </c>
      <c r="G496">
        <v>0</v>
      </c>
      <c r="H496">
        <v>50</v>
      </c>
      <c r="I496">
        <v>3</v>
      </c>
      <c r="J496">
        <v>1</v>
      </c>
      <c r="K496">
        <v>0.89774788324798505</v>
      </c>
      <c r="L496">
        <v>0.950033280543505</v>
      </c>
      <c r="M496">
        <v>0.91047047211712395</v>
      </c>
      <c r="S496">
        <v>1.84778116379149</v>
      </c>
    </row>
    <row r="497" spans="1:19" x14ac:dyDescent="0.25">
      <c r="A497" t="s">
        <v>676</v>
      </c>
      <c r="B497" t="s">
        <v>80</v>
      </c>
      <c r="C497" t="s">
        <v>42</v>
      </c>
      <c r="D497" t="b">
        <v>0</v>
      </c>
      <c r="E497">
        <v>4</v>
      </c>
      <c r="F497">
        <v>100</v>
      </c>
      <c r="G497">
        <v>0.1</v>
      </c>
      <c r="H497">
        <v>100</v>
      </c>
      <c r="I497">
        <v>3</v>
      </c>
      <c r="J497">
        <v>1</v>
      </c>
      <c r="K497">
        <v>0.89700797430589696</v>
      </c>
      <c r="L497">
        <v>0.95074429826558005</v>
      </c>
      <c r="M497">
        <v>0.91100509952294695</v>
      </c>
      <c r="S497">
        <v>1.8477522725714699</v>
      </c>
    </row>
    <row r="498" spans="1:19" x14ac:dyDescent="0.25">
      <c r="A498" t="s">
        <v>677</v>
      </c>
      <c r="B498" t="s">
        <v>80</v>
      </c>
      <c r="C498" t="s">
        <v>42</v>
      </c>
      <c r="D498" t="b">
        <v>0</v>
      </c>
      <c r="E498">
        <v>1</v>
      </c>
      <c r="F498">
        <v>200</v>
      </c>
      <c r="G498">
        <v>0.1</v>
      </c>
      <c r="H498">
        <v>100</v>
      </c>
      <c r="I498">
        <v>3</v>
      </c>
      <c r="J498">
        <v>1</v>
      </c>
      <c r="K498">
        <v>0.89743931790120002</v>
      </c>
      <c r="L498">
        <v>0.95030186167160202</v>
      </c>
      <c r="M498">
        <v>0.91096397433788401</v>
      </c>
      <c r="S498">
        <v>1.8477411795728</v>
      </c>
    </row>
    <row r="499" spans="1:19" x14ac:dyDescent="0.25">
      <c r="A499" t="s">
        <v>678</v>
      </c>
      <c r="B499" t="s">
        <v>80</v>
      </c>
      <c r="C499" t="s">
        <v>42</v>
      </c>
      <c r="D499" t="b">
        <v>0</v>
      </c>
      <c r="E499">
        <v>4</v>
      </c>
      <c r="F499">
        <v>50</v>
      </c>
      <c r="G499">
        <v>0.5</v>
      </c>
      <c r="H499">
        <v>50</v>
      </c>
      <c r="I499">
        <v>3</v>
      </c>
      <c r="J499">
        <v>1</v>
      </c>
      <c r="K499">
        <v>0.89779490876880796</v>
      </c>
      <c r="L499">
        <v>0.94987838974382199</v>
      </c>
      <c r="M499">
        <v>0.90931896693535097</v>
      </c>
      <c r="S499">
        <v>1.8476732985126301</v>
      </c>
    </row>
    <row r="500" spans="1:19" x14ac:dyDescent="0.25">
      <c r="A500" t="s">
        <v>679</v>
      </c>
      <c r="B500" t="s">
        <v>80</v>
      </c>
      <c r="C500" t="s">
        <v>42</v>
      </c>
      <c r="D500" t="b">
        <v>0</v>
      </c>
      <c r="E500">
        <v>3</v>
      </c>
      <c r="F500">
        <v>20</v>
      </c>
      <c r="G500">
        <v>0.4</v>
      </c>
      <c r="H500">
        <v>100</v>
      </c>
      <c r="I500">
        <v>3</v>
      </c>
      <c r="J500">
        <v>1</v>
      </c>
      <c r="K500">
        <v>0.89751295428945099</v>
      </c>
      <c r="L500">
        <v>0.95012417690081796</v>
      </c>
      <c r="M500">
        <v>0.90997696989636401</v>
      </c>
      <c r="S500">
        <v>1.84763713119026</v>
      </c>
    </row>
    <row r="501" spans="1:19" x14ac:dyDescent="0.25">
      <c r="A501" t="s">
        <v>680</v>
      </c>
      <c r="B501" t="s">
        <v>80</v>
      </c>
      <c r="C501" t="s">
        <v>42</v>
      </c>
      <c r="D501" t="b">
        <v>0</v>
      </c>
      <c r="E501">
        <v>2</v>
      </c>
      <c r="F501">
        <v>200</v>
      </c>
      <c r="G501">
        <v>0.5</v>
      </c>
      <c r="H501">
        <v>20</v>
      </c>
      <c r="I501">
        <v>3</v>
      </c>
      <c r="J501">
        <v>1</v>
      </c>
      <c r="K501">
        <v>0.89859600818957597</v>
      </c>
      <c r="L501">
        <v>0.94896831660841097</v>
      </c>
      <c r="M501">
        <v>0.90693370620167701</v>
      </c>
      <c r="S501">
        <v>1.8475643247979801</v>
      </c>
    </row>
    <row r="502" spans="1:19" x14ac:dyDescent="0.25">
      <c r="A502" t="s">
        <v>681</v>
      </c>
      <c r="B502" t="s">
        <v>80</v>
      </c>
      <c r="C502" t="s">
        <v>42</v>
      </c>
      <c r="D502" t="b">
        <v>0</v>
      </c>
      <c r="E502">
        <v>4</v>
      </c>
      <c r="F502">
        <v>50</v>
      </c>
      <c r="G502">
        <v>0.5</v>
      </c>
      <c r="H502">
        <v>20</v>
      </c>
      <c r="I502">
        <v>3</v>
      </c>
      <c r="J502">
        <v>1</v>
      </c>
      <c r="K502">
        <v>0.89756318870040297</v>
      </c>
      <c r="L502">
        <v>0.950001135821539</v>
      </c>
      <c r="M502">
        <v>0.90948346767560395</v>
      </c>
      <c r="S502">
        <v>1.84756432452194</v>
      </c>
    </row>
    <row r="503" spans="1:19" x14ac:dyDescent="0.25">
      <c r="A503" t="s">
        <v>682</v>
      </c>
      <c r="B503" t="s">
        <v>80</v>
      </c>
      <c r="C503" t="s">
        <v>42</v>
      </c>
      <c r="D503" t="b">
        <v>0</v>
      </c>
      <c r="E503">
        <v>3</v>
      </c>
      <c r="F503">
        <v>20</v>
      </c>
      <c r="G503">
        <v>0.4</v>
      </c>
      <c r="H503">
        <v>50</v>
      </c>
      <c r="I503">
        <v>3</v>
      </c>
      <c r="J503">
        <v>1</v>
      </c>
      <c r="K503">
        <v>0.89707593401470498</v>
      </c>
      <c r="L503">
        <v>0.95032515687393004</v>
      </c>
      <c r="M503">
        <v>0.91047047211712395</v>
      </c>
      <c r="S503">
        <v>1.84740109088863</v>
      </c>
    </row>
    <row r="504" spans="1:19" x14ac:dyDescent="0.25">
      <c r="A504" t="s">
        <v>683</v>
      </c>
      <c r="B504" t="s">
        <v>80</v>
      </c>
      <c r="C504" t="s">
        <v>42</v>
      </c>
      <c r="D504" t="b">
        <v>0</v>
      </c>
      <c r="E504">
        <v>4</v>
      </c>
      <c r="F504">
        <v>100</v>
      </c>
      <c r="G504">
        <v>0.4</v>
      </c>
      <c r="H504">
        <v>50</v>
      </c>
      <c r="I504">
        <v>3</v>
      </c>
      <c r="J504">
        <v>1</v>
      </c>
      <c r="K504">
        <v>0.89733836010556201</v>
      </c>
      <c r="L504">
        <v>0.95003306802891696</v>
      </c>
      <c r="M504">
        <v>0.90989471952623702</v>
      </c>
      <c r="S504">
        <v>1.84737142813447</v>
      </c>
    </row>
    <row r="505" spans="1:19" x14ac:dyDescent="0.25">
      <c r="A505" t="s">
        <v>684</v>
      </c>
      <c r="B505" t="s">
        <v>80</v>
      </c>
      <c r="C505" t="s">
        <v>42</v>
      </c>
      <c r="D505" t="b">
        <v>0</v>
      </c>
      <c r="E505">
        <v>3</v>
      </c>
      <c r="F505">
        <v>200</v>
      </c>
      <c r="G505">
        <v>0.4</v>
      </c>
      <c r="H505">
        <v>50</v>
      </c>
      <c r="I505">
        <v>3</v>
      </c>
      <c r="J505">
        <v>1</v>
      </c>
      <c r="K505">
        <v>0.897424068032871</v>
      </c>
      <c r="L505">
        <v>0.94990125530610803</v>
      </c>
      <c r="M505">
        <v>0.90923671656522398</v>
      </c>
      <c r="S505">
        <v>1.8473253233389799</v>
      </c>
    </row>
    <row r="506" spans="1:19" x14ac:dyDescent="0.25">
      <c r="A506" t="s">
        <v>685</v>
      </c>
      <c r="B506" t="s">
        <v>80</v>
      </c>
      <c r="C506" t="s">
        <v>42</v>
      </c>
      <c r="D506" t="b">
        <v>0</v>
      </c>
      <c r="E506">
        <v>2</v>
      </c>
      <c r="F506">
        <v>20</v>
      </c>
      <c r="G506">
        <v>0.2</v>
      </c>
      <c r="H506">
        <v>20</v>
      </c>
      <c r="I506">
        <v>3</v>
      </c>
      <c r="J506">
        <v>1</v>
      </c>
      <c r="K506">
        <v>0.89687561522827997</v>
      </c>
      <c r="L506">
        <v>0.95026183996889901</v>
      </c>
      <c r="M506">
        <v>0.91055272248725105</v>
      </c>
      <c r="S506">
        <v>1.84713745519717</v>
      </c>
    </row>
    <row r="507" spans="1:19" x14ac:dyDescent="0.25">
      <c r="A507" t="s">
        <v>686</v>
      </c>
      <c r="B507" t="s">
        <v>80</v>
      </c>
      <c r="C507" t="s">
        <v>42</v>
      </c>
      <c r="D507" t="b">
        <v>0</v>
      </c>
      <c r="E507">
        <v>3</v>
      </c>
      <c r="F507">
        <v>200</v>
      </c>
      <c r="G507">
        <v>0</v>
      </c>
      <c r="H507">
        <v>20</v>
      </c>
      <c r="I507">
        <v>3</v>
      </c>
      <c r="J507">
        <v>1</v>
      </c>
      <c r="K507">
        <v>0.896662231674899</v>
      </c>
      <c r="L507">
        <v>0.95044548544135199</v>
      </c>
      <c r="M507">
        <v>0.91125185063332703</v>
      </c>
      <c r="S507">
        <v>1.84710771711625</v>
      </c>
    </row>
    <row r="508" spans="1:19" x14ac:dyDescent="0.25">
      <c r="A508" t="s">
        <v>687</v>
      </c>
      <c r="B508" t="s">
        <v>80</v>
      </c>
      <c r="C508" t="s">
        <v>42</v>
      </c>
      <c r="D508" t="b">
        <v>0</v>
      </c>
      <c r="E508">
        <v>4</v>
      </c>
      <c r="F508">
        <v>20</v>
      </c>
      <c r="G508">
        <v>0.4</v>
      </c>
      <c r="H508">
        <v>100</v>
      </c>
      <c r="I508">
        <v>3</v>
      </c>
      <c r="J508">
        <v>1</v>
      </c>
      <c r="K508">
        <v>0.89712852161175205</v>
      </c>
      <c r="L508">
        <v>0.94993593263774401</v>
      </c>
      <c r="M508">
        <v>0.91001809508142695</v>
      </c>
      <c r="S508">
        <v>1.8470644542494901</v>
      </c>
    </row>
    <row r="509" spans="1:19" x14ac:dyDescent="0.25">
      <c r="A509" t="s">
        <v>688</v>
      </c>
      <c r="B509" t="s">
        <v>80</v>
      </c>
      <c r="C509" t="s">
        <v>42</v>
      </c>
      <c r="D509" t="b">
        <v>0</v>
      </c>
      <c r="E509">
        <v>2</v>
      </c>
      <c r="F509">
        <v>200</v>
      </c>
      <c r="G509">
        <v>0.3</v>
      </c>
      <c r="H509">
        <v>100</v>
      </c>
      <c r="I509">
        <v>3</v>
      </c>
      <c r="J509">
        <v>1</v>
      </c>
      <c r="K509">
        <v>0.89806185022648899</v>
      </c>
      <c r="L509">
        <v>0.94898328061454995</v>
      </c>
      <c r="M509">
        <v>0.90713933212699405</v>
      </c>
      <c r="S509">
        <v>1.8470451308410301</v>
      </c>
    </row>
    <row r="510" spans="1:19" x14ac:dyDescent="0.25">
      <c r="A510" t="s">
        <v>689</v>
      </c>
      <c r="B510" t="s">
        <v>80</v>
      </c>
      <c r="C510" t="s">
        <v>42</v>
      </c>
      <c r="D510" t="b">
        <v>0</v>
      </c>
      <c r="E510">
        <v>4</v>
      </c>
      <c r="F510">
        <v>20</v>
      </c>
      <c r="G510">
        <v>0.3</v>
      </c>
      <c r="H510">
        <v>50</v>
      </c>
      <c r="I510">
        <v>3</v>
      </c>
      <c r="J510">
        <v>1</v>
      </c>
      <c r="K510">
        <v>0.89704429588607404</v>
      </c>
      <c r="L510">
        <v>0.94989924894669298</v>
      </c>
      <c r="M510">
        <v>0.91001809508142695</v>
      </c>
      <c r="S510">
        <v>1.84694354483276</v>
      </c>
    </row>
    <row r="511" spans="1:19" x14ac:dyDescent="0.25">
      <c r="A511" t="s">
        <v>690</v>
      </c>
      <c r="B511" t="s">
        <v>80</v>
      </c>
      <c r="C511" t="s">
        <v>42</v>
      </c>
      <c r="D511" t="b">
        <v>0</v>
      </c>
      <c r="E511">
        <v>1</v>
      </c>
      <c r="F511">
        <v>100</v>
      </c>
      <c r="G511">
        <v>0</v>
      </c>
      <c r="H511">
        <v>50</v>
      </c>
      <c r="I511">
        <v>3</v>
      </c>
      <c r="J511">
        <v>1</v>
      </c>
      <c r="K511">
        <v>0.89737403226749801</v>
      </c>
      <c r="L511">
        <v>0.94948657733572706</v>
      </c>
      <c r="M511">
        <v>0.90977134397104698</v>
      </c>
      <c r="S511">
        <v>1.8468606096032201</v>
      </c>
    </row>
    <row r="512" spans="1:19" x14ac:dyDescent="0.25">
      <c r="A512" t="s">
        <v>691</v>
      </c>
      <c r="B512" t="s">
        <v>80</v>
      </c>
      <c r="C512" t="s">
        <v>42</v>
      </c>
      <c r="D512" t="b">
        <v>0</v>
      </c>
      <c r="E512">
        <v>4</v>
      </c>
      <c r="F512">
        <v>20</v>
      </c>
      <c r="G512">
        <v>0.3</v>
      </c>
      <c r="H512">
        <v>20</v>
      </c>
      <c r="I512">
        <v>3</v>
      </c>
      <c r="J512">
        <v>1</v>
      </c>
      <c r="K512">
        <v>0.89651789274079896</v>
      </c>
      <c r="L512">
        <v>0.95032694734426904</v>
      </c>
      <c r="M512">
        <v>0.91096397433788401</v>
      </c>
      <c r="S512">
        <v>1.8468448400850599</v>
      </c>
    </row>
    <row r="513" spans="1:19" x14ac:dyDescent="0.25">
      <c r="A513" t="s">
        <v>692</v>
      </c>
      <c r="B513" t="s">
        <v>80</v>
      </c>
      <c r="C513" t="s">
        <v>42</v>
      </c>
      <c r="D513" t="b">
        <v>0</v>
      </c>
      <c r="E513">
        <v>4</v>
      </c>
      <c r="F513">
        <v>20</v>
      </c>
      <c r="G513">
        <v>0.1</v>
      </c>
      <c r="H513">
        <v>20</v>
      </c>
      <c r="I513">
        <v>3</v>
      </c>
      <c r="J513">
        <v>1</v>
      </c>
      <c r="K513">
        <v>0.89720626843545503</v>
      </c>
      <c r="L513">
        <v>0.94959386797849199</v>
      </c>
      <c r="M513">
        <v>0.90940121730547696</v>
      </c>
      <c r="S513">
        <v>1.8468001364139399</v>
      </c>
    </row>
    <row r="514" spans="1:19" x14ac:dyDescent="0.25">
      <c r="A514" t="s">
        <v>693</v>
      </c>
      <c r="B514" t="s">
        <v>80</v>
      </c>
      <c r="C514" t="s">
        <v>42</v>
      </c>
      <c r="D514" t="b">
        <v>0</v>
      </c>
      <c r="E514">
        <v>3</v>
      </c>
      <c r="F514">
        <v>20</v>
      </c>
      <c r="G514">
        <v>0.3</v>
      </c>
      <c r="H514">
        <v>20</v>
      </c>
      <c r="I514">
        <v>3</v>
      </c>
      <c r="J514">
        <v>1</v>
      </c>
      <c r="K514">
        <v>0.89674862722152204</v>
      </c>
      <c r="L514">
        <v>0.94992794565043304</v>
      </c>
      <c r="M514">
        <v>0.90997696989636401</v>
      </c>
      <c r="S514">
        <v>1.8466765728719501</v>
      </c>
    </row>
    <row r="515" spans="1:19" x14ac:dyDescent="0.25">
      <c r="A515" t="s">
        <v>694</v>
      </c>
      <c r="B515" t="s">
        <v>80</v>
      </c>
      <c r="C515" t="s">
        <v>42</v>
      </c>
      <c r="D515" t="b">
        <v>0</v>
      </c>
      <c r="E515">
        <v>1</v>
      </c>
      <c r="F515">
        <v>100</v>
      </c>
      <c r="G515">
        <v>0</v>
      </c>
      <c r="H515">
        <v>100</v>
      </c>
      <c r="I515">
        <v>3</v>
      </c>
      <c r="J515">
        <v>1</v>
      </c>
      <c r="K515">
        <v>0.89723644728310004</v>
      </c>
      <c r="L515">
        <v>0.949404898671936</v>
      </c>
      <c r="M515">
        <v>0.90944234249054101</v>
      </c>
      <c r="S515">
        <v>1.8466413459550299</v>
      </c>
    </row>
    <row r="516" spans="1:19" x14ac:dyDescent="0.25">
      <c r="A516" t="s">
        <v>695</v>
      </c>
      <c r="B516" t="s">
        <v>80</v>
      </c>
      <c r="C516" t="s">
        <v>42</v>
      </c>
      <c r="D516" t="b">
        <v>0</v>
      </c>
      <c r="E516">
        <v>2</v>
      </c>
      <c r="F516">
        <v>20</v>
      </c>
      <c r="G516">
        <v>0.4</v>
      </c>
      <c r="H516">
        <v>100</v>
      </c>
      <c r="I516">
        <v>3</v>
      </c>
      <c r="J516">
        <v>1</v>
      </c>
      <c r="K516">
        <v>0.89680565378324795</v>
      </c>
      <c r="L516">
        <v>0.94978335233751399</v>
      </c>
      <c r="M516">
        <v>0.90944234249054101</v>
      </c>
      <c r="S516">
        <v>1.8465890061207599</v>
      </c>
    </row>
    <row r="517" spans="1:19" x14ac:dyDescent="0.25">
      <c r="A517" t="s">
        <v>696</v>
      </c>
      <c r="B517" t="s">
        <v>80</v>
      </c>
      <c r="C517" t="s">
        <v>42</v>
      </c>
      <c r="D517" t="b">
        <v>0</v>
      </c>
      <c r="E517">
        <v>3</v>
      </c>
      <c r="F517">
        <v>100</v>
      </c>
      <c r="G517">
        <v>0.5</v>
      </c>
      <c r="H517">
        <v>100</v>
      </c>
      <c r="I517">
        <v>3</v>
      </c>
      <c r="J517">
        <v>1</v>
      </c>
      <c r="K517">
        <v>0.89773358076626697</v>
      </c>
      <c r="L517">
        <v>0.948830706086642</v>
      </c>
      <c r="M517">
        <v>0.90668695509129704</v>
      </c>
      <c r="S517">
        <v>1.84656428685291</v>
      </c>
    </row>
    <row r="518" spans="1:19" x14ac:dyDescent="0.25">
      <c r="A518" t="s">
        <v>697</v>
      </c>
      <c r="B518" t="s">
        <v>80</v>
      </c>
      <c r="C518" t="s">
        <v>42</v>
      </c>
      <c r="D518" t="b">
        <v>0</v>
      </c>
      <c r="E518">
        <v>4</v>
      </c>
      <c r="F518">
        <v>20</v>
      </c>
      <c r="G518">
        <v>0.2</v>
      </c>
      <c r="H518">
        <v>20</v>
      </c>
      <c r="I518">
        <v>3</v>
      </c>
      <c r="J518">
        <v>1</v>
      </c>
      <c r="K518">
        <v>0.89702417920105004</v>
      </c>
      <c r="L518">
        <v>0.94950702121302599</v>
      </c>
      <c r="M518">
        <v>0.90964796841585704</v>
      </c>
      <c r="S518">
        <v>1.8465312004140699</v>
      </c>
    </row>
    <row r="519" spans="1:19" x14ac:dyDescent="0.25">
      <c r="A519" t="s">
        <v>698</v>
      </c>
      <c r="B519" t="s">
        <v>80</v>
      </c>
      <c r="C519" t="s">
        <v>42</v>
      </c>
      <c r="D519" t="b">
        <v>0</v>
      </c>
      <c r="E519">
        <v>2</v>
      </c>
      <c r="F519">
        <v>100</v>
      </c>
      <c r="G519">
        <v>0.1</v>
      </c>
      <c r="H519">
        <v>100</v>
      </c>
      <c r="I519">
        <v>3</v>
      </c>
      <c r="J519">
        <v>1</v>
      </c>
      <c r="K519">
        <v>0.89698265463473403</v>
      </c>
      <c r="L519">
        <v>0.94948115783724696</v>
      </c>
      <c r="M519">
        <v>0.90870208915940098</v>
      </c>
      <c r="S519">
        <v>1.8464638124719801</v>
      </c>
    </row>
    <row r="520" spans="1:19" x14ac:dyDescent="0.25">
      <c r="A520" t="s">
        <v>699</v>
      </c>
      <c r="B520" t="s">
        <v>80</v>
      </c>
      <c r="C520" t="s">
        <v>42</v>
      </c>
      <c r="D520" t="b">
        <v>0</v>
      </c>
      <c r="E520">
        <v>1</v>
      </c>
      <c r="F520">
        <v>20</v>
      </c>
      <c r="G520">
        <v>0.4</v>
      </c>
      <c r="H520">
        <v>20</v>
      </c>
      <c r="I520">
        <v>3</v>
      </c>
      <c r="J520">
        <v>1</v>
      </c>
      <c r="K520">
        <v>0.89645599936237796</v>
      </c>
      <c r="L520">
        <v>0.94990799427519901</v>
      </c>
      <c r="M520">
        <v>0.90931896693535097</v>
      </c>
      <c r="S520">
        <v>1.84636399363757</v>
      </c>
    </row>
    <row r="521" spans="1:19" x14ac:dyDescent="0.25">
      <c r="A521" t="s">
        <v>700</v>
      </c>
      <c r="B521" t="s">
        <v>80</v>
      </c>
      <c r="C521" t="s">
        <v>42</v>
      </c>
      <c r="D521" t="b">
        <v>0</v>
      </c>
      <c r="E521">
        <v>3</v>
      </c>
      <c r="F521">
        <v>20</v>
      </c>
      <c r="G521">
        <v>0.5</v>
      </c>
      <c r="H521">
        <v>100</v>
      </c>
      <c r="I521">
        <v>3</v>
      </c>
      <c r="J521">
        <v>1</v>
      </c>
      <c r="K521">
        <v>0.89628309366591297</v>
      </c>
      <c r="L521">
        <v>0.95007419244378499</v>
      </c>
      <c r="M521">
        <v>0.910059220266491</v>
      </c>
      <c r="S521">
        <v>1.84635728610969</v>
      </c>
    </row>
    <row r="522" spans="1:19" x14ac:dyDescent="0.25">
      <c r="A522" t="s">
        <v>701</v>
      </c>
      <c r="B522" t="s">
        <v>80</v>
      </c>
      <c r="C522" t="s">
        <v>42</v>
      </c>
      <c r="D522" t="b">
        <v>0</v>
      </c>
      <c r="E522">
        <v>2</v>
      </c>
      <c r="F522">
        <v>20</v>
      </c>
      <c r="G522">
        <v>0.5</v>
      </c>
      <c r="H522">
        <v>100</v>
      </c>
      <c r="I522">
        <v>3</v>
      </c>
      <c r="J522">
        <v>1</v>
      </c>
      <c r="K522">
        <v>0.89656073142402504</v>
      </c>
      <c r="L522">
        <v>0.94971608401176699</v>
      </c>
      <c r="M522">
        <v>0.90931896693535097</v>
      </c>
      <c r="S522">
        <v>1.84627681543579</v>
      </c>
    </row>
    <row r="523" spans="1:19" x14ac:dyDescent="0.25">
      <c r="A523" t="s">
        <v>702</v>
      </c>
      <c r="B523" t="s">
        <v>80</v>
      </c>
      <c r="C523" t="s">
        <v>42</v>
      </c>
      <c r="D523" t="b">
        <v>0</v>
      </c>
      <c r="E523">
        <v>4</v>
      </c>
      <c r="F523">
        <v>200</v>
      </c>
      <c r="G523">
        <v>0.3</v>
      </c>
      <c r="H523">
        <v>20</v>
      </c>
      <c r="I523">
        <v>3</v>
      </c>
      <c r="J523">
        <v>1</v>
      </c>
      <c r="K523">
        <v>0.89773700358240505</v>
      </c>
      <c r="L523">
        <v>0.94850972893937602</v>
      </c>
      <c r="M523">
        <v>0.90586445139003102</v>
      </c>
      <c r="S523">
        <v>1.84624673252178</v>
      </c>
    </row>
    <row r="524" spans="1:19" x14ac:dyDescent="0.25">
      <c r="A524" t="s">
        <v>703</v>
      </c>
      <c r="B524" t="s">
        <v>80</v>
      </c>
      <c r="C524" t="s">
        <v>42</v>
      </c>
      <c r="D524" t="b">
        <v>0</v>
      </c>
      <c r="E524">
        <v>4</v>
      </c>
      <c r="F524">
        <v>100</v>
      </c>
      <c r="G524">
        <v>0.4</v>
      </c>
      <c r="H524">
        <v>100</v>
      </c>
      <c r="I524">
        <v>3</v>
      </c>
      <c r="J524">
        <v>1</v>
      </c>
      <c r="K524">
        <v>0.89620336038641601</v>
      </c>
      <c r="L524">
        <v>0.95002159139980402</v>
      </c>
      <c r="M524">
        <v>0.90956571804573105</v>
      </c>
      <c r="S524">
        <v>1.8462249517862199</v>
      </c>
    </row>
    <row r="525" spans="1:19" x14ac:dyDescent="0.25">
      <c r="A525" t="s">
        <v>704</v>
      </c>
      <c r="B525" t="s">
        <v>80</v>
      </c>
      <c r="C525" t="s">
        <v>42</v>
      </c>
      <c r="D525" t="b">
        <v>0</v>
      </c>
      <c r="E525">
        <v>3</v>
      </c>
      <c r="F525">
        <v>200</v>
      </c>
      <c r="G525">
        <v>0.4</v>
      </c>
      <c r="H525">
        <v>100</v>
      </c>
      <c r="I525">
        <v>3</v>
      </c>
      <c r="J525">
        <v>1</v>
      </c>
      <c r="K525">
        <v>0.89635304747073097</v>
      </c>
      <c r="L525">
        <v>0.94972395691917799</v>
      </c>
      <c r="M525">
        <v>0.90861983878927399</v>
      </c>
      <c r="S525">
        <v>1.8460770043899</v>
      </c>
    </row>
    <row r="526" spans="1:19" x14ac:dyDescent="0.25">
      <c r="A526" t="s">
        <v>705</v>
      </c>
      <c r="B526" t="s">
        <v>80</v>
      </c>
      <c r="C526" t="s">
        <v>42</v>
      </c>
      <c r="D526" t="b">
        <v>0</v>
      </c>
      <c r="E526">
        <v>4</v>
      </c>
      <c r="F526">
        <v>200</v>
      </c>
      <c r="G526">
        <v>0.5</v>
      </c>
      <c r="H526">
        <v>20</v>
      </c>
      <c r="I526">
        <v>3</v>
      </c>
      <c r="J526">
        <v>1</v>
      </c>
      <c r="K526">
        <v>0.89661801011283204</v>
      </c>
      <c r="L526">
        <v>0.94943502185186002</v>
      </c>
      <c r="M526">
        <v>0.90816746175357699</v>
      </c>
      <c r="S526">
        <v>1.8460530319646899</v>
      </c>
    </row>
    <row r="527" spans="1:19" x14ac:dyDescent="0.25">
      <c r="A527" t="s">
        <v>706</v>
      </c>
      <c r="B527" t="s">
        <v>80</v>
      </c>
      <c r="C527" t="s">
        <v>42</v>
      </c>
      <c r="D527" t="b">
        <v>0</v>
      </c>
      <c r="E527">
        <v>2</v>
      </c>
      <c r="F527">
        <v>20</v>
      </c>
      <c r="G527">
        <v>0.4</v>
      </c>
      <c r="H527">
        <v>50</v>
      </c>
      <c r="I527">
        <v>3</v>
      </c>
      <c r="J527">
        <v>1</v>
      </c>
      <c r="K527">
        <v>0.89620204626950595</v>
      </c>
      <c r="L527">
        <v>0.94974771113495704</v>
      </c>
      <c r="M527">
        <v>0.90948346767560395</v>
      </c>
      <c r="S527">
        <v>1.8459497574044601</v>
      </c>
    </row>
    <row r="528" spans="1:19" x14ac:dyDescent="0.25">
      <c r="A528" t="s">
        <v>707</v>
      </c>
      <c r="B528" t="s">
        <v>80</v>
      </c>
      <c r="C528" t="s">
        <v>42</v>
      </c>
      <c r="D528" t="b">
        <v>0</v>
      </c>
      <c r="E528">
        <v>2</v>
      </c>
      <c r="F528">
        <v>20</v>
      </c>
      <c r="G528">
        <v>0.3</v>
      </c>
      <c r="H528">
        <v>20</v>
      </c>
      <c r="I528">
        <v>3</v>
      </c>
      <c r="J528">
        <v>1</v>
      </c>
      <c r="K528">
        <v>0.89597497145157401</v>
      </c>
      <c r="L528">
        <v>0.94997261274420297</v>
      </c>
      <c r="M528">
        <v>0.90985359434117397</v>
      </c>
      <c r="S528">
        <v>1.84594758419577</v>
      </c>
    </row>
    <row r="529" spans="1:19" x14ac:dyDescent="0.25">
      <c r="A529" t="s">
        <v>708</v>
      </c>
      <c r="B529" t="s">
        <v>80</v>
      </c>
      <c r="C529" t="s">
        <v>42</v>
      </c>
      <c r="D529" t="b">
        <v>0</v>
      </c>
      <c r="E529">
        <v>4</v>
      </c>
      <c r="F529">
        <v>50</v>
      </c>
      <c r="G529">
        <v>0.4</v>
      </c>
      <c r="H529">
        <v>100</v>
      </c>
      <c r="I529">
        <v>3</v>
      </c>
      <c r="J529">
        <v>1</v>
      </c>
      <c r="K529">
        <v>0.89653275295818402</v>
      </c>
      <c r="L529">
        <v>0.94908645781384604</v>
      </c>
      <c r="M529">
        <v>0.90763283434775399</v>
      </c>
      <c r="S529">
        <v>1.84561921077203</v>
      </c>
    </row>
    <row r="530" spans="1:19" x14ac:dyDescent="0.25">
      <c r="A530" t="s">
        <v>709</v>
      </c>
      <c r="B530" t="s">
        <v>80</v>
      </c>
      <c r="C530" t="s">
        <v>42</v>
      </c>
      <c r="D530" t="b">
        <v>0</v>
      </c>
      <c r="E530">
        <v>1</v>
      </c>
      <c r="F530">
        <v>20</v>
      </c>
      <c r="G530">
        <v>0.5</v>
      </c>
      <c r="H530">
        <v>100</v>
      </c>
      <c r="I530">
        <v>3</v>
      </c>
      <c r="J530">
        <v>1</v>
      </c>
      <c r="K530">
        <v>0.89607854220060301</v>
      </c>
      <c r="L530">
        <v>0.94954034729315595</v>
      </c>
      <c r="M530">
        <v>0.90857871360421105</v>
      </c>
      <c r="S530">
        <v>1.84561888949375</v>
      </c>
    </row>
    <row r="531" spans="1:19" x14ac:dyDescent="0.25">
      <c r="A531" t="s">
        <v>710</v>
      </c>
      <c r="B531" t="s">
        <v>80</v>
      </c>
      <c r="C531" t="s">
        <v>42</v>
      </c>
      <c r="D531" t="b">
        <v>0</v>
      </c>
      <c r="E531">
        <v>4</v>
      </c>
      <c r="F531">
        <v>200</v>
      </c>
      <c r="G531">
        <v>0.4</v>
      </c>
      <c r="H531">
        <v>50</v>
      </c>
      <c r="I531">
        <v>3</v>
      </c>
      <c r="J531">
        <v>1</v>
      </c>
      <c r="K531">
        <v>0.89562543163392305</v>
      </c>
      <c r="L531">
        <v>0.94997591687882699</v>
      </c>
      <c r="M531">
        <v>0.91030597137687097</v>
      </c>
      <c r="S531">
        <v>1.84560134851275</v>
      </c>
    </row>
    <row r="532" spans="1:19" x14ac:dyDescent="0.25">
      <c r="A532" t="s">
        <v>711</v>
      </c>
      <c r="B532" t="s">
        <v>80</v>
      </c>
      <c r="C532" t="s">
        <v>42</v>
      </c>
      <c r="D532" t="b">
        <v>0</v>
      </c>
      <c r="E532">
        <v>2</v>
      </c>
      <c r="F532">
        <v>200</v>
      </c>
      <c r="G532">
        <v>0.4</v>
      </c>
      <c r="H532">
        <v>100</v>
      </c>
      <c r="I532">
        <v>3</v>
      </c>
      <c r="J532">
        <v>1</v>
      </c>
      <c r="K532">
        <v>0.89723701265897904</v>
      </c>
      <c r="L532">
        <v>0.94828402100187004</v>
      </c>
      <c r="M532">
        <v>0.90561770027965105</v>
      </c>
      <c r="S532">
        <v>1.8455210336608501</v>
      </c>
    </row>
    <row r="533" spans="1:19" x14ac:dyDescent="0.25">
      <c r="A533" t="s">
        <v>712</v>
      </c>
      <c r="B533" t="s">
        <v>80</v>
      </c>
      <c r="C533" t="s">
        <v>42</v>
      </c>
      <c r="D533" t="b">
        <v>0</v>
      </c>
      <c r="E533">
        <v>4</v>
      </c>
      <c r="F533">
        <v>20</v>
      </c>
      <c r="G533">
        <v>0.4</v>
      </c>
      <c r="H533">
        <v>50</v>
      </c>
      <c r="I533">
        <v>3</v>
      </c>
      <c r="J533">
        <v>1</v>
      </c>
      <c r="K533">
        <v>0.89582485651524202</v>
      </c>
      <c r="L533">
        <v>0.94963369963369904</v>
      </c>
      <c r="M533">
        <v>0.909524592860667</v>
      </c>
      <c r="S533">
        <v>1.8454585561489401</v>
      </c>
    </row>
    <row r="534" spans="1:19" x14ac:dyDescent="0.25">
      <c r="A534" t="s">
        <v>713</v>
      </c>
      <c r="B534" t="s">
        <v>80</v>
      </c>
      <c r="C534" t="s">
        <v>42</v>
      </c>
      <c r="D534" t="b">
        <v>0</v>
      </c>
      <c r="E534">
        <v>3</v>
      </c>
      <c r="F534">
        <v>200</v>
      </c>
      <c r="G534">
        <v>0.4</v>
      </c>
      <c r="H534">
        <v>20</v>
      </c>
      <c r="I534">
        <v>3</v>
      </c>
      <c r="J534">
        <v>1</v>
      </c>
      <c r="K534">
        <v>0.89893455373842701</v>
      </c>
      <c r="L534">
        <v>0.94648102060491901</v>
      </c>
      <c r="M534">
        <v>0.90183418325382403</v>
      </c>
      <c r="S534">
        <v>1.84541557434334</v>
      </c>
    </row>
    <row r="535" spans="1:19" x14ac:dyDescent="0.25">
      <c r="A535" t="s">
        <v>714</v>
      </c>
      <c r="B535" t="s">
        <v>80</v>
      </c>
      <c r="C535" t="s">
        <v>42</v>
      </c>
      <c r="D535" t="b">
        <v>0</v>
      </c>
      <c r="E535">
        <v>4</v>
      </c>
      <c r="F535">
        <v>50</v>
      </c>
      <c r="G535">
        <v>0</v>
      </c>
      <c r="H535">
        <v>50</v>
      </c>
      <c r="I535">
        <v>3</v>
      </c>
      <c r="J535">
        <v>1</v>
      </c>
      <c r="K535">
        <v>0.89595638280946799</v>
      </c>
      <c r="L535">
        <v>0.94943483275663199</v>
      </c>
      <c r="M535">
        <v>0.90985359434117397</v>
      </c>
      <c r="S535">
        <v>1.8453912155661001</v>
      </c>
    </row>
    <row r="536" spans="1:19" x14ac:dyDescent="0.25">
      <c r="A536" t="s">
        <v>715</v>
      </c>
      <c r="B536" t="s">
        <v>80</v>
      </c>
      <c r="C536" t="s">
        <v>42</v>
      </c>
      <c r="D536" t="b">
        <v>0</v>
      </c>
      <c r="E536">
        <v>2</v>
      </c>
      <c r="F536">
        <v>20</v>
      </c>
      <c r="G536">
        <v>0.5</v>
      </c>
      <c r="H536">
        <v>50</v>
      </c>
      <c r="I536">
        <v>3</v>
      </c>
      <c r="J536">
        <v>1</v>
      </c>
      <c r="K536">
        <v>0.89575407756724801</v>
      </c>
      <c r="L536">
        <v>0.94955300127713904</v>
      </c>
      <c r="M536">
        <v>0.90903109063990695</v>
      </c>
      <c r="S536">
        <v>1.8453070788443799</v>
      </c>
    </row>
    <row r="537" spans="1:19" x14ac:dyDescent="0.25">
      <c r="A537" t="s">
        <v>716</v>
      </c>
      <c r="B537" t="s">
        <v>80</v>
      </c>
      <c r="C537" t="s">
        <v>42</v>
      </c>
      <c r="D537" t="b">
        <v>0</v>
      </c>
      <c r="E537">
        <v>4</v>
      </c>
      <c r="F537">
        <v>100</v>
      </c>
      <c r="G537">
        <v>0.5</v>
      </c>
      <c r="H537">
        <v>50</v>
      </c>
      <c r="I537">
        <v>3</v>
      </c>
      <c r="J537">
        <v>1</v>
      </c>
      <c r="K537">
        <v>0.89461220929518204</v>
      </c>
      <c r="L537">
        <v>0.95058523477706403</v>
      </c>
      <c r="M537">
        <v>0.91075834841256698</v>
      </c>
      <c r="S537">
        <v>1.8451974440722401</v>
      </c>
    </row>
    <row r="538" spans="1:19" x14ac:dyDescent="0.25">
      <c r="A538" t="s">
        <v>717</v>
      </c>
      <c r="B538" t="s">
        <v>80</v>
      </c>
      <c r="C538" t="s">
        <v>42</v>
      </c>
      <c r="D538" t="b">
        <v>0</v>
      </c>
      <c r="E538">
        <v>1</v>
      </c>
      <c r="F538">
        <v>20</v>
      </c>
      <c r="G538">
        <v>0.5</v>
      </c>
      <c r="H538">
        <v>50</v>
      </c>
      <c r="I538">
        <v>3</v>
      </c>
      <c r="J538">
        <v>1</v>
      </c>
      <c r="K538">
        <v>0.89577203971175701</v>
      </c>
      <c r="L538">
        <v>0.94937857207656695</v>
      </c>
      <c r="M538">
        <v>0.90820858693864104</v>
      </c>
      <c r="S538">
        <v>1.8451506117883201</v>
      </c>
    </row>
    <row r="539" spans="1:19" x14ac:dyDescent="0.25">
      <c r="A539" t="s">
        <v>718</v>
      </c>
      <c r="B539" t="s">
        <v>80</v>
      </c>
      <c r="C539" t="s">
        <v>42</v>
      </c>
      <c r="D539" t="b">
        <v>0</v>
      </c>
      <c r="E539">
        <v>2</v>
      </c>
      <c r="F539">
        <v>20</v>
      </c>
      <c r="G539">
        <v>0.5</v>
      </c>
      <c r="H539">
        <v>20</v>
      </c>
      <c r="I539">
        <v>3</v>
      </c>
      <c r="J539">
        <v>1</v>
      </c>
      <c r="K539">
        <v>0.89523004288849695</v>
      </c>
      <c r="L539">
        <v>0.94980097805072194</v>
      </c>
      <c r="M539">
        <v>0.90923671656522398</v>
      </c>
      <c r="S539">
        <v>1.84503102093921</v>
      </c>
    </row>
    <row r="540" spans="1:19" x14ac:dyDescent="0.25">
      <c r="A540" t="s">
        <v>719</v>
      </c>
      <c r="B540" t="s">
        <v>80</v>
      </c>
      <c r="C540" t="s">
        <v>42</v>
      </c>
      <c r="D540" t="b">
        <v>0</v>
      </c>
      <c r="E540">
        <v>2</v>
      </c>
      <c r="F540">
        <v>20</v>
      </c>
      <c r="G540">
        <v>0.4</v>
      </c>
      <c r="H540">
        <v>20</v>
      </c>
      <c r="I540">
        <v>3</v>
      </c>
      <c r="J540">
        <v>1</v>
      </c>
      <c r="K540">
        <v>0.895241976903692</v>
      </c>
      <c r="L540">
        <v>0.94977648024815198</v>
      </c>
      <c r="M540">
        <v>0.90944234249054101</v>
      </c>
      <c r="S540">
        <v>1.84501845715184</v>
      </c>
    </row>
    <row r="541" spans="1:19" x14ac:dyDescent="0.25">
      <c r="A541" t="s">
        <v>720</v>
      </c>
      <c r="B541" t="s">
        <v>80</v>
      </c>
      <c r="C541" t="s">
        <v>42</v>
      </c>
      <c r="D541" t="b">
        <v>0</v>
      </c>
      <c r="E541">
        <v>4</v>
      </c>
      <c r="F541">
        <v>50</v>
      </c>
      <c r="G541">
        <v>0.5</v>
      </c>
      <c r="H541">
        <v>100</v>
      </c>
      <c r="I541">
        <v>3</v>
      </c>
      <c r="J541">
        <v>1</v>
      </c>
      <c r="K541">
        <v>0.89556677770648896</v>
      </c>
      <c r="L541">
        <v>0.94934640522875802</v>
      </c>
      <c r="M541">
        <v>0.90820858693864104</v>
      </c>
      <c r="S541">
        <v>1.8449131829352401</v>
      </c>
    </row>
    <row r="542" spans="1:19" x14ac:dyDescent="0.25">
      <c r="A542" t="s">
        <v>721</v>
      </c>
      <c r="B542" t="s">
        <v>80</v>
      </c>
      <c r="C542" t="s">
        <v>42</v>
      </c>
      <c r="D542" t="b">
        <v>0</v>
      </c>
      <c r="E542">
        <v>3</v>
      </c>
      <c r="F542">
        <v>200</v>
      </c>
      <c r="G542">
        <v>0.5</v>
      </c>
      <c r="H542">
        <v>50</v>
      </c>
      <c r="I542">
        <v>3</v>
      </c>
      <c r="J542">
        <v>1</v>
      </c>
      <c r="K542">
        <v>0.89591626404263802</v>
      </c>
      <c r="L542">
        <v>0.94896831660841097</v>
      </c>
      <c r="M542">
        <v>0.90693370620167701</v>
      </c>
      <c r="S542">
        <v>1.8448845806510401</v>
      </c>
    </row>
    <row r="543" spans="1:19" x14ac:dyDescent="0.25">
      <c r="A543" t="s">
        <v>722</v>
      </c>
      <c r="B543" t="s">
        <v>80</v>
      </c>
      <c r="C543" t="s">
        <v>42</v>
      </c>
      <c r="D543" t="b">
        <v>0</v>
      </c>
      <c r="E543">
        <v>3</v>
      </c>
      <c r="F543">
        <v>20</v>
      </c>
      <c r="G543">
        <v>0.4</v>
      </c>
      <c r="H543">
        <v>20</v>
      </c>
      <c r="I543">
        <v>3</v>
      </c>
      <c r="J543">
        <v>1</v>
      </c>
      <c r="K543">
        <v>0.89526544000270802</v>
      </c>
      <c r="L543">
        <v>0.94959970887918399</v>
      </c>
      <c r="M543">
        <v>0.90886658989965396</v>
      </c>
      <c r="S543">
        <v>1.8448651488818899</v>
      </c>
    </row>
    <row r="544" spans="1:19" x14ac:dyDescent="0.25">
      <c r="A544" t="s">
        <v>723</v>
      </c>
      <c r="B544" t="s">
        <v>80</v>
      </c>
      <c r="C544" t="s">
        <v>42</v>
      </c>
      <c r="D544" t="b">
        <v>0</v>
      </c>
      <c r="E544">
        <v>4</v>
      </c>
      <c r="F544">
        <v>200</v>
      </c>
      <c r="G544">
        <v>0.3</v>
      </c>
      <c r="H544">
        <v>100</v>
      </c>
      <c r="I544">
        <v>3</v>
      </c>
      <c r="J544">
        <v>1</v>
      </c>
      <c r="K544">
        <v>0.89644063489083003</v>
      </c>
      <c r="L544">
        <v>0.94840305892937404</v>
      </c>
      <c r="M544">
        <v>0.90565882546471399</v>
      </c>
      <c r="S544">
        <v>1.8448436938202</v>
      </c>
    </row>
    <row r="545" spans="1:19" x14ac:dyDescent="0.25">
      <c r="A545" t="s">
        <v>724</v>
      </c>
      <c r="B545" t="s">
        <v>80</v>
      </c>
      <c r="C545" t="s">
        <v>42</v>
      </c>
      <c r="D545" t="b">
        <v>0</v>
      </c>
      <c r="E545">
        <v>4</v>
      </c>
      <c r="F545">
        <v>20</v>
      </c>
      <c r="G545">
        <v>0.4</v>
      </c>
      <c r="H545">
        <v>20</v>
      </c>
      <c r="I545">
        <v>3</v>
      </c>
      <c r="J545">
        <v>1</v>
      </c>
      <c r="K545">
        <v>0.89455014783204001</v>
      </c>
      <c r="L545">
        <v>0.95025956502847198</v>
      </c>
      <c r="M545">
        <v>0.91055272248725105</v>
      </c>
      <c r="S545">
        <v>1.8448097128605101</v>
      </c>
    </row>
    <row r="546" spans="1:19" x14ac:dyDescent="0.25">
      <c r="A546" t="s">
        <v>725</v>
      </c>
      <c r="B546" t="s">
        <v>80</v>
      </c>
      <c r="C546" t="s">
        <v>42</v>
      </c>
      <c r="D546" t="b">
        <v>0</v>
      </c>
      <c r="E546">
        <v>3</v>
      </c>
      <c r="F546">
        <v>20</v>
      </c>
      <c r="G546">
        <v>0.5</v>
      </c>
      <c r="H546">
        <v>50</v>
      </c>
      <c r="I546">
        <v>3</v>
      </c>
      <c r="J546">
        <v>1</v>
      </c>
      <c r="K546">
        <v>0.89494586510669305</v>
      </c>
      <c r="L546">
        <v>0.94968955441928404</v>
      </c>
      <c r="M546">
        <v>0.90936009212041402</v>
      </c>
      <c r="S546">
        <v>1.84463541952597</v>
      </c>
    </row>
    <row r="547" spans="1:19" x14ac:dyDescent="0.25">
      <c r="A547" t="s">
        <v>726</v>
      </c>
      <c r="B547" t="s">
        <v>80</v>
      </c>
      <c r="C547" t="s">
        <v>42</v>
      </c>
      <c r="D547" t="b">
        <v>0</v>
      </c>
      <c r="E547">
        <v>2</v>
      </c>
      <c r="F547">
        <v>200</v>
      </c>
      <c r="G547">
        <v>0.5</v>
      </c>
      <c r="H547">
        <v>100</v>
      </c>
      <c r="I547">
        <v>3</v>
      </c>
      <c r="J547">
        <v>1</v>
      </c>
      <c r="K547">
        <v>0.89704269908122403</v>
      </c>
      <c r="L547">
        <v>0.94754569542372102</v>
      </c>
      <c r="M547">
        <v>0.90393156769205396</v>
      </c>
      <c r="S547">
        <v>1.8445883945049399</v>
      </c>
    </row>
    <row r="548" spans="1:19" x14ac:dyDescent="0.25">
      <c r="A548" t="s">
        <v>727</v>
      </c>
      <c r="B548" t="s">
        <v>80</v>
      </c>
      <c r="C548" t="s">
        <v>42</v>
      </c>
      <c r="D548" t="b">
        <v>0</v>
      </c>
      <c r="E548">
        <v>3</v>
      </c>
      <c r="F548">
        <v>50</v>
      </c>
      <c r="G548">
        <v>0</v>
      </c>
      <c r="H548">
        <v>50</v>
      </c>
      <c r="I548">
        <v>3</v>
      </c>
      <c r="J548">
        <v>1</v>
      </c>
      <c r="K548">
        <v>0.89467647114012805</v>
      </c>
      <c r="L548">
        <v>0.94956729334527001</v>
      </c>
      <c r="M548">
        <v>0.90964796841585704</v>
      </c>
      <c r="S548">
        <v>1.84424376448539</v>
      </c>
    </row>
    <row r="549" spans="1:19" x14ac:dyDescent="0.25">
      <c r="A549" t="s">
        <v>728</v>
      </c>
      <c r="B549" t="s">
        <v>80</v>
      </c>
      <c r="C549" t="s">
        <v>42</v>
      </c>
      <c r="D549" t="b">
        <v>0</v>
      </c>
      <c r="E549">
        <v>2</v>
      </c>
      <c r="F549">
        <v>200</v>
      </c>
      <c r="G549">
        <v>0.1</v>
      </c>
      <c r="H549">
        <v>50</v>
      </c>
      <c r="I549">
        <v>3</v>
      </c>
      <c r="J549">
        <v>1</v>
      </c>
      <c r="K549">
        <v>0.894206590302416</v>
      </c>
      <c r="L549">
        <v>0.94984118278832697</v>
      </c>
      <c r="M549">
        <v>0.90973021878598404</v>
      </c>
      <c r="S549">
        <v>1.8440477730907401</v>
      </c>
    </row>
    <row r="550" spans="1:19" x14ac:dyDescent="0.25">
      <c r="A550" t="s">
        <v>729</v>
      </c>
      <c r="B550" t="s">
        <v>80</v>
      </c>
      <c r="C550" t="s">
        <v>42</v>
      </c>
      <c r="D550" t="b">
        <v>0</v>
      </c>
      <c r="E550">
        <v>3</v>
      </c>
      <c r="F550">
        <v>200</v>
      </c>
      <c r="G550">
        <v>0.5</v>
      </c>
      <c r="H550">
        <v>20</v>
      </c>
      <c r="I550">
        <v>3</v>
      </c>
      <c r="J550">
        <v>1</v>
      </c>
      <c r="K550">
        <v>0.89807198115104003</v>
      </c>
      <c r="L550">
        <v>0.94580928088781402</v>
      </c>
      <c r="M550">
        <v>0.90039480177660802</v>
      </c>
      <c r="S550">
        <v>1.8438812620388501</v>
      </c>
    </row>
    <row r="551" spans="1:19" x14ac:dyDescent="0.25">
      <c r="A551" t="s">
        <v>730</v>
      </c>
      <c r="B551" t="s">
        <v>80</v>
      </c>
      <c r="C551" t="s">
        <v>42</v>
      </c>
      <c r="D551" t="b">
        <v>0</v>
      </c>
      <c r="E551">
        <v>1</v>
      </c>
      <c r="F551">
        <v>20</v>
      </c>
      <c r="G551">
        <v>0.5</v>
      </c>
      <c r="H551">
        <v>20</v>
      </c>
      <c r="I551">
        <v>3</v>
      </c>
      <c r="J551">
        <v>1</v>
      </c>
      <c r="K551">
        <v>0.89443099104524004</v>
      </c>
      <c r="L551">
        <v>0.94906882957995298</v>
      </c>
      <c r="M551">
        <v>0.907550583977627</v>
      </c>
      <c r="S551">
        <v>1.84349982062519</v>
      </c>
    </row>
    <row r="552" spans="1:19" x14ac:dyDescent="0.25">
      <c r="A552" t="s">
        <v>731</v>
      </c>
      <c r="B552" t="s">
        <v>80</v>
      </c>
      <c r="C552" t="s">
        <v>42</v>
      </c>
      <c r="D552" t="b">
        <v>0</v>
      </c>
      <c r="E552">
        <v>4</v>
      </c>
      <c r="F552">
        <v>200</v>
      </c>
      <c r="G552">
        <v>0.5</v>
      </c>
      <c r="H552">
        <v>50</v>
      </c>
      <c r="I552">
        <v>3</v>
      </c>
      <c r="J552">
        <v>1</v>
      </c>
      <c r="K552">
        <v>0.89342174161808796</v>
      </c>
      <c r="L552">
        <v>0.94963436928702005</v>
      </c>
      <c r="M552">
        <v>0.90936009212041402</v>
      </c>
      <c r="S552">
        <v>1.8430561109051</v>
      </c>
    </row>
    <row r="553" spans="1:19" x14ac:dyDescent="0.25">
      <c r="A553" t="s">
        <v>732</v>
      </c>
      <c r="B553" t="s">
        <v>80</v>
      </c>
      <c r="C553" t="s">
        <v>42</v>
      </c>
      <c r="D553" t="b">
        <v>0</v>
      </c>
      <c r="E553">
        <v>4</v>
      </c>
      <c r="F553">
        <v>200</v>
      </c>
      <c r="G553">
        <v>0.4</v>
      </c>
      <c r="H553">
        <v>20</v>
      </c>
      <c r="I553">
        <v>3</v>
      </c>
      <c r="J553">
        <v>1</v>
      </c>
      <c r="K553">
        <v>0.89759561377113795</v>
      </c>
      <c r="L553">
        <v>0.94528875379939203</v>
      </c>
      <c r="M553">
        <v>0.89932554696496103</v>
      </c>
      <c r="S553">
        <v>1.84288436757053</v>
      </c>
    </row>
    <row r="554" spans="1:19" x14ac:dyDescent="0.25">
      <c r="A554" t="s">
        <v>733</v>
      </c>
      <c r="B554" t="s">
        <v>80</v>
      </c>
      <c r="C554" t="s">
        <v>42</v>
      </c>
      <c r="D554" t="b">
        <v>0</v>
      </c>
      <c r="E554">
        <v>4</v>
      </c>
      <c r="F554">
        <v>200</v>
      </c>
      <c r="G554">
        <v>0.4</v>
      </c>
      <c r="H554">
        <v>100</v>
      </c>
      <c r="I554">
        <v>3</v>
      </c>
      <c r="J554">
        <v>1</v>
      </c>
      <c r="K554">
        <v>0.89312381145001596</v>
      </c>
      <c r="L554">
        <v>0.94960949063005196</v>
      </c>
      <c r="M554">
        <v>0.90898996545484401</v>
      </c>
      <c r="S554">
        <v>1.84273330208006</v>
      </c>
    </row>
    <row r="555" spans="1:19" x14ac:dyDescent="0.25">
      <c r="A555" t="s">
        <v>734</v>
      </c>
      <c r="B555" t="s">
        <v>80</v>
      </c>
      <c r="C555" t="s">
        <v>42</v>
      </c>
      <c r="D555" t="b">
        <v>0</v>
      </c>
      <c r="E555">
        <v>1</v>
      </c>
      <c r="F555">
        <v>200</v>
      </c>
      <c r="G555">
        <v>0</v>
      </c>
      <c r="H555">
        <v>50</v>
      </c>
      <c r="I555">
        <v>3</v>
      </c>
      <c r="J555">
        <v>1</v>
      </c>
      <c r="K555">
        <v>0.89441201275218996</v>
      </c>
      <c r="L555">
        <v>0.94829457543357198</v>
      </c>
      <c r="M555">
        <v>0.90792071064319702</v>
      </c>
      <c r="S555">
        <v>1.8427065881857601</v>
      </c>
    </row>
    <row r="556" spans="1:19" x14ac:dyDescent="0.25">
      <c r="A556" t="s">
        <v>735</v>
      </c>
      <c r="B556" t="s">
        <v>80</v>
      </c>
      <c r="C556" t="s">
        <v>42</v>
      </c>
      <c r="D556" t="b">
        <v>0</v>
      </c>
      <c r="E556">
        <v>2</v>
      </c>
      <c r="F556">
        <v>50</v>
      </c>
      <c r="G556">
        <v>0</v>
      </c>
      <c r="H556">
        <v>100</v>
      </c>
      <c r="I556">
        <v>3</v>
      </c>
      <c r="J556">
        <v>1</v>
      </c>
      <c r="K556">
        <v>0.89343013821392603</v>
      </c>
      <c r="L556">
        <v>0.94918359401836605</v>
      </c>
      <c r="M556">
        <v>0.90874321434446403</v>
      </c>
      <c r="S556">
        <v>1.84261373223229</v>
      </c>
    </row>
    <row r="557" spans="1:19" x14ac:dyDescent="0.25">
      <c r="A557" t="s">
        <v>736</v>
      </c>
      <c r="B557" t="s">
        <v>80</v>
      </c>
      <c r="C557" t="s">
        <v>42</v>
      </c>
      <c r="D557" t="b">
        <v>0</v>
      </c>
      <c r="E557">
        <v>3</v>
      </c>
      <c r="F557">
        <v>20</v>
      </c>
      <c r="G557">
        <v>0.5</v>
      </c>
      <c r="H557">
        <v>20</v>
      </c>
      <c r="I557">
        <v>3</v>
      </c>
      <c r="J557">
        <v>1</v>
      </c>
      <c r="K557">
        <v>0.89347701857067197</v>
      </c>
      <c r="L557">
        <v>0.94896558037348899</v>
      </c>
      <c r="M557">
        <v>0.90829083730876703</v>
      </c>
      <c r="S557">
        <v>1.84244259894416</v>
      </c>
    </row>
    <row r="558" spans="1:19" x14ac:dyDescent="0.25">
      <c r="A558" t="s">
        <v>737</v>
      </c>
      <c r="B558" t="s">
        <v>80</v>
      </c>
      <c r="C558" t="s">
        <v>42</v>
      </c>
      <c r="D558" t="b">
        <v>0</v>
      </c>
      <c r="E558">
        <v>4</v>
      </c>
      <c r="F558">
        <v>100</v>
      </c>
      <c r="G558">
        <v>0</v>
      </c>
      <c r="H558">
        <v>50</v>
      </c>
      <c r="I558">
        <v>3</v>
      </c>
      <c r="J558">
        <v>1</v>
      </c>
      <c r="K558">
        <v>0.89102567099879004</v>
      </c>
      <c r="L558">
        <v>0.94861805859708104</v>
      </c>
      <c r="M558">
        <v>0.90833196249383097</v>
      </c>
      <c r="S558">
        <v>1.8396437295958701</v>
      </c>
    </row>
    <row r="559" spans="1:19" x14ac:dyDescent="0.25">
      <c r="A559" t="s">
        <v>738</v>
      </c>
      <c r="B559" t="s">
        <v>80</v>
      </c>
      <c r="C559" t="s">
        <v>42</v>
      </c>
      <c r="D559" t="b">
        <v>0</v>
      </c>
      <c r="E559">
        <v>4</v>
      </c>
      <c r="F559">
        <v>50</v>
      </c>
      <c r="G559">
        <v>0</v>
      </c>
      <c r="H559">
        <v>100</v>
      </c>
      <c r="I559">
        <v>3</v>
      </c>
      <c r="J559">
        <v>1</v>
      </c>
      <c r="K559">
        <v>0.89025203050927104</v>
      </c>
      <c r="L559">
        <v>0.94877115322543404</v>
      </c>
      <c r="M559">
        <v>0.90861983878927399</v>
      </c>
      <c r="S559">
        <v>1.8390231837347</v>
      </c>
    </row>
    <row r="560" spans="1:19" x14ac:dyDescent="0.25">
      <c r="A560" t="s">
        <v>739</v>
      </c>
      <c r="B560" t="s">
        <v>80</v>
      </c>
      <c r="C560" t="s">
        <v>42</v>
      </c>
      <c r="D560" t="b">
        <v>0</v>
      </c>
      <c r="E560">
        <v>1</v>
      </c>
      <c r="F560">
        <v>200</v>
      </c>
      <c r="G560">
        <v>0</v>
      </c>
      <c r="H560">
        <v>100</v>
      </c>
      <c r="I560">
        <v>3</v>
      </c>
      <c r="J560">
        <v>1</v>
      </c>
      <c r="K560">
        <v>0.88957238757989598</v>
      </c>
      <c r="L560">
        <v>0.94891349290209903</v>
      </c>
      <c r="M560">
        <v>0.908537588419147</v>
      </c>
      <c r="S560">
        <v>1.8384858804819899</v>
      </c>
    </row>
    <row r="561" spans="1:19" x14ac:dyDescent="0.25">
      <c r="A561" t="s">
        <v>740</v>
      </c>
      <c r="B561" t="s">
        <v>80</v>
      </c>
      <c r="C561" t="s">
        <v>42</v>
      </c>
      <c r="D561" t="b">
        <v>0</v>
      </c>
      <c r="E561">
        <v>3</v>
      </c>
      <c r="F561">
        <v>200</v>
      </c>
      <c r="G561">
        <v>0.5</v>
      </c>
      <c r="H561">
        <v>100</v>
      </c>
      <c r="I561">
        <v>3</v>
      </c>
      <c r="J561">
        <v>1</v>
      </c>
      <c r="K561">
        <v>0.89416809890129401</v>
      </c>
      <c r="L561">
        <v>0.94421999508939503</v>
      </c>
      <c r="M561">
        <v>0.89722816252673099</v>
      </c>
      <c r="S561">
        <v>1.83838809399068</v>
      </c>
    </row>
    <row r="562" spans="1:19" x14ac:dyDescent="0.25">
      <c r="A562" t="s">
        <v>741</v>
      </c>
      <c r="B562" t="s">
        <v>80</v>
      </c>
      <c r="C562" t="s">
        <v>42</v>
      </c>
      <c r="D562" t="b">
        <v>0</v>
      </c>
      <c r="E562">
        <v>3</v>
      </c>
      <c r="F562">
        <v>50</v>
      </c>
      <c r="G562">
        <v>0</v>
      </c>
      <c r="H562">
        <v>100</v>
      </c>
      <c r="I562">
        <v>3</v>
      </c>
      <c r="J562">
        <v>1</v>
      </c>
      <c r="K562">
        <v>0.88863627792704702</v>
      </c>
      <c r="L562">
        <v>0.94852704627969997</v>
      </c>
      <c r="M562">
        <v>0.90787958545813396</v>
      </c>
      <c r="S562">
        <v>1.83716332420674</v>
      </c>
    </row>
    <row r="563" spans="1:19" x14ac:dyDescent="0.25">
      <c r="A563" t="s">
        <v>742</v>
      </c>
      <c r="B563" t="s">
        <v>80</v>
      </c>
      <c r="C563" t="s">
        <v>42</v>
      </c>
      <c r="D563" t="b">
        <v>0</v>
      </c>
      <c r="E563">
        <v>4</v>
      </c>
      <c r="F563">
        <v>200</v>
      </c>
      <c r="G563">
        <v>0.5</v>
      </c>
      <c r="H563">
        <v>100</v>
      </c>
      <c r="I563">
        <v>3</v>
      </c>
      <c r="J563">
        <v>1</v>
      </c>
      <c r="K563">
        <v>0.88826422239698899</v>
      </c>
      <c r="L563">
        <v>0.94887055322602398</v>
      </c>
      <c r="M563">
        <v>0.90672808027636098</v>
      </c>
      <c r="S563">
        <v>1.8371347756230101</v>
      </c>
    </row>
    <row r="564" spans="1:19" x14ac:dyDescent="0.25">
      <c r="A564" t="s">
        <v>743</v>
      </c>
      <c r="B564" t="s">
        <v>80</v>
      </c>
      <c r="C564" t="s">
        <v>42</v>
      </c>
      <c r="D564" t="b">
        <v>0</v>
      </c>
      <c r="E564">
        <v>2</v>
      </c>
      <c r="F564">
        <v>200</v>
      </c>
      <c r="G564">
        <v>0.1</v>
      </c>
      <c r="H564">
        <v>100</v>
      </c>
      <c r="I564">
        <v>3</v>
      </c>
      <c r="J564">
        <v>1</v>
      </c>
      <c r="K564">
        <v>0.88753364979713301</v>
      </c>
      <c r="L564">
        <v>0.94926626651756096</v>
      </c>
      <c r="M564">
        <v>0.90857871360421105</v>
      </c>
      <c r="S564">
        <v>1.83679991631469</v>
      </c>
    </row>
    <row r="565" spans="1:19" x14ac:dyDescent="0.25">
      <c r="A565" t="s">
        <v>744</v>
      </c>
      <c r="B565" t="s">
        <v>80</v>
      </c>
      <c r="C565" t="s">
        <v>42</v>
      </c>
      <c r="D565" t="b">
        <v>0</v>
      </c>
      <c r="E565">
        <v>2</v>
      </c>
      <c r="F565">
        <v>100</v>
      </c>
      <c r="G565">
        <v>0</v>
      </c>
      <c r="H565">
        <v>50</v>
      </c>
      <c r="I565">
        <v>3</v>
      </c>
      <c r="J565">
        <v>1</v>
      </c>
      <c r="K565">
        <v>0.88830941426630905</v>
      </c>
      <c r="L565">
        <v>0.94825882082519197</v>
      </c>
      <c r="M565">
        <v>0.90742720842243696</v>
      </c>
      <c r="S565">
        <v>1.8365682350915</v>
      </c>
    </row>
    <row r="566" spans="1:19" x14ac:dyDescent="0.25">
      <c r="A566" t="s">
        <v>745</v>
      </c>
      <c r="B566" t="s">
        <v>80</v>
      </c>
      <c r="C566" t="s">
        <v>42</v>
      </c>
      <c r="D566" t="b">
        <v>0</v>
      </c>
      <c r="E566">
        <v>3</v>
      </c>
      <c r="F566">
        <v>100</v>
      </c>
      <c r="G566">
        <v>0</v>
      </c>
      <c r="H566">
        <v>50</v>
      </c>
      <c r="I566">
        <v>3</v>
      </c>
      <c r="J566">
        <v>1</v>
      </c>
      <c r="K566">
        <v>0.88410527158303998</v>
      </c>
      <c r="L566">
        <v>0.94815903714082195</v>
      </c>
      <c r="M566">
        <v>0.90718045731205699</v>
      </c>
      <c r="S566">
        <v>1.8322643087238599</v>
      </c>
    </row>
    <row r="567" spans="1:19" x14ac:dyDescent="0.25">
      <c r="A567" t="s">
        <v>746</v>
      </c>
      <c r="B567" t="s">
        <v>80</v>
      </c>
      <c r="C567" t="s">
        <v>42</v>
      </c>
      <c r="D567" t="b">
        <v>0</v>
      </c>
      <c r="E567">
        <v>4</v>
      </c>
      <c r="F567">
        <v>20</v>
      </c>
      <c r="G567">
        <v>0.5</v>
      </c>
      <c r="H567">
        <v>100</v>
      </c>
      <c r="I567">
        <v>3</v>
      </c>
      <c r="J567">
        <v>1</v>
      </c>
      <c r="K567">
        <v>0.89496968729579596</v>
      </c>
      <c r="L567">
        <v>0.93233809001097701</v>
      </c>
      <c r="M567">
        <v>0.87325217963480795</v>
      </c>
      <c r="S567">
        <v>1.8273077773067701</v>
      </c>
    </row>
    <row r="568" spans="1:19" x14ac:dyDescent="0.25">
      <c r="A568" t="s">
        <v>747</v>
      </c>
      <c r="B568" t="s">
        <v>80</v>
      </c>
      <c r="C568" t="s">
        <v>42</v>
      </c>
      <c r="D568" t="b">
        <v>0</v>
      </c>
      <c r="E568">
        <v>4</v>
      </c>
      <c r="F568">
        <v>200</v>
      </c>
      <c r="G568">
        <v>0</v>
      </c>
      <c r="H568">
        <v>50</v>
      </c>
      <c r="I568">
        <v>3</v>
      </c>
      <c r="J568">
        <v>1</v>
      </c>
      <c r="K568">
        <v>0.88013107643839095</v>
      </c>
      <c r="L568">
        <v>0.94566147724906802</v>
      </c>
      <c r="M568">
        <v>0.90339694028623097</v>
      </c>
      <c r="S568">
        <v>1.82579255368746</v>
      </c>
    </row>
    <row r="569" spans="1:19" x14ac:dyDescent="0.25">
      <c r="A569" t="s">
        <v>748</v>
      </c>
      <c r="B569" t="s">
        <v>80</v>
      </c>
      <c r="C569" t="s">
        <v>42</v>
      </c>
      <c r="D569" t="b">
        <v>0</v>
      </c>
      <c r="E569">
        <v>4</v>
      </c>
      <c r="F569">
        <v>20</v>
      </c>
      <c r="G569">
        <v>0.5</v>
      </c>
      <c r="H569">
        <v>50</v>
      </c>
      <c r="I569">
        <v>3</v>
      </c>
      <c r="J569">
        <v>1</v>
      </c>
      <c r="K569">
        <v>0.89310698769748198</v>
      </c>
      <c r="L569">
        <v>0.93233809001097701</v>
      </c>
      <c r="M569">
        <v>0.87325217963480795</v>
      </c>
      <c r="S569">
        <v>1.8254450777084501</v>
      </c>
    </row>
    <row r="570" spans="1:19" x14ac:dyDescent="0.25">
      <c r="A570" t="s">
        <v>749</v>
      </c>
      <c r="B570" t="s">
        <v>80</v>
      </c>
      <c r="C570" t="s">
        <v>42</v>
      </c>
      <c r="D570" t="b">
        <v>0</v>
      </c>
      <c r="E570">
        <v>4</v>
      </c>
      <c r="F570">
        <v>100</v>
      </c>
      <c r="G570">
        <v>0.5</v>
      </c>
      <c r="H570">
        <v>100</v>
      </c>
      <c r="I570">
        <v>3</v>
      </c>
      <c r="J570">
        <v>1</v>
      </c>
      <c r="K570">
        <v>0.87551237571128104</v>
      </c>
      <c r="L570">
        <v>0.94906736689605198</v>
      </c>
      <c r="M570">
        <v>0.90746833360750101</v>
      </c>
      <c r="S570">
        <v>1.82457974260733</v>
      </c>
    </row>
    <row r="571" spans="1:19" x14ac:dyDescent="0.25">
      <c r="A571" t="s">
        <v>750</v>
      </c>
      <c r="B571" t="s">
        <v>80</v>
      </c>
      <c r="C571" t="s">
        <v>42</v>
      </c>
      <c r="D571" t="b">
        <v>0</v>
      </c>
      <c r="E571">
        <v>2</v>
      </c>
      <c r="F571">
        <v>200</v>
      </c>
      <c r="G571">
        <v>0</v>
      </c>
      <c r="H571">
        <v>50</v>
      </c>
      <c r="I571">
        <v>3</v>
      </c>
      <c r="J571">
        <v>1</v>
      </c>
      <c r="K571">
        <v>0.87623419262521196</v>
      </c>
      <c r="L571">
        <v>0.94714325144907496</v>
      </c>
      <c r="M571">
        <v>0.90549432472446101</v>
      </c>
      <c r="S571">
        <v>1.82337744407428</v>
      </c>
    </row>
    <row r="572" spans="1:19" x14ac:dyDescent="0.25">
      <c r="A572" t="s">
        <v>751</v>
      </c>
      <c r="B572" t="s">
        <v>80</v>
      </c>
      <c r="C572" t="s">
        <v>42</v>
      </c>
      <c r="D572" t="b">
        <v>0</v>
      </c>
      <c r="E572">
        <v>4</v>
      </c>
      <c r="F572">
        <v>20</v>
      </c>
      <c r="G572">
        <v>0.5</v>
      </c>
      <c r="H572">
        <v>20</v>
      </c>
      <c r="I572">
        <v>3</v>
      </c>
      <c r="J572">
        <v>1</v>
      </c>
      <c r="K572">
        <v>0.890921519593452</v>
      </c>
      <c r="L572">
        <v>0.93233809001097701</v>
      </c>
      <c r="M572">
        <v>0.87325217963480795</v>
      </c>
      <c r="S572">
        <v>1.82325960960442</v>
      </c>
    </row>
    <row r="573" spans="1:19" x14ac:dyDescent="0.25">
      <c r="A573" t="s">
        <v>752</v>
      </c>
      <c r="B573" t="s">
        <v>80</v>
      </c>
      <c r="C573" t="s">
        <v>42</v>
      </c>
      <c r="D573" t="b">
        <v>0</v>
      </c>
      <c r="E573">
        <v>4</v>
      </c>
      <c r="F573">
        <v>100</v>
      </c>
      <c r="G573">
        <v>0</v>
      </c>
      <c r="H573">
        <v>100</v>
      </c>
      <c r="I573">
        <v>3</v>
      </c>
      <c r="J573">
        <v>1</v>
      </c>
      <c r="K573">
        <v>0.87389357468343298</v>
      </c>
      <c r="L573">
        <v>0.94659274659274595</v>
      </c>
      <c r="M573">
        <v>0.90491857213357396</v>
      </c>
      <c r="S573">
        <v>1.8204863212761799</v>
      </c>
    </row>
    <row r="574" spans="1:19" x14ac:dyDescent="0.25">
      <c r="A574" t="s">
        <v>753</v>
      </c>
      <c r="B574" t="s">
        <v>80</v>
      </c>
      <c r="C574" t="s">
        <v>42</v>
      </c>
      <c r="D574" t="b">
        <v>0</v>
      </c>
      <c r="E574">
        <v>2</v>
      </c>
      <c r="F574">
        <v>100</v>
      </c>
      <c r="G574">
        <v>0</v>
      </c>
      <c r="H574">
        <v>100</v>
      </c>
      <c r="I574">
        <v>3</v>
      </c>
      <c r="J574">
        <v>1</v>
      </c>
      <c r="K574">
        <v>0.87293535424955104</v>
      </c>
      <c r="L574">
        <v>0.94735392665350804</v>
      </c>
      <c r="M574">
        <v>0.90565882546471399</v>
      </c>
      <c r="S574">
        <v>1.82028928090306</v>
      </c>
    </row>
    <row r="575" spans="1:19" x14ac:dyDescent="0.25">
      <c r="A575" t="s">
        <v>754</v>
      </c>
      <c r="B575" t="s">
        <v>80</v>
      </c>
      <c r="C575" t="s">
        <v>42</v>
      </c>
      <c r="D575" t="b">
        <v>0</v>
      </c>
      <c r="E575">
        <v>3</v>
      </c>
      <c r="F575">
        <v>100</v>
      </c>
      <c r="G575">
        <v>0</v>
      </c>
      <c r="H575">
        <v>100</v>
      </c>
      <c r="I575">
        <v>3</v>
      </c>
      <c r="J575">
        <v>1</v>
      </c>
      <c r="K575">
        <v>0.87173978290910903</v>
      </c>
      <c r="L575">
        <v>0.94547798857984799</v>
      </c>
      <c r="M575">
        <v>0.902615561770028</v>
      </c>
      <c r="S575">
        <v>1.8172177714889499</v>
      </c>
    </row>
    <row r="576" spans="1:19" x14ac:dyDescent="0.25">
      <c r="A576" t="s">
        <v>755</v>
      </c>
      <c r="B576" t="s">
        <v>80</v>
      </c>
      <c r="C576" t="s">
        <v>42</v>
      </c>
      <c r="D576" t="b">
        <v>0</v>
      </c>
      <c r="E576">
        <v>3</v>
      </c>
      <c r="F576">
        <v>200</v>
      </c>
      <c r="G576">
        <v>0</v>
      </c>
      <c r="H576">
        <v>50</v>
      </c>
      <c r="I576">
        <v>3</v>
      </c>
      <c r="J576">
        <v>1</v>
      </c>
      <c r="K576">
        <v>0.86603768447221696</v>
      </c>
      <c r="L576">
        <v>0.94414355779735404</v>
      </c>
      <c r="M576">
        <v>0.90117618029281099</v>
      </c>
      <c r="S576">
        <v>1.81018124226957</v>
      </c>
    </row>
    <row r="577" spans="1:19" x14ac:dyDescent="0.25">
      <c r="A577" t="s">
        <v>756</v>
      </c>
      <c r="B577" t="s">
        <v>80</v>
      </c>
      <c r="C577" t="s">
        <v>42</v>
      </c>
      <c r="D577" t="b">
        <v>0</v>
      </c>
      <c r="E577">
        <v>2</v>
      </c>
      <c r="F577">
        <v>200</v>
      </c>
      <c r="G577">
        <v>0</v>
      </c>
      <c r="H577">
        <v>100</v>
      </c>
      <c r="I577">
        <v>3</v>
      </c>
      <c r="J577">
        <v>1</v>
      </c>
      <c r="K577">
        <v>0.84468287975212897</v>
      </c>
      <c r="L577">
        <v>0.94489271960388699</v>
      </c>
      <c r="M577">
        <v>0.90113505510774705</v>
      </c>
      <c r="S577">
        <v>1.7895755993560101</v>
      </c>
    </row>
    <row r="578" spans="1:19" x14ac:dyDescent="0.25">
      <c r="A578" t="s">
        <v>757</v>
      </c>
      <c r="B578" t="s">
        <v>80</v>
      </c>
      <c r="C578" t="s">
        <v>42</v>
      </c>
      <c r="D578" t="b">
        <v>0</v>
      </c>
      <c r="E578">
        <v>4</v>
      </c>
      <c r="F578">
        <v>200</v>
      </c>
      <c r="G578">
        <v>0</v>
      </c>
      <c r="H578">
        <v>100</v>
      </c>
      <c r="I578">
        <v>3</v>
      </c>
      <c r="J578">
        <v>1</v>
      </c>
      <c r="K578">
        <v>0.8413610748914</v>
      </c>
      <c r="L578">
        <v>0.94415169017649603</v>
      </c>
      <c r="M578">
        <v>0.90018917585129099</v>
      </c>
      <c r="S578">
        <v>1.7855127650678899</v>
      </c>
    </row>
    <row r="579" spans="1:19" x14ac:dyDescent="0.25">
      <c r="A579" t="s">
        <v>758</v>
      </c>
      <c r="B579" t="s">
        <v>80</v>
      </c>
      <c r="C579" t="s">
        <v>42</v>
      </c>
      <c r="D579" t="b">
        <v>0</v>
      </c>
      <c r="E579">
        <v>3</v>
      </c>
      <c r="F579">
        <v>200</v>
      </c>
      <c r="G579">
        <v>0</v>
      </c>
      <c r="H579">
        <v>100</v>
      </c>
      <c r="I579">
        <v>3</v>
      </c>
      <c r="J579">
        <v>1</v>
      </c>
      <c r="K579">
        <v>0.83391578509286501</v>
      </c>
      <c r="L579">
        <v>0.94299314988970095</v>
      </c>
      <c r="M579">
        <v>0.89903767066951801</v>
      </c>
      <c r="S579">
        <v>1.77690893498256</v>
      </c>
    </row>
  </sheetData>
  <sortState xmlns:xlrd2="http://schemas.microsoft.com/office/spreadsheetml/2017/richdata2" ref="A292:S579">
    <sortCondition descending="1" ref="S292:S5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notes</vt:lpstr>
      <vt:lpstr>combinations</vt:lpstr>
      <vt:lpstr>checklist</vt:lpstr>
      <vt:lpstr>runtimes</vt:lpstr>
      <vt:lpstr>Tuning_LogR_B</vt:lpstr>
      <vt:lpstr>Tuning_LogR_L</vt:lpstr>
      <vt:lpstr>Tuning_LogREnc_B</vt:lpstr>
      <vt:lpstr>Tuning_LogREnc_L</vt:lpstr>
      <vt:lpstr>Tuning_MLP_B</vt:lpstr>
      <vt:lpstr>Tuning_MLP_L</vt:lpstr>
      <vt:lpstr>Tuning_MLPEnc_B</vt:lpstr>
      <vt:lpstr>Tuning_MLPEnc_L</vt:lpstr>
      <vt:lpstr>Tuning_MLPEmbEnc_B</vt:lpstr>
      <vt:lpstr>Tuning_MLPEmbEnc_L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Amundsen</dc:creator>
  <cp:lastModifiedBy>Elizabeth Amundsen</cp:lastModifiedBy>
  <dcterms:created xsi:type="dcterms:W3CDTF">2025-04-09T17:14:59Z</dcterms:created>
  <dcterms:modified xsi:type="dcterms:W3CDTF">2025-04-25T17:17:17Z</dcterms:modified>
</cp:coreProperties>
</file>