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eab6991fbbe8e76/Área de Trabalho/Research/Persistent Homology/Results/Main/RUT/"/>
    </mc:Choice>
  </mc:AlternateContent>
  <xr:revisionPtr revIDLastSave="21" documentId="13_ncr:1_{E94E7594-D0AC-4549-908D-CE5D08C647E3}" xr6:coauthVersionLast="47" xr6:coauthVersionMax="47" xr10:uidLastSave="{4891DC64-D80B-4605-A94B-AA1BD8CC883E}"/>
  <bookViews>
    <workbookView xWindow="-110" yWindow="-110" windowWidth="19420" windowHeight="10420" xr2:uid="{00000000-000D-0000-FFFF-FFFF00000000}"/>
  </bookViews>
  <sheets>
    <sheet name="Forecast without PH (NBEATSx)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" i="1" l="1"/>
  <c r="T3" i="1"/>
  <c r="U3" i="1"/>
  <c r="V3" i="1"/>
  <c r="AL3" i="1" s="1"/>
  <c r="W3" i="1"/>
  <c r="X3" i="1"/>
  <c r="S4" i="1"/>
  <c r="T4" i="1"/>
  <c r="U4" i="1"/>
  <c r="V4" i="1"/>
  <c r="W4" i="1"/>
  <c r="X4" i="1"/>
  <c r="AN3" i="1" s="1"/>
  <c r="S5" i="1"/>
  <c r="T5" i="1"/>
  <c r="U5" i="1"/>
  <c r="V5" i="1"/>
  <c r="W5" i="1"/>
  <c r="X5" i="1"/>
  <c r="S6" i="1"/>
  <c r="T6" i="1"/>
  <c r="U6" i="1"/>
  <c r="V6" i="1"/>
  <c r="W6" i="1"/>
  <c r="X6" i="1"/>
  <c r="S7" i="1"/>
  <c r="T7" i="1"/>
  <c r="U7" i="1"/>
  <c r="V7" i="1"/>
  <c r="W7" i="1"/>
  <c r="X7" i="1"/>
  <c r="S8" i="1"/>
  <c r="T8" i="1"/>
  <c r="U8" i="1"/>
  <c r="V8" i="1"/>
  <c r="W8" i="1"/>
  <c r="X8" i="1"/>
  <c r="S9" i="1"/>
  <c r="T9" i="1"/>
  <c r="U9" i="1"/>
  <c r="V9" i="1"/>
  <c r="W9" i="1"/>
  <c r="X9" i="1"/>
  <c r="S10" i="1"/>
  <c r="T10" i="1"/>
  <c r="U10" i="1"/>
  <c r="V10" i="1"/>
  <c r="W10" i="1"/>
  <c r="X10" i="1"/>
  <c r="S11" i="1"/>
  <c r="T11" i="1"/>
  <c r="U11" i="1"/>
  <c r="V11" i="1"/>
  <c r="W11" i="1"/>
  <c r="X11" i="1"/>
  <c r="S12" i="1"/>
  <c r="T12" i="1"/>
  <c r="U12" i="1"/>
  <c r="V12" i="1"/>
  <c r="W12" i="1"/>
  <c r="X12" i="1"/>
  <c r="S13" i="1"/>
  <c r="T13" i="1"/>
  <c r="U13" i="1"/>
  <c r="V13" i="1"/>
  <c r="W13" i="1"/>
  <c r="X13" i="1"/>
  <c r="S14" i="1"/>
  <c r="T14" i="1"/>
  <c r="U14" i="1"/>
  <c r="V14" i="1"/>
  <c r="W14" i="1"/>
  <c r="X14" i="1"/>
  <c r="S15" i="1"/>
  <c r="T15" i="1"/>
  <c r="U15" i="1"/>
  <c r="V15" i="1"/>
  <c r="W15" i="1"/>
  <c r="X15" i="1"/>
  <c r="S16" i="1"/>
  <c r="T16" i="1"/>
  <c r="U16" i="1"/>
  <c r="V16" i="1"/>
  <c r="W16" i="1"/>
  <c r="X16" i="1"/>
  <c r="S17" i="1"/>
  <c r="T17" i="1"/>
  <c r="U17" i="1"/>
  <c r="V17" i="1"/>
  <c r="W17" i="1"/>
  <c r="X17" i="1"/>
  <c r="S18" i="1"/>
  <c r="T18" i="1"/>
  <c r="U18" i="1"/>
  <c r="V18" i="1"/>
  <c r="W18" i="1"/>
  <c r="X18" i="1"/>
  <c r="S19" i="1"/>
  <c r="T19" i="1"/>
  <c r="U19" i="1"/>
  <c r="V19" i="1"/>
  <c r="W19" i="1"/>
  <c r="X19" i="1"/>
  <c r="S20" i="1"/>
  <c r="T20" i="1"/>
  <c r="U20" i="1"/>
  <c r="V20" i="1"/>
  <c r="W20" i="1"/>
  <c r="X20" i="1"/>
  <c r="S21" i="1"/>
  <c r="T21" i="1"/>
  <c r="U21" i="1"/>
  <c r="V21" i="1"/>
  <c r="W21" i="1"/>
  <c r="X21" i="1"/>
  <c r="S22" i="1"/>
  <c r="T22" i="1"/>
  <c r="U22" i="1"/>
  <c r="V22" i="1"/>
  <c r="W22" i="1"/>
  <c r="X22" i="1"/>
  <c r="S23" i="1"/>
  <c r="T23" i="1"/>
  <c r="U23" i="1"/>
  <c r="V23" i="1"/>
  <c r="W23" i="1"/>
  <c r="X23" i="1"/>
  <c r="S24" i="1"/>
  <c r="T24" i="1"/>
  <c r="U24" i="1"/>
  <c r="V24" i="1"/>
  <c r="W24" i="1"/>
  <c r="X24" i="1"/>
  <c r="S25" i="1"/>
  <c r="T25" i="1"/>
  <c r="U25" i="1"/>
  <c r="V25" i="1"/>
  <c r="W25" i="1"/>
  <c r="X25" i="1"/>
  <c r="S26" i="1"/>
  <c r="T26" i="1"/>
  <c r="U26" i="1"/>
  <c r="V26" i="1"/>
  <c r="W26" i="1"/>
  <c r="X26" i="1"/>
  <c r="S27" i="1"/>
  <c r="T27" i="1"/>
  <c r="U27" i="1"/>
  <c r="V27" i="1"/>
  <c r="W27" i="1"/>
  <c r="X27" i="1"/>
  <c r="S28" i="1"/>
  <c r="T28" i="1"/>
  <c r="U28" i="1"/>
  <c r="V28" i="1"/>
  <c r="W28" i="1"/>
  <c r="X28" i="1"/>
  <c r="S29" i="1"/>
  <c r="T29" i="1"/>
  <c r="U29" i="1"/>
  <c r="V29" i="1"/>
  <c r="W29" i="1"/>
  <c r="X29" i="1"/>
  <c r="S30" i="1"/>
  <c r="T30" i="1"/>
  <c r="U30" i="1"/>
  <c r="V30" i="1"/>
  <c r="W30" i="1"/>
  <c r="X30" i="1"/>
  <c r="S31" i="1"/>
  <c r="T31" i="1"/>
  <c r="U31" i="1"/>
  <c r="V31" i="1"/>
  <c r="W31" i="1"/>
  <c r="X31" i="1"/>
  <c r="S32" i="1"/>
  <c r="T32" i="1"/>
  <c r="U32" i="1"/>
  <c r="V32" i="1"/>
  <c r="W32" i="1"/>
  <c r="X32" i="1"/>
  <c r="S33" i="1"/>
  <c r="T33" i="1"/>
  <c r="U33" i="1"/>
  <c r="V33" i="1"/>
  <c r="W33" i="1"/>
  <c r="X33" i="1"/>
  <c r="S34" i="1"/>
  <c r="T34" i="1"/>
  <c r="U34" i="1"/>
  <c r="V34" i="1"/>
  <c r="W34" i="1"/>
  <c r="X34" i="1"/>
  <c r="S35" i="1"/>
  <c r="T35" i="1"/>
  <c r="U35" i="1"/>
  <c r="V35" i="1"/>
  <c r="W35" i="1"/>
  <c r="X35" i="1"/>
  <c r="S36" i="1"/>
  <c r="T36" i="1"/>
  <c r="U36" i="1"/>
  <c r="V36" i="1"/>
  <c r="W36" i="1"/>
  <c r="X36" i="1"/>
  <c r="S37" i="1"/>
  <c r="T37" i="1"/>
  <c r="U37" i="1"/>
  <c r="V37" i="1"/>
  <c r="W37" i="1"/>
  <c r="X37" i="1"/>
  <c r="S38" i="1"/>
  <c r="T38" i="1"/>
  <c r="U38" i="1"/>
  <c r="V38" i="1"/>
  <c r="W38" i="1"/>
  <c r="X38" i="1"/>
  <c r="S39" i="1"/>
  <c r="T39" i="1"/>
  <c r="U39" i="1"/>
  <c r="V39" i="1"/>
  <c r="W39" i="1"/>
  <c r="X39" i="1"/>
  <c r="S40" i="1"/>
  <c r="T40" i="1"/>
  <c r="U40" i="1"/>
  <c r="V40" i="1"/>
  <c r="W40" i="1"/>
  <c r="X40" i="1"/>
  <c r="S41" i="1"/>
  <c r="T41" i="1"/>
  <c r="U41" i="1"/>
  <c r="V41" i="1"/>
  <c r="W41" i="1"/>
  <c r="X41" i="1"/>
  <c r="S42" i="1"/>
  <c r="T42" i="1"/>
  <c r="U42" i="1"/>
  <c r="V42" i="1"/>
  <c r="W42" i="1"/>
  <c r="X42" i="1"/>
  <c r="S43" i="1"/>
  <c r="T43" i="1"/>
  <c r="U43" i="1"/>
  <c r="V43" i="1"/>
  <c r="W43" i="1"/>
  <c r="X43" i="1"/>
  <c r="S44" i="1"/>
  <c r="T44" i="1"/>
  <c r="U44" i="1"/>
  <c r="V44" i="1"/>
  <c r="W44" i="1"/>
  <c r="X44" i="1"/>
  <c r="S45" i="1"/>
  <c r="T45" i="1"/>
  <c r="U45" i="1"/>
  <c r="V45" i="1"/>
  <c r="W45" i="1"/>
  <c r="X45" i="1"/>
  <c r="S46" i="1"/>
  <c r="T46" i="1"/>
  <c r="U46" i="1"/>
  <c r="V46" i="1"/>
  <c r="W46" i="1"/>
  <c r="X46" i="1"/>
  <c r="S47" i="1"/>
  <c r="T47" i="1"/>
  <c r="U47" i="1"/>
  <c r="V47" i="1"/>
  <c r="W47" i="1"/>
  <c r="X47" i="1"/>
  <c r="S48" i="1"/>
  <c r="T48" i="1"/>
  <c r="U48" i="1"/>
  <c r="V48" i="1"/>
  <c r="W48" i="1"/>
  <c r="X48" i="1"/>
  <c r="S49" i="1"/>
  <c r="T49" i="1"/>
  <c r="U49" i="1"/>
  <c r="V49" i="1"/>
  <c r="W49" i="1"/>
  <c r="X49" i="1"/>
  <c r="S50" i="1"/>
  <c r="T50" i="1"/>
  <c r="U50" i="1"/>
  <c r="V50" i="1"/>
  <c r="W50" i="1"/>
  <c r="X50" i="1"/>
  <c r="S51" i="1"/>
  <c r="T51" i="1"/>
  <c r="U51" i="1"/>
  <c r="V51" i="1"/>
  <c r="W51" i="1"/>
  <c r="X51" i="1"/>
  <c r="S52" i="1"/>
  <c r="T52" i="1"/>
  <c r="U52" i="1"/>
  <c r="V52" i="1"/>
  <c r="W52" i="1"/>
  <c r="X52" i="1"/>
  <c r="S53" i="1"/>
  <c r="T53" i="1"/>
  <c r="U53" i="1"/>
  <c r="V53" i="1"/>
  <c r="W53" i="1"/>
  <c r="X53" i="1"/>
  <c r="S54" i="1"/>
  <c r="T54" i="1"/>
  <c r="U54" i="1"/>
  <c r="V54" i="1"/>
  <c r="W54" i="1"/>
  <c r="X54" i="1"/>
  <c r="S55" i="1"/>
  <c r="T55" i="1"/>
  <c r="U55" i="1"/>
  <c r="V55" i="1"/>
  <c r="W55" i="1"/>
  <c r="X55" i="1"/>
  <c r="S56" i="1"/>
  <c r="T56" i="1"/>
  <c r="U56" i="1"/>
  <c r="V56" i="1"/>
  <c r="W56" i="1"/>
  <c r="X56" i="1"/>
  <c r="S57" i="1"/>
  <c r="T57" i="1"/>
  <c r="U57" i="1"/>
  <c r="V57" i="1"/>
  <c r="W57" i="1"/>
  <c r="X57" i="1"/>
  <c r="S58" i="1"/>
  <c r="T58" i="1"/>
  <c r="U58" i="1"/>
  <c r="V58" i="1"/>
  <c r="W58" i="1"/>
  <c r="X58" i="1"/>
  <c r="S59" i="1"/>
  <c r="T59" i="1"/>
  <c r="U59" i="1"/>
  <c r="V59" i="1"/>
  <c r="W59" i="1"/>
  <c r="X59" i="1"/>
  <c r="S60" i="1"/>
  <c r="T60" i="1"/>
  <c r="U60" i="1"/>
  <c r="V60" i="1"/>
  <c r="W60" i="1"/>
  <c r="X60" i="1"/>
  <c r="S61" i="1"/>
  <c r="T61" i="1"/>
  <c r="U61" i="1"/>
  <c r="V61" i="1"/>
  <c r="W61" i="1"/>
  <c r="X61" i="1"/>
  <c r="S62" i="1"/>
  <c r="T62" i="1"/>
  <c r="U62" i="1"/>
  <c r="V62" i="1"/>
  <c r="W62" i="1"/>
  <c r="X62" i="1"/>
  <c r="S63" i="1"/>
  <c r="T63" i="1"/>
  <c r="U63" i="1"/>
  <c r="V63" i="1"/>
  <c r="W63" i="1"/>
  <c r="X63" i="1"/>
  <c r="S64" i="1"/>
  <c r="T64" i="1"/>
  <c r="U64" i="1"/>
  <c r="V64" i="1"/>
  <c r="W64" i="1"/>
  <c r="X64" i="1"/>
  <c r="S65" i="1"/>
  <c r="T65" i="1"/>
  <c r="U65" i="1"/>
  <c r="V65" i="1"/>
  <c r="W65" i="1"/>
  <c r="X65" i="1"/>
  <c r="S66" i="1"/>
  <c r="T66" i="1"/>
  <c r="U66" i="1"/>
  <c r="V66" i="1"/>
  <c r="W66" i="1"/>
  <c r="X66" i="1"/>
  <c r="T2" i="1"/>
  <c r="U2" i="1"/>
  <c r="V2" i="1"/>
  <c r="W2" i="1"/>
  <c r="AM3" i="1" s="1"/>
  <c r="X2" i="1"/>
  <c r="S2" i="1"/>
  <c r="K3" i="1"/>
  <c r="L3" i="1"/>
  <c r="M3" i="1"/>
  <c r="N3" i="1"/>
  <c r="AL4" i="1" s="1"/>
  <c r="O3" i="1"/>
  <c r="P3" i="1"/>
  <c r="K4" i="1"/>
  <c r="L4" i="1"/>
  <c r="AJ4" i="1" s="1"/>
  <c r="M4" i="1"/>
  <c r="N4" i="1"/>
  <c r="O4" i="1"/>
  <c r="P4" i="1"/>
  <c r="AN4" i="1" s="1"/>
  <c r="K5" i="1"/>
  <c r="L5" i="1"/>
  <c r="M5" i="1"/>
  <c r="N5" i="1"/>
  <c r="O5" i="1"/>
  <c r="P5" i="1"/>
  <c r="K6" i="1"/>
  <c r="L6" i="1"/>
  <c r="M6" i="1"/>
  <c r="N6" i="1"/>
  <c r="O6" i="1"/>
  <c r="P6" i="1"/>
  <c r="K7" i="1"/>
  <c r="L7" i="1"/>
  <c r="M7" i="1"/>
  <c r="N7" i="1"/>
  <c r="O7" i="1"/>
  <c r="P7" i="1"/>
  <c r="K8" i="1"/>
  <c r="L8" i="1"/>
  <c r="M8" i="1"/>
  <c r="N8" i="1"/>
  <c r="O8" i="1"/>
  <c r="P8" i="1"/>
  <c r="K9" i="1"/>
  <c r="L9" i="1"/>
  <c r="M9" i="1"/>
  <c r="N9" i="1"/>
  <c r="O9" i="1"/>
  <c r="P9" i="1"/>
  <c r="K10" i="1"/>
  <c r="L10" i="1"/>
  <c r="M10" i="1"/>
  <c r="N10" i="1"/>
  <c r="O10" i="1"/>
  <c r="P10" i="1"/>
  <c r="K11" i="1"/>
  <c r="L11" i="1"/>
  <c r="M11" i="1"/>
  <c r="N11" i="1"/>
  <c r="O11" i="1"/>
  <c r="P11" i="1"/>
  <c r="K12" i="1"/>
  <c r="L12" i="1"/>
  <c r="M12" i="1"/>
  <c r="N12" i="1"/>
  <c r="O12" i="1"/>
  <c r="P12" i="1"/>
  <c r="K13" i="1"/>
  <c r="L13" i="1"/>
  <c r="M13" i="1"/>
  <c r="N13" i="1"/>
  <c r="O13" i="1"/>
  <c r="P13" i="1"/>
  <c r="K14" i="1"/>
  <c r="L14" i="1"/>
  <c r="M14" i="1"/>
  <c r="N14" i="1"/>
  <c r="O14" i="1"/>
  <c r="P14" i="1"/>
  <c r="K15" i="1"/>
  <c r="L15" i="1"/>
  <c r="M15" i="1"/>
  <c r="N15" i="1"/>
  <c r="O15" i="1"/>
  <c r="P15" i="1"/>
  <c r="K16" i="1"/>
  <c r="L16" i="1"/>
  <c r="M16" i="1"/>
  <c r="N16" i="1"/>
  <c r="O16" i="1"/>
  <c r="P16" i="1"/>
  <c r="K17" i="1"/>
  <c r="L17" i="1"/>
  <c r="M17" i="1"/>
  <c r="N17" i="1"/>
  <c r="O17" i="1"/>
  <c r="P17" i="1"/>
  <c r="K18" i="1"/>
  <c r="L18" i="1"/>
  <c r="M18" i="1"/>
  <c r="N18" i="1"/>
  <c r="O18" i="1"/>
  <c r="P18" i="1"/>
  <c r="K19" i="1"/>
  <c r="L19" i="1"/>
  <c r="M19" i="1"/>
  <c r="N19" i="1"/>
  <c r="O19" i="1"/>
  <c r="P19" i="1"/>
  <c r="K20" i="1"/>
  <c r="L20" i="1"/>
  <c r="M20" i="1"/>
  <c r="N20" i="1"/>
  <c r="O20" i="1"/>
  <c r="P20" i="1"/>
  <c r="K21" i="1"/>
  <c r="L21" i="1"/>
  <c r="M21" i="1"/>
  <c r="N21" i="1"/>
  <c r="O21" i="1"/>
  <c r="P21" i="1"/>
  <c r="K22" i="1"/>
  <c r="L22" i="1"/>
  <c r="M22" i="1"/>
  <c r="N22" i="1"/>
  <c r="O22" i="1"/>
  <c r="P22" i="1"/>
  <c r="K23" i="1"/>
  <c r="L23" i="1"/>
  <c r="M23" i="1"/>
  <c r="N23" i="1"/>
  <c r="O23" i="1"/>
  <c r="P23" i="1"/>
  <c r="K24" i="1"/>
  <c r="L24" i="1"/>
  <c r="M24" i="1"/>
  <c r="N24" i="1"/>
  <c r="O24" i="1"/>
  <c r="P24" i="1"/>
  <c r="K25" i="1"/>
  <c r="L25" i="1"/>
  <c r="M25" i="1"/>
  <c r="N25" i="1"/>
  <c r="O25" i="1"/>
  <c r="P25" i="1"/>
  <c r="K26" i="1"/>
  <c r="L26" i="1"/>
  <c r="M26" i="1"/>
  <c r="N26" i="1"/>
  <c r="O26" i="1"/>
  <c r="P26" i="1"/>
  <c r="K27" i="1"/>
  <c r="L27" i="1"/>
  <c r="M27" i="1"/>
  <c r="N27" i="1"/>
  <c r="O27" i="1"/>
  <c r="P27" i="1"/>
  <c r="K28" i="1"/>
  <c r="L28" i="1"/>
  <c r="M28" i="1"/>
  <c r="N28" i="1"/>
  <c r="O28" i="1"/>
  <c r="P28" i="1"/>
  <c r="K29" i="1"/>
  <c r="L29" i="1"/>
  <c r="M29" i="1"/>
  <c r="N29" i="1"/>
  <c r="O29" i="1"/>
  <c r="P29" i="1"/>
  <c r="K30" i="1"/>
  <c r="L30" i="1"/>
  <c r="M30" i="1"/>
  <c r="N30" i="1"/>
  <c r="O30" i="1"/>
  <c r="P30" i="1"/>
  <c r="K31" i="1"/>
  <c r="L31" i="1"/>
  <c r="M31" i="1"/>
  <c r="N31" i="1"/>
  <c r="O31" i="1"/>
  <c r="P31" i="1"/>
  <c r="K32" i="1"/>
  <c r="L32" i="1"/>
  <c r="M32" i="1"/>
  <c r="N32" i="1"/>
  <c r="O32" i="1"/>
  <c r="P32" i="1"/>
  <c r="K33" i="1"/>
  <c r="L33" i="1"/>
  <c r="M33" i="1"/>
  <c r="N33" i="1"/>
  <c r="O33" i="1"/>
  <c r="P33" i="1"/>
  <c r="K34" i="1"/>
  <c r="L34" i="1"/>
  <c r="M34" i="1"/>
  <c r="N34" i="1"/>
  <c r="O34" i="1"/>
  <c r="P34" i="1"/>
  <c r="K35" i="1"/>
  <c r="L35" i="1"/>
  <c r="M35" i="1"/>
  <c r="N35" i="1"/>
  <c r="O35" i="1"/>
  <c r="P35" i="1"/>
  <c r="K36" i="1"/>
  <c r="L36" i="1"/>
  <c r="M36" i="1"/>
  <c r="N36" i="1"/>
  <c r="O36" i="1"/>
  <c r="P36" i="1"/>
  <c r="K37" i="1"/>
  <c r="L37" i="1"/>
  <c r="M37" i="1"/>
  <c r="N37" i="1"/>
  <c r="O37" i="1"/>
  <c r="P37" i="1"/>
  <c r="K38" i="1"/>
  <c r="L38" i="1"/>
  <c r="M38" i="1"/>
  <c r="N38" i="1"/>
  <c r="O38" i="1"/>
  <c r="P38" i="1"/>
  <c r="K39" i="1"/>
  <c r="L39" i="1"/>
  <c r="M39" i="1"/>
  <c r="N39" i="1"/>
  <c r="O39" i="1"/>
  <c r="P39" i="1"/>
  <c r="K40" i="1"/>
  <c r="L40" i="1"/>
  <c r="M40" i="1"/>
  <c r="N40" i="1"/>
  <c r="O40" i="1"/>
  <c r="P40" i="1"/>
  <c r="K41" i="1"/>
  <c r="L41" i="1"/>
  <c r="M41" i="1"/>
  <c r="N41" i="1"/>
  <c r="O41" i="1"/>
  <c r="P41" i="1"/>
  <c r="K42" i="1"/>
  <c r="L42" i="1"/>
  <c r="M42" i="1"/>
  <c r="N42" i="1"/>
  <c r="O42" i="1"/>
  <c r="P42" i="1"/>
  <c r="K43" i="1"/>
  <c r="L43" i="1"/>
  <c r="M43" i="1"/>
  <c r="N43" i="1"/>
  <c r="O43" i="1"/>
  <c r="P43" i="1"/>
  <c r="K44" i="1"/>
  <c r="L44" i="1"/>
  <c r="M44" i="1"/>
  <c r="N44" i="1"/>
  <c r="O44" i="1"/>
  <c r="P44" i="1"/>
  <c r="K45" i="1"/>
  <c r="L45" i="1"/>
  <c r="M45" i="1"/>
  <c r="N45" i="1"/>
  <c r="O45" i="1"/>
  <c r="P45" i="1"/>
  <c r="K46" i="1"/>
  <c r="L46" i="1"/>
  <c r="M46" i="1"/>
  <c r="N46" i="1"/>
  <c r="O46" i="1"/>
  <c r="P46" i="1"/>
  <c r="K47" i="1"/>
  <c r="L47" i="1"/>
  <c r="M47" i="1"/>
  <c r="N47" i="1"/>
  <c r="O47" i="1"/>
  <c r="P47" i="1"/>
  <c r="K48" i="1"/>
  <c r="L48" i="1"/>
  <c r="M48" i="1"/>
  <c r="N48" i="1"/>
  <c r="O48" i="1"/>
  <c r="P48" i="1"/>
  <c r="K49" i="1"/>
  <c r="L49" i="1"/>
  <c r="M49" i="1"/>
  <c r="N49" i="1"/>
  <c r="O49" i="1"/>
  <c r="P49" i="1"/>
  <c r="K50" i="1"/>
  <c r="L50" i="1"/>
  <c r="M50" i="1"/>
  <c r="N50" i="1"/>
  <c r="O50" i="1"/>
  <c r="P50" i="1"/>
  <c r="K51" i="1"/>
  <c r="L51" i="1"/>
  <c r="M51" i="1"/>
  <c r="N51" i="1"/>
  <c r="O51" i="1"/>
  <c r="P51" i="1"/>
  <c r="K52" i="1"/>
  <c r="L52" i="1"/>
  <c r="M52" i="1"/>
  <c r="N52" i="1"/>
  <c r="O52" i="1"/>
  <c r="P52" i="1"/>
  <c r="K53" i="1"/>
  <c r="L53" i="1"/>
  <c r="M53" i="1"/>
  <c r="N53" i="1"/>
  <c r="O53" i="1"/>
  <c r="P53" i="1"/>
  <c r="K54" i="1"/>
  <c r="L54" i="1"/>
  <c r="M54" i="1"/>
  <c r="N54" i="1"/>
  <c r="O54" i="1"/>
  <c r="P54" i="1"/>
  <c r="K55" i="1"/>
  <c r="L55" i="1"/>
  <c r="M55" i="1"/>
  <c r="N55" i="1"/>
  <c r="O55" i="1"/>
  <c r="P55" i="1"/>
  <c r="K56" i="1"/>
  <c r="L56" i="1"/>
  <c r="M56" i="1"/>
  <c r="N56" i="1"/>
  <c r="O56" i="1"/>
  <c r="P56" i="1"/>
  <c r="K57" i="1"/>
  <c r="L57" i="1"/>
  <c r="M57" i="1"/>
  <c r="N57" i="1"/>
  <c r="O57" i="1"/>
  <c r="P57" i="1"/>
  <c r="K58" i="1"/>
  <c r="L58" i="1"/>
  <c r="M58" i="1"/>
  <c r="N58" i="1"/>
  <c r="O58" i="1"/>
  <c r="P58" i="1"/>
  <c r="K59" i="1"/>
  <c r="L59" i="1"/>
  <c r="M59" i="1"/>
  <c r="N59" i="1"/>
  <c r="O59" i="1"/>
  <c r="P59" i="1"/>
  <c r="K60" i="1"/>
  <c r="L60" i="1"/>
  <c r="M60" i="1"/>
  <c r="N60" i="1"/>
  <c r="O60" i="1"/>
  <c r="P60" i="1"/>
  <c r="K61" i="1"/>
  <c r="L61" i="1"/>
  <c r="M61" i="1"/>
  <c r="N61" i="1"/>
  <c r="O61" i="1"/>
  <c r="P61" i="1"/>
  <c r="K62" i="1"/>
  <c r="L62" i="1"/>
  <c r="M62" i="1"/>
  <c r="N62" i="1"/>
  <c r="O62" i="1"/>
  <c r="P62" i="1"/>
  <c r="K63" i="1"/>
  <c r="L63" i="1"/>
  <c r="M63" i="1"/>
  <c r="N63" i="1"/>
  <c r="O63" i="1"/>
  <c r="P63" i="1"/>
  <c r="K64" i="1"/>
  <c r="L64" i="1"/>
  <c r="M64" i="1"/>
  <c r="N64" i="1"/>
  <c r="O64" i="1"/>
  <c r="P64" i="1"/>
  <c r="K65" i="1"/>
  <c r="L65" i="1"/>
  <c r="M65" i="1"/>
  <c r="N65" i="1"/>
  <c r="O65" i="1"/>
  <c r="P65" i="1"/>
  <c r="K66" i="1"/>
  <c r="L66" i="1"/>
  <c r="M66" i="1"/>
  <c r="N66" i="1"/>
  <c r="O66" i="1"/>
  <c r="P66" i="1"/>
  <c r="L2" i="1"/>
  <c r="M2" i="1"/>
  <c r="N2" i="1"/>
  <c r="O2" i="1"/>
  <c r="P2" i="1"/>
  <c r="K2" i="1"/>
  <c r="AF66" i="1"/>
  <c r="AE66" i="1"/>
  <c r="AD66" i="1"/>
  <c r="AC66" i="1"/>
  <c r="AB66" i="1"/>
  <c r="AA66" i="1"/>
  <c r="AF65" i="1"/>
  <c r="AE65" i="1"/>
  <c r="AD65" i="1"/>
  <c r="AC65" i="1"/>
  <c r="AB65" i="1"/>
  <c r="AA65" i="1"/>
  <c r="AF64" i="1"/>
  <c r="AE64" i="1"/>
  <c r="AD64" i="1"/>
  <c r="AC64" i="1"/>
  <c r="AB64" i="1"/>
  <c r="AA64" i="1"/>
  <c r="AF63" i="1"/>
  <c r="AE63" i="1"/>
  <c r="AD63" i="1"/>
  <c r="AC63" i="1"/>
  <c r="AB63" i="1"/>
  <c r="AA63" i="1"/>
  <c r="AF62" i="1"/>
  <c r="AE62" i="1"/>
  <c r="AD62" i="1"/>
  <c r="AC62" i="1"/>
  <c r="AB62" i="1"/>
  <c r="AA62" i="1"/>
  <c r="AF61" i="1"/>
  <c r="AE61" i="1"/>
  <c r="AD61" i="1"/>
  <c r="AC61" i="1"/>
  <c r="AB61" i="1"/>
  <c r="AA61" i="1"/>
  <c r="AF60" i="1"/>
  <c r="AE60" i="1"/>
  <c r="AD60" i="1"/>
  <c r="AC60" i="1"/>
  <c r="AB60" i="1"/>
  <c r="AA60" i="1"/>
  <c r="AF59" i="1"/>
  <c r="AE59" i="1"/>
  <c r="AD59" i="1"/>
  <c r="AC59" i="1"/>
  <c r="AB59" i="1"/>
  <c r="AA59" i="1"/>
  <c r="AF58" i="1"/>
  <c r="AE58" i="1"/>
  <c r="AD58" i="1"/>
  <c r="AC58" i="1"/>
  <c r="AB58" i="1"/>
  <c r="AA58" i="1"/>
  <c r="AF57" i="1"/>
  <c r="AE57" i="1"/>
  <c r="AD57" i="1"/>
  <c r="AC57" i="1"/>
  <c r="AB57" i="1"/>
  <c r="AA57" i="1"/>
  <c r="AF56" i="1"/>
  <c r="AE56" i="1"/>
  <c r="AD56" i="1"/>
  <c r="AC56" i="1"/>
  <c r="AB56" i="1"/>
  <c r="AA56" i="1"/>
  <c r="AF55" i="1"/>
  <c r="AE55" i="1"/>
  <c r="AD55" i="1"/>
  <c r="AC55" i="1"/>
  <c r="AB55" i="1"/>
  <c r="AA55" i="1"/>
  <c r="AF54" i="1"/>
  <c r="AE54" i="1"/>
  <c r="AD54" i="1"/>
  <c r="AC54" i="1"/>
  <c r="AB54" i="1"/>
  <c r="AA54" i="1"/>
  <c r="AF53" i="1"/>
  <c r="AE53" i="1"/>
  <c r="AD53" i="1"/>
  <c r="AC53" i="1"/>
  <c r="AB53" i="1"/>
  <c r="AA53" i="1"/>
  <c r="AF52" i="1"/>
  <c r="AE52" i="1"/>
  <c r="AD52" i="1"/>
  <c r="AC52" i="1"/>
  <c r="AB52" i="1"/>
  <c r="AA52" i="1"/>
  <c r="AF51" i="1"/>
  <c r="AE51" i="1"/>
  <c r="AD51" i="1"/>
  <c r="AC51" i="1"/>
  <c r="AB51" i="1"/>
  <c r="AA51" i="1"/>
  <c r="AF50" i="1"/>
  <c r="AE50" i="1"/>
  <c r="AD50" i="1"/>
  <c r="AC50" i="1"/>
  <c r="AB50" i="1"/>
  <c r="AA50" i="1"/>
  <c r="AF49" i="1"/>
  <c r="AE49" i="1"/>
  <c r="AD49" i="1"/>
  <c r="AC49" i="1"/>
  <c r="AB49" i="1"/>
  <c r="AA49" i="1"/>
  <c r="AF48" i="1"/>
  <c r="AE48" i="1"/>
  <c r="AD48" i="1"/>
  <c r="AC48" i="1"/>
  <c r="AB48" i="1"/>
  <c r="AA48" i="1"/>
  <c r="AF47" i="1"/>
  <c r="AE47" i="1"/>
  <c r="AD47" i="1"/>
  <c r="AC47" i="1"/>
  <c r="AB47" i="1"/>
  <c r="AA47" i="1"/>
  <c r="AF46" i="1"/>
  <c r="AE46" i="1"/>
  <c r="AD46" i="1"/>
  <c r="AC46" i="1"/>
  <c r="AB46" i="1"/>
  <c r="AA46" i="1"/>
  <c r="AF45" i="1"/>
  <c r="AE45" i="1"/>
  <c r="AD45" i="1"/>
  <c r="AC45" i="1"/>
  <c r="AB45" i="1"/>
  <c r="AA45" i="1"/>
  <c r="AF44" i="1"/>
  <c r="AE44" i="1"/>
  <c r="AD44" i="1"/>
  <c r="AC44" i="1"/>
  <c r="AB44" i="1"/>
  <c r="AA44" i="1"/>
  <c r="AF43" i="1"/>
  <c r="AE43" i="1"/>
  <c r="AD43" i="1"/>
  <c r="AC43" i="1"/>
  <c r="AB43" i="1"/>
  <c r="AA43" i="1"/>
  <c r="AF42" i="1"/>
  <c r="AE42" i="1"/>
  <c r="AD42" i="1"/>
  <c r="AC42" i="1"/>
  <c r="AB42" i="1"/>
  <c r="AA42" i="1"/>
  <c r="AF41" i="1"/>
  <c r="AE41" i="1"/>
  <c r="AD41" i="1"/>
  <c r="AC41" i="1"/>
  <c r="AB41" i="1"/>
  <c r="AA41" i="1"/>
  <c r="AF40" i="1"/>
  <c r="AE40" i="1"/>
  <c r="AD40" i="1"/>
  <c r="AC40" i="1"/>
  <c r="AB40" i="1"/>
  <c r="AA40" i="1"/>
  <c r="AF39" i="1"/>
  <c r="AE39" i="1"/>
  <c r="AD39" i="1"/>
  <c r="AC39" i="1"/>
  <c r="AB39" i="1"/>
  <c r="AA39" i="1"/>
  <c r="AF38" i="1"/>
  <c r="AE38" i="1"/>
  <c r="AD38" i="1"/>
  <c r="AC38" i="1"/>
  <c r="AB38" i="1"/>
  <c r="AA38" i="1"/>
  <c r="AF37" i="1"/>
  <c r="AE37" i="1"/>
  <c r="AD37" i="1"/>
  <c r="AC37" i="1"/>
  <c r="AB37" i="1"/>
  <c r="AA37" i="1"/>
  <c r="AF36" i="1"/>
  <c r="AE36" i="1"/>
  <c r="AD36" i="1"/>
  <c r="AC36" i="1"/>
  <c r="AB36" i="1"/>
  <c r="AA36" i="1"/>
  <c r="AF35" i="1"/>
  <c r="AE35" i="1"/>
  <c r="AD35" i="1"/>
  <c r="AC35" i="1"/>
  <c r="AB35" i="1"/>
  <c r="AA35" i="1"/>
  <c r="AF34" i="1"/>
  <c r="AE34" i="1"/>
  <c r="AD34" i="1"/>
  <c r="AC34" i="1"/>
  <c r="AB34" i="1"/>
  <c r="AA34" i="1"/>
  <c r="AF33" i="1"/>
  <c r="AE33" i="1"/>
  <c r="AD33" i="1"/>
  <c r="AC33" i="1"/>
  <c r="AB33" i="1"/>
  <c r="AA33" i="1"/>
  <c r="AF32" i="1"/>
  <c r="AE32" i="1"/>
  <c r="AD32" i="1"/>
  <c r="AC32" i="1"/>
  <c r="AB32" i="1"/>
  <c r="AA32" i="1"/>
  <c r="AF31" i="1"/>
  <c r="AE31" i="1"/>
  <c r="AD31" i="1"/>
  <c r="AC31" i="1"/>
  <c r="AB31" i="1"/>
  <c r="AA31" i="1"/>
  <c r="AF30" i="1"/>
  <c r="AE30" i="1"/>
  <c r="AD30" i="1"/>
  <c r="AC30" i="1"/>
  <c r="AB30" i="1"/>
  <c r="AA30" i="1"/>
  <c r="AF29" i="1"/>
  <c r="AE29" i="1"/>
  <c r="AD29" i="1"/>
  <c r="AC29" i="1"/>
  <c r="AB29" i="1"/>
  <c r="AA29" i="1"/>
  <c r="AF28" i="1"/>
  <c r="AE28" i="1"/>
  <c r="AD28" i="1"/>
  <c r="AC28" i="1"/>
  <c r="AB28" i="1"/>
  <c r="AA28" i="1"/>
  <c r="AF27" i="1"/>
  <c r="AE27" i="1"/>
  <c r="AD27" i="1"/>
  <c r="AC27" i="1"/>
  <c r="AB27" i="1"/>
  <c r="AA27" i="1"/>
  <c r="AF26" i="1"/>
  <c r="AE26" i="1"/>
  <c r="AD26" i="1"/>
  <c r="AC26" i="1"/>
  <c r="AB26" i="1"/>
  <c r="AA26" i="1"/>
  <c r="AF25" i="1"/>
  <c r="AE25" i="1"/>
  <c r="AD25" i="1"/>
  <c r="AC25" i="1"/>
  <c r="AB25" i="1"/>
  <c r="AA25" i="1"/>
  <c r="AF24" i="1"/>
  <c r="AE24" i="1"/>
  <c r="AD24" i="1"/>
  <c r="AC24" i="1"/>
  <c r="AB24" i="1"/>
  <c r="AA24" i="1"/>
  <c r="AF23" i="1"/>
  <c r="AE23" i="1"/>
  <c r="AD23" i="1"/>
  <c r="AC23" i="1"/>
  <c r="AB23" i="1"/>
  <c r="AA23" i="1"/>
  <c r="AF22" i="1"/>
  <c r="AE22" i="1"/>
  <c r="AD22" i="1"/>
  <c r="AC22" i="1"/>
  <c r="AB22" i="1"/>
  <c r="AA22" i="1"/>
  <c r="AF21" i="1"/>
  <c r="AE21" i="1"/>
  <c r="AD21" i="1"/>
  <c r="AC21" i="1"/>
  <c r="AB21" i="1"/>
  <c r="AA21" i="1"/>
  <c r="AF20" i="1"/>
  <c r="AE20" i="1"/>
  <c r="AD20" i="1"/>
  <c r="AC20" i="1"/>
  <c r="AB20" i="1"/>
  <c r="AA20" i="1"/>
  <c r="AF19" i="1"/>
  <c r="AE19" i="1"/>
  <c r="AD19" i="1"/>
  <c r="AC19" i="1"/>
  <c r="AB19" i="1"/>
  <c r="AA19" i="1"/>
  <c r="AF18" i="1"/>
  <c r="AE18" i="1"/>
  <c r="AD18" i="1"/>
  <c r="AC18" i="1"/>
  <c r="AB18" i="1"/>
  <c r="AA18" i="1"/>
  <c r="AF17" i="1"/>
  <c r="AE17" i="1"/>
  <c r="AD17" i="1"/>
  <c r="AC17" i="1"/>
  <c r="AB17" i="1"/>
  <c r="AA17" i="1"/>
  <c r="AF16" i="1"/>
  <c r="AE16" i="1"/>
  <c r="AD16" i="1"/>
  <c r="AC16" i="1"/>
  <c r="AB16" i="1"/>
  <c r="AA16" i="1"/>
  <c r="AF15" i="1"/>
  <c r="AE15" i="1"/>
  <c r="AD15" i="1"/>
  <c r="AC15" i="1"/>
  <c r="AB15" i="1"/>
  <c r="AA15" i="1"/>
  <c r="AF14" i="1"/>
  <c r="AE14" i="1"/>
  <c r="AD14" i="1"/>
  <c r="AC14" i="1"/>
  <c r="AB14" i="1"/>
  <c r="AA14" i="1"/>
  <c r="AF13" i="1"/>
  <c r="AE13" i="1"/>
  <c r="AD13" i="1"/>
  <c r="AC13" i="1"/>
  <c r="AB13" i="1"/>
  <c r="AA13" i="1"/>
  <c r="AF12" i="1"/>
  <c r="AE12" i="1"/>
  <c r="AD12" i="1"/>
  <c r="AC12" i="1"/>
  <c r="AB12" i="1"/>
  <c r="AA12" i="1"/>
  <c r="AF11" i="1"/>
  <c r="AE11" i="1"/>
  <c r="AD11" i="1"/>
  <c r="AC11" i="1"/>
  <c r="AB11" i="1"/>
  <c r="AA11" i="1"/>
  <c r="AF10" i="1"/>
  <c r="AE10" i="1"/>
  <c r="AD10" i="1"/>
  <c r="AC10" i="1"/>
  <c r="AB10" i="1"/>
  <c r="AA10" i="1"/>
  <c r="AF9" i="1"/>
  <c r="AE9" i="1"/>
  <c r="AD9" i="1"/>
  <c r="AC9" i="1"/>
  <c r="AB9" i="1"/>
  <c r="AA9" i="1"/>
  <c r="AF8" i="1"/>
  <c r="AE8" i="1"/>
  <c r="AD8" i="1"/>
  <c r="AC8" i="1"/>
  <c r="AB8" i="1"/>
  <c r="AA8" i="1"/>
  <c r="AF7" i="1"/>
  <c r="AE7" i="1"/>
  <c r="AD7" i="1"/>
  <c r="AC7" i="1"/>
  <c r="AB7" i="1"/>
  <c r="AA7" i="1"/>
  <c r="AF6" i="1"/>
  <c r="AE6" i="1"/>
  <c r="AD6" i="1"/>
  <c r="AC6" i="1"/>
  <c r="AB6" i="1"/>
  <c r="AA6" i="1"/>
  <c r="AF5" i="1"/>
  <c r="AE5" i="1"/>
  <c r="AD5" i="1"/>
  <c r="AC5" i="1"/>
  <c r="AB5" i="1"/>
  <c r="AA5" i="1"/>
  <c r="AM4" i="1"/>
  <c r="AI4" i="1"/>
  <c r="AF4" i="1"/>
  <c r="AE4" i="1"/>
  <c r="AD4" i="1"/>
  <c r="AC4" i="1"/>
  <c r="AB4" i="1"/>
  <c r="AA4" i="1"/>
  <c r="AF3" i="1"/>
  <c r="AE3" i="1"/>
  <c r="AD3" i="1"/>
  <c r="AC3" i="1"/>
  <c r="AB3" i="1"/>
  <c r="AA3" i="1"/>
  <c r="AN2" i="1"/>
  <c r="AM2" i="1"/>
  <c r="AJ2" i="1"/>
  <c r="AI2" i="1"/>
  <c r="AF2" i="1"/>
  <c r="AE2" i="1"/>
  <c r="AD2" i="1"/>
  <c r="AL2" i="1" s="1"/>
  <c r="AC2" i="1"/>
  <c r="AK2" i="1" s="1"/>
  <c r="AB2" i="1"/>
  <c r="AA2" i="1"/>
  <c r="AK3" i="1"/>
  <c r="AJ3" i="1"/>
  <c r="AI3" i="1"/>
  <c r="AK4" i="1"/>
</calcChain>
</file>

<file path=xl/sharedStrings.xml><?xml version="1.0" encoding="utf-8"?>
<sst xmlns="http://schemas.openxmlformats.org/spreadsheetml/2006/main" count="35" uniqueCount="11">
  <si>
    <t>Date</t>
  </si>
  <si>
    <t>Actuals</t>
  </si>
  <si>
    <t>Forecast without PH</t>
  </si>
  <si>
    <t>Forecast with PH</t>
  </si>
  <si>
    <t>HAR</t>
  </si>
  <si>
    <t>HARX</t>
  </si>
  <si>
    <t>HARST - PH</t>
  </si>
  <si>
    <t>HARST (week)</t>
  </si>
  <si>
    <t>RMSE</t>
  </si>
  <si>
    <t>MAE</t>
  </si>
  <si>
    <t>QLIKE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</si>
</sst>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19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57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9">
    <xf numFmtId="0" fontId="0" fillId="0" borderId="0" xfId="0"/>
    <xf numFmtId="49" fontId="0" fillId="0" borderId="0" xfId="0" applyNumberFormat="1"/>
    <xf numFmtId="14" fontId="0" fillId="0" borderId="0" xfId="0" applyNumberFormat="1"/>
    <xf numFmtId="10" fontId="0" fillId="0" borderId="0" xfId="1" applyNumberFormat="1" applyFont="1"/>
    <xf numFmtId="49" fontId="0" fillId="0" borderId="0" xfId="0" applyNumberFormat="1" applyAlignment="1">
      <alignment wrapText="1"/>
    </xf>
    <xf numFmtId="164" fontId="0" fillId="0" borderId="0" xfId="1" applyNumberFormat="1" applyFont="1"/>
    <xf numFmtId="10" fontId="18" fillId="0" borderId="0" xfId="1" applyNumberFormat="1" applyFont="1"/>
    <xf numFmtId="11" fontId="0" fillId="0" borderId="0" xfId="0" applyNumberFormat="1"/>
    <xf numFmtId="164" fontId="0" fillId="0" borderId="0" xfId="0" applyNumberFormat="1"/>
  </cellXfs>
  <cellStyles count="4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43" xr:uid="{AA287832-833D-4C2E-95A6-4C0A7ED51947}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66"/>
  <sheetViews>
    <sheetView tabSelected="1" topLeftCell="U1" workbookViewId="0">
      <selection activeCell="AI3" sqref="AI3:AN3"/>
    </sheetView>
  </sheetViews>
  <sheetFormatPr defaultRowHeight="12.5" x14ac:dyDescent="0.25"/>
  <cols>
    <col min="1" max="1" width="11" customWidth="1"/>
    <col min="7" max="7" width="12.26953125" bestFit="1" customWidth="1"/>
    <col min="10" max="10" width="10.36328125" customWidth="1"/>
    <col min="18" max="18" width="10.6328125" customWidth="1"/>
    <col min="26" max="26" width="10.54296875" customWidth="1"/>
  </cols>
  <sheetData>
    <row r="1" spans="1:40" ht="37.5" x14ac:dyDescent="0.25">
      <c r="A1" t="s">
        <v>0</v>
      </c>
      <c r="B1" s="1" t="s">
        <v>1</v>
      </c>
      <c r="C1" s="4" t="s">
        <v>2</v>
      </c>
      <c r="D1" s="4" t="s">
        <v>3</v>
      </c>
      <c r="E1" t="s">
        <v>4</v>
      </c>
      <c r="F1" t="s">
        <v>5</v>
      </c>
      <c r="G1" t="s">
        <v>6</v>
      </c>
      <c r="H1" t="s">
        <v>7</v>
      </c>
      <c r="K1" s="4" t="s">
        <v>2</v>
      </c>
      <c r="L1" s="4" t="s">
        <v>3</v>
      </c>
      <c r="M1" t="s">
        <v>4</v>
      </c>
      <c r="N1" t="s">
        <v>5</v>
      </c>
      <c r="O1" s="4" t="s">
        <v>6</v>
      </c>
      <c r="P1" s="4" t="s">
        <v>7</v>
      </c>
      <c r="S1" s="4" t="s">
        <v>2</v>
      </c>
      <c r="T1" s="4" t="s">
        <v>3</v>
      </c>
      <c r="U1" t="s">
        <v>4</v>
      </c>
      <c r="V1" t="s">
        <v>5</v>
      </c>
      <c r="W1" s="4" t="s">
        <v>6</v>
      </c>
      <c r="X1" s="4" t="s">
        <v>7</v>
      </c>
      <c r="AA1" s="4" t="s">
        <v>2</v>
      </c>
      <c r="AB1" s="4" t="s">
        <v>3</v>
      </c>
      <c r="AC1" t="s">
        <v>4</v>
      </c>
      <c r="AD1" t="s">
        <v>5</v>
      </c>
      <c r="AE1" s="4" t="s">
        <v>6</v>
      </c>
      <c r="AF1" s="4" t="s">
        <v>7</v>
      </c>
      <c r="AI1" s="4" t="s">
        <v>2</v>
      </c>
      <c r="AJ1" s="4" t="s">
        <v>3</v>
      </c>
      <c r="AK1" t="s">
        <v>4</v>
      </c>
      <c r="AL1" t="s">
        <v>5</v>
      </c>
      <c r="AM1" s="4" t="s">
        <v>6</v>
      </c>
      <c r="AN1" s="4" t="s">
        <v>7</v>
      </c>
    </row>
    <row r="2" spans="1:40" ht="14.5" x14ac:dyDescent="0.35">
      <c r="A2" s="2">
        <v>43881</v>
      </c>
      <c r="B2" s="3">
        <v>8.9024909336041704E-3</v>
      </c>
      <c r="C2" s="6">
        <v>1.0896435938775539E-2</v>
      </c>
      <c r="D2" s="6">
        <v>1.081717386841774E-2</v>
      </c>
      <c r="E2" s="3">
        <v>5.9994629897103247E-3</v>
      </c>
      <c r="F2" s="3">
        <v>9.5767033532571204E-3</v>
      </c>
      <c r="G2" s="3">
        <v>6.852567010944755E-3</v>
      </c>
      <c r="H2" s="3">
        <v>6.2209116572989644E-3</v>
      </c>
      <c r="J2" s="2">
        <v>43881</v>
      </c>
      <c r="K2" s="7">
        <f>($B2/C2)-LN($B2/C2)-1</f>
        <v>1.9114071586290526E-2</v>
      </c>
      <c r="L2" s="7">
        <f t="shared" ref="L2:P2" si="0">($B2/D2)-LN($B2/D2)-1</f>
        <v>1.7799936425113128E-2</v>
      </c>
      <c r="M2" s="7">
        <f t="shared" si="0"/>
        <v>8.9220144603456841E-2</v>
      </c>
      <c r="N2" s="7">
        <f t="shared" si="0"/>
        <v>2.600991762415461E-3</v>
      </c>
      <c r="O2" s="7">
        <f t="shared" si="0"/>
        <v>3.7439073122976563E-2</v>
      </c>
      <c r="P2" s="7">
        <f t="shared" si="0"/>
        <v>7.2644237354725139E-2</v>
      </c>
      <c r="R2" s="2">
        <v>43881</v>
      </c>
      <c r="S2" s="3">
        <f>ABS($B2-C2)</f>
        <v>1.993945005171369E-3</v>
      </c>
      <c r="T2" s="3">
        <f t="shared" ref="T2:X2" si="1">ABS($B2-D2)</f>
        <v>1.9146829348135695E-3</v>
      </c>
      <c r="U2" s="3">
        <f t="shared" si="1"/>
        <v>2.9030279438938458E-3</v>
      </c>
      <c r="V2" s="3">
        <f t="shared" si="1"/>
        <v>6.7421241965294997E-4</v>
      </c>
      <c r="W2" s="3">
        <f t="shared" si="1"/>
        <v>2.0499239226594154E-3</v>
      </c>
      <c r="X2" s="3">
        <f t="shared" si="1"/>
        <v>2.6815792763052061E-3</v>
      </c>
      <c r="Z2" s="2">
        <v>43881</v>
      </c>
      <c r="AA2">
        <f t="shared" ref="AA2:AF2" si="2">($B2-C2)^2</f>
        <v>3.9758166836478504E-6</v>
      </c>
      <c r="AB2">
        <f t="shared" si="2"/>
        <v>3.6660107408663035E-6</v>
      </c>
      <c r="AC2">
        <f t="shared" si="2"/>
        <v>8.4275712430285293E-6</v>
      </c>
      <c r="AD2">
        <f t="shared" si="2"/>
        <v>4.5456238681428553E-7</v>
      </c>
      <c r="AE2">
        <f t="shared" si="2"/>
        <v>4.2021880886913646E-6</v>
      </c>
      <c r="AF2">
        <f t="shared" si="2"/>
        <v>7.1908674151095528E-6</v>
      </c>
      <c r="AH2" t="s">
        <v>8</v>
      </c>
      <c r="AI2" s="5">
        <f>SQRT(AVERAGE(AA2:AA66))</f>
        <v>9.6949815048361105E-3</v>
      </c>
      <c r="AJ2" s="5">
        <f t="shared" ref="AJ2:AN2" si="3">SQRT(AVERAGE(AB2:AB66))</f>
        <v>7.1668015988234062E-3</v>
      </c>
      <c r="AK2" s="5">
        <f t="shared" si="3"/>
        <v>1.0383256998145719E-2</v>
      </c>
      <c r="AL2" s="5">
        <f t="shared" si="3"/>
        <v>9.926743693876262E-3</v>
      </c>
      <c r="AM2" s="5">
        <f t="shared" si="3"/>
        <v>9.2720097707541995E-3</v>
      </c>
      <c r="AN2" s="5">
        <f t="shared" si="3"/>
        <v>1.0094568995349711E-2</v>
      </c>
    </row>
    <row r="3" spans="1:40" ht="14.5" x14ac:dyDescent="0.35">
      <c r="A3" s="2">
        <v>43882</v>
      </c>
      <c r="B3" s="3">
        <v>7.0119947777059896E-3</v>
      </c>
      <c r="C3" s="6">
        <v>1.0924059897661211E-2</v>
      </c>
      <c r="D3" s="6">
        <v>1.245558820664883E-2</v>
      </c>
      <c r="E3" s="3">
        <v>7.0536102848158585E-3</v>
      </c>
      <c r="F3" s="3">
        <v>1.0667038426292505E-2</v>
      </c>
      <c r="G3" s="3">
        <v>8.6058842810995649E-3</v>
      </c>
      <c r="H3" s="3">
        <v>6.9290224101326743E-3</v>
      </c>
      <c r="J3" s="2">
        <v>43882</v>
      </c>
      <c r="K3" s="7">
        <f t="shared" ref="K3:K66" si="4">($B3/C3)-LN($B3/C3)-1</f>
        <v>8.5230884628842984E-2</v>
      </c>
      <c r="L3" s="7">
        <f t="shared" ref="L3:L66" si="5">($B3/D3)-LN($B3/D3)-1</f>
        <v>0.13750689822317774</v>
      </c>
      <c r="M3" s="7">
        <f t="shared" ref="M3:M66" si="6">($B3/E3)-LN($B3/E3)-1</f>
        <v>1.7473096321607429E-5</v>
      </c>
      <c r="N3" s="7">
        <f t="shared" ref="N3:N66" si="7">($B3/F3)-LN($B3/F3)-1</f>
        <v>7.6887843782109222E-2</v>
      </c>
      <c r="O3" s="7">
        <f t="shared" ref="O3:O66" si="8">($B3/G3)-LN($B3/G3)-1</f>
        <v>1.961470060953463E-2</v>
      </c>
      <c r="P3" s="7">
        <f t="shared" ref="P3:P66" si="9">($B3/H3)-LN($B3/H3)-1</f>
        <v>7.1128427572508812E-5</v>
      </c>
      <c r="R3" s="2">
        <v>43882</v>
      </c>
      <c r="S3" s="3">
        <f t="shared" ref="S3:S66" si="10">ABS($B3-C3)</f>
        <v>3.9120651199552213E-3</v>
      </c>
      <c r="T3" s="3">
        <f t="shared" ref="T3:T66" si="11">ABS($B3-D3)</f>
        <v>5.4435934289428405E-3</v>
      </c>
      <c r="U3" s="3">
        <f t="shared" ref="U3:U66" si="12">ABS($B3-E3)</f>
        <v>4.1615507109868909E-5</v>
      </c>
      <c r="V3" s="3">
        <f t="shared" ref="V3:V66" si="13">ABS($B3-F3)</f>
        <v>3.6550436485865154E-3</v>
      </c>
      <c r="W3" s="3">
        <f t="shared" ref="W3:W66" si="14">ABS($B3-G3)</f>
        <v>1.5938895033935753E-3</v>
      </c>
      <c r="X3" s="3">
        <f t="shared" ref="X3:X66" si="15">ABS($B3-H3)</f>
        <v>8.2972367573315269E-5</v>
      </c>
      <c r="Z3" s="2">
        <v>43882</v>
      </c>
      <c r="AA3">
        <f t="shared" ref="AA3:AF45" si="16">($B3-C3)^2</f>
        <v>1.530425350277026E-5</v>
      </c>
      <c r="AB3">
        <f t="shared" si="16"/>
        <v>2.9632709419629673E-5</v>
      </c>
      <c r="AC3">
        <f t="shared" si="16"/>
        <v>1.7318504320115496E-9</v>
      </c>
      <c r="AD3">
        <f t="shared" si="16"/>
        <v>1.3359344073072627E-5</v>
      </c>
      <c r="AE3">
        <f t="shared" si="16"/>
        <v>2.5404837490282184E-6</v>
      </c>
      <c r="AF3">
        <f t="shared" si="16"/>
        <v>6.8844137807213392E-9</v>
      </c>
      <c r="AH3" t="s">
        <v>9</v>
      </c>
      <c r="AI3" s="8">
        <f>AVERAGE(S2:S66)</f>
        <v>6.9125347898063927E-3</v>
      </c>
      <c r="AJ3" s="8">
        <f t="shared" ref="AJ3:AN3" si="17">AVERAGE(T2:T66)</f>
        <v>5.32135727956113E-3</v>
      </c>
      <c r="AK3" s="8">
        <f t="shared" si="17"/>
        <v>8.0753724929609732E-3</v>
      </c>
      <c r="AL3" s="8">
        <f t="shared" si="17"/>
        <v>7.6998862096601438E-3</v>
      </c>
      <c r="AM3" s="8">
        <f t="shared" si="17"/>
        <v>7.3184054031709576E-3</v>
      </c>
      <c r="AN3" s="8">
        <f t="shared" si="17"/>
        <v>7.8464830249009333E-3</v>
      </c>
    </row>
    <row r="4" spans="1:40" ht="14.5" x14ac:dyDescent="0.35">
      <c r="A4" s="2">
        <v>43885</v>
      </c>
      <c r="B4" s="3">
        <v>1.64429622287421E-2</v>
      </c>
      <c r="C4" s="6">
        <v>1.2276338413357729E-2</v>
      </c>
      <c r="D4" s="6">
        <v>1.447687391191721E-2</v>
      </c>
      <c r="E4" s="3">
        <v>6.8523039129579737E-3</v>
      </c>
      <c r="F4" s="3">
        <v>1.0828811978207625E-2</v>
      </c>
      <c r="G4" s="3">
        <v>8.2481712876035472E-3</v>
      </c>
      <c r="H4" s="3">
        <v>6.8691209154435971E-3</v>
      </c>
      <c r="J4" s="2">
        <v>43885</v>
      </c>
      <c r="K4" s="7">
        <f t="shared" si="4"/>
        <v>4.7178960821034455E-2</v>
      </c>
      <c r="L4" s="7">
        <f t="shared" si="5"/>
        <v>8.4638156449843294E-3</v>
      </c>
      <c r="M4" s="7">
        <f t="shared" si="6"/>
        <v>0.52431273353552421</v>
      </c>
      <c r="N4" s="7">
        <f t="shared" si="7"/>
        <v>0.10075843028195797</v>
      </c>
      <c r="O4" s="7">
        <f t="shared" si="8"/>
        <v>0.30362217646602541</v>
      </c>
      <c r="P4" s="7">
        <f t="shared" si="9"/>
        <v>0.5208891682741652</v>
      </c>
      <c r="R4" s="2">
        <v>43885</v>
      </c>
      <c r="S4" s="3">
        <f t="shared" si="10"/>
        <v>4.1666238153843706E-3</v>
      </c>
      <c r="T4" s="3">
        <f t="shared" si="11"/>
        <v>1.9660883168248905E-3</v>
      </c>
      <c r="U4" s="3">
        <f t="shared" si="12"/>
        <v>9.5906583157841264E-3</v>
      </c>
      <c r="V4" s="3">
        <f t="shared" si="13"/>
        <v>5.6141502505344752E-3</v>
      </c>
      <c r="W4" s="3">
        <f t="shared" si="14"/>
        <v>8.1947909411385529E-3</v>
      </c>
      <c r="X4" s="3">
        <f t="shared" si="15"/>
        <v>9.5738413132985031E-3</v>
      </c>
      <c r="Z4" s="2">
        <v>43885</v>
      </c>
      <c r="AA4">
        <f t="shared" si="16"/>
        <v>1.7360754018928211E-5</v>
      </c>
      <c r="AB4">
        <f t="shared" si="16"/>
        <v>3.8655032695553313E-6</v>
      </c>
      <c r="AC4">
        <f t="shared" si="16"/>
        <v>9.1980726930119218E-5</v>
      </c>
      <c r="AD4">
        <f t="shared" si="16"/>
        <v>3.1518683035576313E-5</v>
      </c>
      <c r="AE4">
        <f t="shared" si="16"/>
        <v>6.7154598568966488E-5</v>
      </c>
      <c r="AF4">
        <f t="shared" si="16"/>
        <v>9.1658437492221211E-5</v>
      </c>
      <c r="AH4" t="s">
        <v>10</v>
      </c>
      <c r="AI4" s="3">
        <f>AVERAGE(K2:K66)</f>
        <v>6.0838975098387003E-2</v>
      </c>
      <c r="AJ4" s="3">
        <f t="shared" ref="AJ4:AN4" si="18">AVERAGE(L2:L66)</f>
        <v>4.1723415195477273E-2</v>
      </c>
      <c r="AK4" s="3">
        <f t="shared" si="18"/>
        <v>8.5862819417771741E-2</v>
      </c>
      <c r="AL4" s="3">
        <f t="shared" si="18"/>
        <v>6.4076319334132076E-2</v>
      </c>
      <c r="AM4" s="3">
        <f t="shared" si="18"/>
        <v>6.1176591721003634E-2</v>
      </c>
      <c r="AN4" s="3">
        <f t="shared" si="18"/>
        <v>8.2682373025730407E-2</v>
      </c>
    </row>
    <row r="5" spans="1:40" ht="14.5" x14ac:dyDescent="0.35">
      <c r="A5" s="2">
        <v>43886</v>
      </c>
      <c r="B5" s="3">
        <v>1.75032032541463E-2</v>
      </c>
      <c r="C5" s="6">
        <v>1.403645891696215E-2</v>
      </c>
      <c r="D5" s="6">
        <v>1.8714660778641701E-2</v>
      </c>
      <c r="E5" s="3">
        <v>9.6770602660108448E-3</v>
      </c>
      <c r="F5" s="3">
        <v>1.3512425873580019E-2</v>
      </c>
      <c r="G5" s="3">
        <v>1.287786193842386E-2</v>
      </c>
      <c r="H5" s="3">
        <v>8.849717511525898E-3</v>
      </c>
      <c r="J5" s="2">
        <v>43886</v>
      </c>
      <c r="K5" s="7">
        <f t="shared" si="4"/>
        <v>2.6255650097833705E-2</v>
      </c>
      <c r="L5" s="7">
        <f t="shared" si="5"/>
        <v>2.1902340955148869E-3</v>
      </c>
      <c r="M5" s="7">
        <f t="shared" si="6"/>
        <v>0.21610570713550148</v>
      </c>
      <c r="N5" s="7">
        <f t="shared" si="7"/>
        <v>3.6567086721617237E-2</v>
      </c>
      <c r="O5" s="7">
        <f t="shared" si="8"/>
        <v>5.2295773355349517E-2</v>
      </c>
      <c r="P5" s="7">
        <f t="shared" si="9"/>
        <v>0.29582784262483353</v>
      </c>
      <c r="R5" s="2">
        <v>43886</v>
      </c>
      <c r="S5" s="3">
        <f t="shared" si="10"/>
        <v>3.4667443371841494E-3</v>
      </c>
      <c r="T5" s="3">
        <f t="shared" si="11"/>
        <v>1.2114575244954011E-3</v>
      </c>
      <c r="U5" s="3">
        <f t="shared" si="12"/>
        <v>7.8261429881354549E-3</v>
      </c>
      <c r="V5" s="3">
        <f t="shared" si="13"/>
        <v>3.9907773805662808E-3</v>
      </c>
      <c r="W5" s="3">
        <f t="shared" si="14"/>
        <v>4.6253413157224393E-3</v>
      </c>
      <c r="X5" s="3">
        <f t="shared" si="15"/>
        <v>8.6534857426204016E-3</v>
      </c>
      <c r="Z5" s="2">
        <v>43886</v>
      </c>
      <c r="AA5">
        <f t="shared" si="16"/>
        <v>1.2018316299398368E-5</v>
      </c>
      <c r="AB5">
        <f t="shared" si="16"/>
        <v>1.4676293336565254E-6</v>
      </c>
      <c r="AC5">
        <f t="shared" si="16"/>
        <v>6.1248514070741752E-5</v>
      </c>
      <c r="AD5">
        <f t="shared" si="16"/>
        <v>1.5926304101239466E-5</v>
      </c>
      <c r="AE5">
        <f t="shared" si="16"/>
        <v>2.1393782286928985E-5</v>
      </c>
      <c r="AF5">
        <f t="shared" si="16"/>
        <v>7.4882815497734559E-5</v>
      </c>
    </row>
    <row r="6" spans="1:40" ht="14.5" x14ac:dyDescent="0.35">
      <c r="A6" s="2">
        <v>43887</v>
      </c>
      <c r="B6" s="3">
        <v>1.5144583597525499E-2</v>
      </c>
      <c r="C6" s="6">
        <v>1.438325457274914E-2</v>
      </c>
      <c r="D6" s="6">
        <v>1.958657801151276E-2</v>
      </c>
      <c r="E6" s="3">
        <v>1.1039869977342019E-2</v>
      </c>
      <c r="F6" s="3">
        <v>1.5158086861686923E-2</v>
      </c>
      <c r="G6" s="3">
        <v>1.5009269721054409E-2</v>
      </c>
      <c r="H6" s="3">
        <v>9.9943418447650256E-3</v>
      </c>
      <c r="J6" s="2">
        <v>43887</v>
      </c>
      <c r="K6" s="7">
        <f t="shared" si="4"/>
        <v>1.35332743584482E-3</v>
      </c>
      <c r="L6" s="7">
        <f t="shared" si="5"/>
        <v>3.041391541181282E-2</v>
      </c>
      <c r="M6" s="7">
        <f t="shared" si="6"/>
        <v>5.5678462532506412E-2</v>
      </c>
      <c r="N6" s="7">
        <f t="shared" si="7"/>
        <v>3.970240052275642E-7</v>
      </c>
      <c r="O6" s="7">
        <f t="shared" si="8"/>
        <v>4.0395695733774772E-5</v>
      </c>
      <c r="P6" s="7">
        <f t="shared" si="9"/>
        <v>9.9691916547510306E-2</v>
      </c>
      <c r="R6" s="2">
        <v>43887</v>
      </c>
      <c r="S6" s="3">
        <f t="shared" si="10"/>
        <v>7.6132902477635961E-4</v>
      </c>
      <c r="T6" s="3">
        <f t="shared" si="11"/>
        <v>4.4419944139872606E-3</v>
      </c>
      <c r="U6" s="3">
        <f t="shared" si="12"/>
        <v>4.1047136201834804E-3</v>
      </c>
      <c r="V6" s="3">
        <f t="shared" si="13"/>
        <v>1.3503264161423417E-5</v>
      </c>
      <c r="W6" s="3">
        <f t="shared" si="14"/>
        <v>1.353138764710899E-4</v>
      </c>
      <c r="X6" s="3">
        <f t="shared" si="15"/>
        <v>5.1502417527604736E-3</v>
      </c>
      <c r="Z6" s="2">
        <v>43887</v>
      </c>
      <c r="AA6">
        <f t="shared" si="16"/>
        <v>5.7962188396692273E-7</v>
      </c>
      <c r="AB6">
        <f t="shared" si="16"/>
        <v>1.9731314373894028E-5</v>
      </c>
      <c r="AC6">
        <f t="shared" si="16"/>
        <v>1.6848673903719773E-5</v>
      </c>
      <c r="AD6">
        <f t="shared" si="16"/>
        <v>1.8233814301318206E-10</v>
      </c>
      <c r="AE6">
        <f t="shared" si="16"/>
        <v>1.8309845165633379E-8</v>
      </c>
      <c r="AF6">
        <f t="shared" si="16"/>
        <v>2.6524990111877274E-5</v>
      </c>
    </row>
    <row r="7" spans="1:40" ht="14.5" x14ac:dyDescent="0.35">
      <c r="A7" s="2">
        <v>43888</v>
      </c>
      <c r="B7" s="3">
        <v>1.94454315658956E-2</v>
      </c>
      <c r="C7" s="6">
        <v>1.754153706133366E-2</v>
      </c>
      <c r="D7" s="6">
        <v>2.0736111328005791E-2</v>
      </c>
      <c r="E7" s="3">
        <v>1.1635271841877907E-2</v>
      </c>
      <c r="F7" s="3">
        <v>1.5719729370344365E-2</v>
      </c>
      <c r="G7" s="3">
        <v>1.540780832637181E-2</v>
      </c>
      <c r="H7" s="3">
        <v>1.2112370361888371E-2</v>
      </c>
      <c r="J7" s="2">
        <v>43888</v>
      </c>
      <c r="K7" s="7">
        <f t="shared" si="4"/>
        <v>5.4958089520564801E-3</v>
      </c>
      <c r="L7" s="7">
        <f t="shared" si="5"/>
        <v>2.0214317248250513E-3</v>
      </c>
      <c r="M7" s="7">
        <f t="shared" si="6"/>
        <v>0.15767758099759588</v>
      </c>
      <c r="N7" s="7">
        <f t="shared" si="7"/>
        <v>2.4312446383075281E-2</v>
      </c>
      <c r="O7" s="7">
        <f t="shared" si="8"/>
        <v>2.9312712258743989E-2</v>
      </c>
      <c r="P7" s="7">
        <f t="shared" si="9"/>
        <v>0.13203428218187296</v>
      </c>
      <c r="R7" s="2">
        <v>43888</v>
      </c>
      <c r="S7" s="3">
        <f t="shared" si="10"/>
        <v>1.9038945045619406E-3</v>
      </c>
      <c r="T7" s="3">
        <f t="shared" si="11"/>
        <v>1.2906797621101904E-3</v>
      </c>
      <c r="U7" s="3">
        <f t="shared" si="12"/>
        <v>7.8101597240176936E-3</v>
      </c>
      <c r="V7" s="3">
        <f t="shared" si="13"/>
        <v>3.7257021955512358E-3</v>
      </c>
      <c r="W7" s="3">
        <f t="shared" si="14"/>
        <v>4.0376232395237903E-3</v>
      </c>
      <c r="X7" s="3">
        <f t="shared" si="15"/>
        <v>7.3330612040072296E-3</v>
      </c>
      <c r="Z7" s="2">
        <v>43888</v>
      </c>
      <c r="AA7">
        <f t="shared" si="16"/>
        <v>3.6248142845011569E-6</v>
      </c>
      <c r="AB7">
        <f t="shared" si="16"/>
        <v>1.6658542483208176E-6</v>
      </c>
      <c r="AC7">
        <f t="shared" si="16"/>
        <v>6.0998594914668134E-5</v>
      </c>
      <c r="AD7">
        <f t="shared" si="16"/>
        <v>1.38808568499353E-5</v>
      </c>
      <c r="AE7">
        <f t="shared" si="16"/>
        <v>1.6302401424342586E-5</v>
      </c>
      <c r="AF7">
        <f t="shared" si="16"/>
        <v>5.3773786621715961E-5</v>
      </c>
    </row>
    <row r="8" spans="1:40" ht="14.5" x14ac:dyDescent="0.35">
      <c r="A8" s="2">
        <v>43889</v>
      </c>
      <c r="B8" s="3">
        <v>2.3928261119765398E-2</v>
      </c>
      <c r="C8" s="6">
        <v>1.538046728819609E-2</v>
      </c>
      <c r="D8" s="6">
        <v>2.0982766523957249E-2</v>
      </c>
      <c r="E8" s="3">
        <v>1.3426016316913687E-2</v>
      </c>
      <c r="F8" s="3">
        <v>1.7154224064919739E-2</v>
      </c>
      <c r="G8" s="3">
        <v>1.7843635757071229E-2</v>
      </c>
      <c r="H8" s="3">
        <v>1.4008680094435479E-2</v>
      </c>
      <c r="J8" s="2">
        <v>43889</v>
      </c>
      <c r="K8" s="7">
        <f t="shared" si="4"/>
        <v>0.11379455805496641</v>
      </c>
      <c r="L8" s="7">
        <f t="shared" si="5"/>
        <v>9.0180716155321416E-3</v>
      </c>
      <c r="M8" s="7">
        <f t="shared" si="6"/>
        <v>0.20436500504316801</v>
      </c>
      <c r="N8" s="7">
        <f t="shared" si="7"/>
        <v>6.2074531877876149E-2</v>
      </c>
      <c r="O8" s="7">
        <f t="shared" si="8"/>
        <v>4.7583620019974848E-2</v>
      </c>
      <c r="P8" s="7">
        <f t="shared" si="9"/>
        <v>0.17271938373864448</v>
      </c>
      <c r="R8" s="2">
        <v>43889</v>
      </c>
      <c r="S8" s="3">
        <f t="shared" si="10"/>
        <v>8.5477938315693079E-3</v>
      </c>
      <c r="T8" s="3">
        <f t="shared" si="11"/>
        <v>2.9454945958081492E-3</v>
      </c>
      <c r="U8" s="3">
        <f t="shared" si="12"/>
        <v>1.0502244802851711E-2</v>
      </c>
      <c r="V8" s="3">
        <f t="shared" si="13"/>
        <v>6.7740370548456594E-3</v>
      </c>
      <c r="W8" s="3">
        <f t="shared" si="14"/>
        <v>6.0846253626941696E-3</v>
      </c>
      <c r="X8" s="3">
        <f t="shared" si="15"/>
        <v>9.9195810253299189E-3</v>
      </c>
      <c r="Z8" s="2">
        <v>43889</v>
      </c>
      <c r="AA8">
        <f t="shared" si="16"/>
        <v>7.3064779387014308E-5</v>
      </c>
      <c r="AB8">
        <f t="shared" si="16"/>
        <v>8.6759384139350131E-6</v>
      </c>
      <c r="AC8">
        <f t="shared" si="16"/>
        <v>1.1029714589902578E-4</v>
      </c>
      <c r="AD8">
        <f t="shared" si="16"/>
        <v>4.5887578020422057E-5</v>
      </c>
      <c r="AE8">
        <f t="shared" si="16"/>
        <v>3.7022665804341157E-5</v>
      </c>
      <c r="AF8">
        <f t="shared" si="16"/>
        <v>9.8398087718085361E-5</v>
      </c>
    </row>
    <row r="9" spans="1:40" ht="14.5" x14ac:dyDescent="0.35">
      <c r="A9" s="2">
        <v>43892</v>
      </c>
      <c r="B9" s="3">
        <v>2.01646579999794E-2</v>
      </c>
      <c r="C9" s="6">
        <v>1.6573736444115639E-2</v>
      </c>
      <c r="D9" s="6">
        <v>2.067294530570507E-2</v>
      </c>
      <c r="E9" s="3">
        <v>1.596931602819995E-2</v>
      </c>
      <c r="F9" s="3">
        <v>1.9605278823443442E-2</v>
      </c>
      <c r="G9" s="3">
        <v>2.1424355929915529E-2</v>
      </c>
      <c r="H9" s="3">
        <v>1.663710486328026E-2</v>
      </c>
      <c r="J9" s="2">
        <v>43892</v>
      </c>
      <c r="K9" s="7">
        <f t="shared" si="4"/>
        <v>2.0551200283800863E-2</v>
      </c>
      <c r="L9" s="7">
        <f t="shared" si="5"/>
        <v>3.0730987979388225E-4</v>
      </c>
      <c r="M9" s="7">
        <f t="shared" si="6"/>
        <v>2.9450354702093673E-2</v>
      </c>
      <c r="N9" s="7">
        <f t="shared" si="7"/>
        <v>3.9945902733440342E-4</v>
      </c>
      <c r="O9" s="7">
        <f t="shared" si="8"/>
        <v>1.7994640889662517E-3</v>
      </c>
      <c r="P9" s="7">
        <f t="shared" si="9"/>
        <v>1.9733231823598096E-2</v>
      </c>
      <c r="R9" s="2">
        <v>43892</v>
      </c>
      <c r="S9" s="3">
        <f t="shared" si="10"/>
        <v>3.5909215558637617E-3</v>
      </c>
      <c r="T9" s="3">
        <f t="shared" si="11"/>
        <v>5.082873057256701E-4</v>
      </c>
      <c r="U9" s="3">
        <f t="shared" si="12"/>
        <v>4.1953419717794503E-3</v>
      </c>
      <c r="V9" s="3">
        <f t="shared" si="13"/>
        <v>5.593791765359582E-4</v>
      </c>
      <c r="W9" s="3">
        <f t="shared" si="14"/>
        <v>1.2596979299361287E-3</v>
      </c>
      <c r="X9" s="3">
        <f t="shared" si="15"/>
        <v>3.5275531366991408E-3</v>
      </c>
      <c r="Z9" s="2">
        <v>43892</v>
      </c>
      <c r="AA9">
        <f t="shared" si="16"/>
        <v>1.2894717620367019E-5</v>
      </c>
      <c r="AB9">
        <f t="shared" si="16"/>
        <v>2.5835598516186084E-7</v>
      </c>
      <c r="AC9">
        <f t="shared" si="16"/>
        <v>1.7600894260174287E-5</v>
      </c>
      <c r="AD9">
        <f t="shared" si="16"/>
        <v>3.1290506314204668E-7</v>
      </c>
      <c r="AE9">
        <f t="shared" si="16"/>
        <v>1.5868388746853678E-6</v>
      </c>
      <c r="AF9">
        <f t="shared" si="16"/>
        <v>1.2443631132235947E-5</v>
      </c>
    </row>
    <row r="10" spans="1:40" ht="14.5" x14ac:dyDescent="0.35">
      <c r="A10" s="2">
        <v>43893</v>
      </c>
      <c r="B10" s="3">
        <v>2.6915418479218099E-2</v>
      </c>
      <c r="C10" s="6">
        <v>1.9045621156692501E-2</v>
      </c>
      <c r="D10" s="6">
        <v>2.268411219120026E-2</v>
      </c>
      <c r="E10" s="3">
        <v>1.589766676413866E-2</v>
      </c>
      <c r="F10" s="3">
        <v>1.8919599648411455E-2</v>
      </c>
      <c r="G10" s="3">
        <v>1.993864703350081E-2</v>
      </c>
      <c r="H10" s="3">
        <v>1.64090921604194E-2</v>
      </c>
      <c r="J10" s="2">
        <v>43893</v>
      </c>
      <c r="K10" s="7">
        <f t="shared" si="4"/>
        <v>6.7345615027495365E-2</v>
      </c>
      <c r="L10" s="7">
        <f t="shared" si="5"/>
        <v>1.5497188154289798E-2</v>
      </c>
      <c r="M10" s="7">
        <f t="shared" si="6"/>
        <v>0.1665151134699121</v>
      </c>
      <c r="N10" s="7">
        <f t="shared" si="7"/>
        <v>7.012003479779283E-2</v>
      </c>
      <c r="O10" s="7">
        <f t="shared" si="8"/>
        <v>4.9872589463417993E-2</v>
      </c>
      <c r="P10" s="7">
        <f t="shared" si="9"/>
        <v>0.14541096644588225</v>
      </c>
      <c r="R10" s="2">
        <v>43893</v>
      </c>
      <c r="S10" s="3">
        <f t="shared" si="10"/>
        <v>7.8697973225255978E-3</v>
      </c>
      <c r="T10" s="3">
        <f t="shared" si="11"/>
        <v>4.2313062880178394E-3</v>
      </c>
      <c r="U10" s="3">
        <f t="shared" si="12"/>
        <v>1.1017751715079439E-2</v>
      </c>
      <c r="V10" s="3">
        <f t="shared" si="13"/>
        <v>7.995818830806644E-3</v>
      </c>
      <c r="W10" s="3">
        <f t="shared" si="14"/>
        <v>6.9767714457172891E-3</v>
      </c>
      <c r="X10" s="3">
        <f t="shared" si="15"/>
        <v>1.0506326318798699E-2</v>
      </c>
      <c r="Z10" s="2">
        <v>43893</v>
      </c>
      <c r="AA10">
        <f t="shared" si="16"/>
        <v>6.1933709897631068E-5</v>
      </c>
      <c r="AB10">
        <f t="shared" si="16"/>
        <v>1.7903952903019306E-5</v>
      </c>
      <c r="AC10">
        <f t="shared" si="16"/>
        <v>1.2139085285513592E-4</v>
      </c>
      <c r="AD10">
        <f t="shared" si="16"/>
        <v>6.3933118775082122E-5</v>
      </c>
      <c r="AE10">
        <f t="shared" si="16"/>
        <v>4.8675339805776112E-5</v>
      </c>
      <c r="AF10">
        <f t="shared" si="16"/>
        <v>1.1038289271708222E-4</v>
      </c>
    </row>
    <row r="11" spans="1:40" ht="14.5" x14ac:dyDescent="0.35">
      <c r="A11" s="2">
        <v>43894</v>
      </c>
      <c r="B11" s="3">
        <v>1.50569590200453E-2</v>
      </c>
      <c r="C11" s="6">
        <v>2.634762600064278E-2</v>
      </c>
      <c r="D11" s="6">
        <v>2.750662341713905E-2</v>
      </c>
      <c r="E11" s="3">
        <v>1.8106042438804586E-2</v>
      </c>
      <c r="F11" s="3">
        <v>2.1099614318950802E-2</v>
      </c>
      <c r="G11" s="3">
        <v>2.321540181438092E-2</v>
      </c>
      <c r="H11" s="3">
        <v>1.8785570967896521E-2</v>
      </c>
      <c r="J11" s="2">
        <v>43894</v>
      </c>
      <c r="K11" s="7">
        <f t="shared" si="4"/>
        <v>0.1310109798652852</v>
      </c>
      <c r="L11" s="7">
        <f t="shared" si="5"/>
        <v>0.14998049139968339</v>
      </c>
      <c r="M11" s="7">
        <f t="shared" si="6"/>
        <v>1.600401235753246E-2</v>
      </c>
      <c r="N11" s="7">
        <f t="shared" si="7"/>
        <v>5.1027481400494956E-2</v>
      </c>
      <c r="O11" s="7">
        <f t="shared" si="8"/>
        <v>8.1551935160091737E-2</v>
      </c>
      <c r="P11" s="7">
        <f t="shared" si="9"/>
        <v>2.2766037151322083E-2</v>
      </c>
      <c r="R11" s="2">
        <v>43894</v>
      </c>
      <c r="S11" s="3">
        <f t="shared" si="10"/>
        <v>1.129066698059748E-2</v>
      </c>
      <c r="T11" s="3">
        <f t="shared" si="11"/>
        <v>1.2449664397093749E-2</v>
      </c>
      <c r="U11" s="3">
        <f t="shared" si="12"/>
        <v>3.0490834187592852E-3</v>
      </c>
      <c r="V11" s="3">
        <f t="shared" si="13"/>
        <v>6.042655298905502E-3</v>
      </c>
      <c r="W11" s="3">
        <f t="shared" si="14"/>
        <v>8.15844279433562E-3</v>
      </c>
      <c r="X11" s="3">
        <f t="shared" si="15"/>
        <v>3.7286119478512209E-3</v>
      </c>
      <c r="Z11" s="2">
        <v>43894</v>
      </c>
      <c r="AA11">
        <f t="shared" si="16"/>
        <v>1.2747916086675419E-4</v>
      </c>
      <c r="AB11">
        <f t="shared" si="16"/>
        <v>1.5499414360026367E-4</v>
      </c>
      <c r="AC11">
        <f t="shared" si="16"/>
        <v>9.2969096945528106E-6</v>
      </c>
      <c r="AD11">
        <f t="shared" si="16"/>
        <v>3.6513683061390742E-5</v>
      </c>
      <c r="AE11">
        <f t="shared" si="16"/>
        <v>6.6560188828446802E-5</v>
      </c>
      <c r="AF11">
        <f t="shared" si="16"/>
        <v>1.3902547057658876E-5</v>
      </c>
    </row>
    <row r="12" spans="1:40" ht="14.5" x14ac:dyDescent="0.35">
      <c r="A12" s="2">
        <v>43895</v>
      </c>
      <c r="B12" s="3">
        <v>2.2932047497952399E-2</v>
      </c>
      <c r="C12" s="6">
        <v>2.582588791847229E-2</v>
      </c>
      <c r="D12" s="6">
        <v>3.1375858932733543E-2</v>
      </c>
      <c r="E12" s="3">
        <v>1.6228680669839124E-2</v>
      </c>
      <c r="F12" s="3">
        <v>1.9406976111068484E-2</v>
      </c>
      <c r="G12" s="3">
        <v>1.985593679676206E-2</v>
      </c>
      <c r="H12" s="3">
        <v>1.651799360435326E-2</v>
      </c>
      <c r="J12" s="2">
        <v>43895</v>
      </c>
      <c r="K12" s="7">
        <f t="shared" si="4"/>
        <v>6.7900866248937763E-3</v>
      </c>
      <c r="L12" s="7">
        <f t="shared" si="5"/>
        <v>4.4385290535578825E-2</v>
      </c>
      <c r="M12" s="7">
        <f t="shared" si="6"/>
        <v>6.7301497547981537E-2</v>
      </c>
      <c r="N12" s="7">
        <f t="shared" si="7"/>
        <v>1.4736602834154899E-2</v>
      </c>
      <c r="O12" s="7">
        <f t="shared" si="8"/>
        <v>1.0889118223286864E-2</v>
      </c>
      <c r="P12" s="7">
        <f t="shared" si="9"/>
        <v>6.0222003693876536E-2</v>
      </c>
      <c r="R12" s="2">
        <v>43895</v>
      </c>
      <c r="S12" s="3">
        <f t="shared" si="10"/>
        <v>2.8938404205198914E-3</v>
      </c>
      <c r="T12" s="3">
        <f t="shared" si="11"/>
        <v>8.4438114347811441E-3</v>
      </c>
      <c r="U12" s="3">
        <f t="shared" si="12"/>
        <v>6.7033668281132747E-3</v>
      </c>
      <c r="V12" s="3">
        <f t="shared" si="13"/>
        <v>3.5250713868839149E-3</v>
      </c>
      <c r="W12" s="3">
        <f t="shared" si="14"/>
        <v>3.0761107011903384E-3</v>
      </c>
      <c r="X12" s="3">
        <f t="shared" si="15"/>
        <v>6.4140538935991386E-3</v>
      </c>
      <c r="Z12" s="2">
        <v>43895</v>
      </c>
      <c r="AA12">
        <f t="shared" si="16"/>
        <v>8.3743123794347428E-6</v>
      </c>
      <c r="AB12">
        <f t="shared" si="16"/>
        <v>7.129795154614081E-5</v>
      </c>
      <c r="AC12">
        <f t="shared" si="16"/>
        <v>4.4935126832249424E-5</v>
      </c>
      <c r="AD12">
        <f t="shared" si="16"/>
        <v>1.2426128282627687E-5</v>
      </c>
      <c r="AE12">
        <f t="shared" si="16"/>
        <v>9.4624570459777161E-6</v>
      </c>
      <c r="AF12">
        <f t="shared" si="16"/>
        <v>4.1140087349994272E-5</v>
      </c>
    </row>
    <row r="13" spans="1:40" ht="14.5" x14ac:dyDescent="0.35">
      <c r="A13" s="2">
        <v>43896</v>
      </c>
      <c r="B13" s="3">
        <v>2.8897061359982899E-2</v>
      </c>
      <c r="C13" s="6">
        <v>2.6207916438579559E-2</v>
      </c>
      <c r="D13" s="6">
        <v>3.4745480865240097E-2</v>
      </c>
      <c r="E13" s="3">
        <v>1.8049488782760276E-2</v>
      </c>
      <c r="F13" s="3">
        <v>2.123844912611688E-2</v>
      </c>
      <c r="G13" s="3">
        <v>2.2882563303233239E-2</v>
      </c>
      <c r="H13" s="3">
        <v>1.8552017702267221E-2</v>
      </c>
      <c r="J13" s="2">
        <v>43896</v>
      </c>
      <c r="K13" s="7">
        <f t="shared" si="4"/>
        <v>4.929728039346104E-3</v>
      </c>
      <c r="L13" s="7">
        <f t="shared" si="5"/>
        <v>1.5987877986309185E-2</v>
      </c>
      <c r="M13" s="7">
        <f t="shared" si="6"/>
        <v>0.13036802660104452</v>
      </c>
      <c r="N13" s="7">
        <f t="shared" si="7"/>
        <v>5.2674563976136124E-2</v>
      </c>
      <c r="O13" s="7">
        <f t="shared" si="8"/>
        <v>2.9477257542906088E-2</v>
      </c>
      <c r="P13" s="7">
        <f t="shared" si="9"/>
        <v>0.11446228817617721</v>
      </c>
      <c r="R13" s="2">
        <v>43896</v>
      </c>
      <c r="S13" s="3">
        <f t="shared" si="10"/>
        <v>2.68914492140334E-3</v>
      </c>
      <c r="T13" s="3">
        <f t="shared" si="11"/>
        <v>5.8484195052571977E-3</v>
      </c>
      <c r="U13" s="3">
        <f t="shared" si="12"/>
        <v>1.0847572577222624E-2</v>
      </c>
      <c r="V13" s="3">
        <f t="shared" si="13"/>
        <v>7.658612233866019E-3</v>
      </c>
      <c r="W13" s="3">
        <f t="shared" si="14"/>
        <v>6.0144980567496606E-3</v>
      </c>
      <c r="X13" s="3">
        <f t="shared" si="15"/>
        <v>1.0345043657715679E-2</v>
      </c>
      <c r="Z13" s="2">
        <v>43896</v>
      </c>
      <c r="AA13">
        <f t="shared" si="16"/>
        <v>7.2315004083093753E-6</v>
      </c>
      <c r="AB13">
        <f t="shared" si="16"/>
        <v>3.4204010709472846E-5</v>
      </c>
      <c r="AC13">
        <f t="shared" si="16"/>
        <v>1.1766983081811228E-4</v>
      </c>
      <c r="AD13">
        <f t="shared" si="16"/>
        <v>5.8654341348722255E-5</v>
      </c>
      <c r="AE13">
        <f t="shared" si="16"/>
        <v>3.617418687464544E-5</v>
      </c>
      <c r="AF13">
        <f t="shared" si="16"/>
        <v>1.070199282800434E-4</v>
      </c>
    </row>
    <row r="14" spans="1:40" ht="14.5" x14ac:dyDescent="0.35">
      <c r="A14" s="2">
        <v>43899</v>
      </c>
      <c r="B14" s="3">
        <v>4.5165936387853697E-2</v>
      </c>
      <c r="C14" s="6">
        <v>2.9146406799554821E-2</v>
      </c>
      <c r="D14" s="6">
        <v>3.9366293698549271E-2</v>
      </c>
      <c r="E14" s="3">
        <v>1.9740395964310473E-2</v>
      </c>
      <c r="F14" s="3">
        <v>2.2828431766666123E-2</v>
      </c>
      <c r="G14" s="3">
        <v>2.53637304259333E-2</v>
      </c>
      <c r="H14" s="3">
        <v>2.038720707212997E-2</v>
      </c>
      <c r="J14" s="2">
        <v>43899</v>
      </c>
      <c r="K14" s="7">
        <f t="shared" si="4"/>
        <v>0.11161125197998323</v>
      </c>
      <c r="L14" s="7">
        <f t="shared" si="5"/>
        <v>9.8918654433992614E-3</v>
      </c>
      <c r="M14" s="7">
        <f t="shared" si="6"/>
        <v>0.46031937197378614</v>
      </c>
      <c r="N14" s="7">
        <f t="shared" si="7"/>
        <v>0.29615850805676391</v>
      </c>
      <c r="O14" s="7">
        <f t="shared" si="8"/>
        <v>0.20370627390559481</v>
      </c>
      <c r="P14" s="7">
        <f t="shared" si="9"/>
        <v>0.41997019695225246</v>
      </c>
      <c r="R14" s="2">
        <v>43899</v>
      </c>
      <c r="S14" s="3">
        <f t="shared" si="10"/>
        <v>1.6019529588298876E-2</v>
      </c>
      <c r="T14" s="3">
        <f t="shared" si="11"/>
        <v>5.7996426893044267E-3</v>
      </c>
      <c r="U14" s="3">
        <f t="shared" si="12"/>
        <v>2.5425540423543225E-2</v>
      </c>
      <c r="V14" s="3">
        <f t="shared" si="13"/>
        <v>2.2337504621187575E-2</v>
      </c>
      <c r="W14" s="3">
        <f t="shared" si="14"/>
        <v>1.9802205961920397E-2</v>
      </c>
      <c r="X14" s="3">
        <f t="shared" si="15"/>
        <v>2.4778729315723728E-2</v>
      </c>
      <c r="Z14" s="2">
        <v>43899</v>
      </c>
      <c r="AA14">
        <f t="shared" si="16"/>
        <v>2.5662532823038316E-4</v>
      </c>
      <c r="AB14">
        <f t="shared" si="16"/>
        <v>3.3635855323602281E-5</v>
      </c>
      <c r="AC14">
        <f t="shared" si="16"/>
        <v>6.4645810582923062E-4</v>
      </c>
      <c r="AD14">
        <f t="shared" si="16"/>
        <v>4.9896411270157622E-4</v>
      </c>
      <c r="AE14">
        <f t="shared" si="16"/>
        <v>3.9212736095831574E-4</v>
      </c>
      <c r="AF14">
        <f t="shared" si="16"/>
        <v>6.1398542650190643E-4</v>
      </c>
    </row>
    <row r="15" spans="1:40" ht="14.5" x14ac:dyDescent="0.35">
      <c r="A15" s="2">
        <v>43900</v>
      </c>
      <c r="B15" s="3">
        <v>3.81023309160902E-2</v>
      </c>
      <c r="C15" s="6">
        <v>3.8208138197660453E-2</v>
      </c>
      <c r="D15" s="6">
        <v>4.5542631298303597E-2</v>
      </c>
      <c r="E15" s="3">
        <v>2.5204933571253647E-2</v>
      </c>
      <c r="F15" s="3">
        <v>2.7638426825700564E-2</v>
      </c>
      <c r="G15" s="3">
        <v>3.217662074660136E-2</v>
      </c>
      <c r="H15" s="3">
        <v>2.628057147513747E-2</v>
      </c>
      <c r="J15" s="2">
        <v>43900</v>
      </c>
      <c r="K15" s="7">
        <f t="shared" si="4"/>
        <v>3.8414224270422181E-6</v>
      </c>
      <c r="L15" s="7">
        <f t="shared" si="5"/>
        <v>1.5003364217362147E-2</v>
      </c>
      <c r="M15" s="7">
        <f t="shared" si="6"/>
        <v>9.8465595609101175E-2</v>
      </c>
      <c r="N15" s="7">
        <f t="shared" si="7"/>
        <v>5.7531465746241128E-2</v>
      </c>
      <c r="O15" s="7">
        <f t="shared" si="8"/>
        <v>1.5126645381283943E-2</v>
      </c>
      <c r="P15" s="7">
        <f t="shared" si="9"/>
        <v>7.8383337342033954E-2</v>
      </c>
      <c r="R15" s="2">
        <v>43900</v>
      </c>
      <c r="S15" s="3">
        <f t="shared" si="10"/>
        <v>1.0580728157025265E-4</v>
      </c>
      <c r="T15" s="3">
        <f t="shared" si="11"/>
        <v>7.4403003822133967E-3</v>
      </c>
      <c r="U15" s="3">
        <f t="shared" si="12"/>
        <v>1.2897397344836553E-2</v>
      </c>
      <c r="V15" s="3">
        <f t="shared" si="13"/>
        <v>1.0463904090389636E-2</v>
      </c>
      <c r="W15" s="3">
        <f t="shared" si="14"/>
        <v>5.9257101694888403E-3</v>
      </c>
      <c r="X15" s="3">
        <f t="shared" si="15"/>
        <v>1.182175944095273E-2</v>
      </c>
      <c r="Z15" s="2">
        <v>43900</v>
      </c>
      <c r="AA15">
        <f t="shared" si="16"/>
        <v>1.1195180833286727E-8</v>
      </c>
      <c r="AB15">
        <f t="shared" si="16"/>
        <v>5.5358069777564817E-5</v>
      </c>
      <c r="AC15">
        <f t="shared" si="16"/>
        <v>1.6634285827059697E-4</v>
      </c>
      <c r="AD15">
        <f t="shared" si="16"/>
        <v>1.0949328881287297E-4</v>
      </c>
      <c r="AE15">
        <f t="shared" si="16"/>
        <v>3.5114041012783464E-5</v>
      </c>
      <c r="AF15">
        <f t="shared" si="16"/>
        <v>1.3975399627975501E-4</v>
      </c>
    </row>
    <row r="16" spans="1:40" ht="14.5" x14ac:dyDescent="0.35">
      <c r="A16" s="2">
        <v>43901</v>
      </c>
      <c r="B16" s="3">
        <v>3.7440282364549E-2</v>
      </c>
      <c r="C16" s="6">
        <v>3.8426738232374191E-2</v>
      </c>
      <c r="D16" s="6">
        <v>4.9416199326515198E-2</v>
      </c>
      <c r="E16" s="3">
        <v>2.5521473146747079E-2</v>
      </c>
      <c r="F16" s="3">
        <v>2.7933493412620376E-2</v>
      </c>
      <c r="G16" s="3">
        <v>3.1777277486680022E-2</v>
      </c>
      <c r="H16" s="3">
        <v>2.6290598943652248E-2</v>
      </c>
      <c r="J16" s="2">
        <v>43901</v>
      </c>
      <c r="K16" s="7">
        <f t="shared" si="4"/>
        <v>3.3525213975926782E-4</v>
      </c>
      <c r="L16" s="7">
        <f t="shared" si="5"/>
        <v>3.5183100934483846E-2</v>
      </c>
      <c r="M16" s="7">
        <f t="shared" si="6"/>
        <v>8.3784009083416322E-2</v>
      </c>
      <c r="N16" s="7">
        <f t="shared" si="7"/>
        <v>4.7415812440916527E-2</v>
      </c>
      <c r="O16" s="7">
        <f t="shared" si="8"/>
        <v>1.4213549394310077E-2</v>
      </c>
      <c r="P16" s="7">
        <f t="shared" si="9"/>
        <v>7.0558157025743862E-2</v>
      </c>
      <c r="R16" s="2">
        <v>43901</v>
      </c>
      <c r="S16" s="3">
        <f t="shared" si="10"/>
        <v>9.8645586782519085E-4</v>
      </c>
      <c r="T16" s="3">
        <f t="shared" si="11"/>
        <v>1.1975916961966197E-2</v>
      </c>
      <c r="U16" s="3">
        <f t="shared" si="12"/>
        <v>1.1918809217801921E-2</v>
      </c>
      <c r="V16" s="3">
        <f t="shared" si="13"/>
        <v>9.5067889519286249E-3</v>
      </c>
      <c r="W16" s="3">
        <f t="shared" si="14"/>
        <v>5.6630048778689782E-3</v>
      </c>
      <c r="X16" s="3">
        <f t="shared" si="15"/>
        <v>1.1149683420896752E-2</v>
      </c>
      <c r="Z16" s="2">
        <v>43901</v>
      </c>
      <c r="AA16">
        <f t="shared" si="16"/>
        <v>9.7309517916675033E-7</v>
      </c>
      <c r="AB16">
        <f t="shared" si="16"/>
        <v>1.4342258707990968E-4</v>
      </c>
      <c r="AC16">
        <f t="shared" si="16"/>
        <v>1.4205801317036004E-4</v>
      </c>
      <c r="AD16">
        <f t="shared" si="16"/>
        <v>9.0379036176512168E-5</v>
      </c>
      <c r="AE16">
        <f t="shared" si="16"/>
        <v>3.2069624246767838E-5</v>
      </c>
      <c r="AF16">
        <f t="shared" si="16"/>
        <v>1.243154403862199E-4</v>
      </c>
    </row>
    <row r="17" spans="1:32" ht="14.5" x14ac:dyDescent="0.35">
      <c r="A17" s="2">
        <v>43902</v>
      </c>
      <c r="B17" s="3">
        <v>4.4017908514394001E-2</v>
      </c>
      <c r="C17" s="6">
        <v>3.8145817816257477E-2</v>
      </c>
      <c r="D17" s="6">
        <v>5.2146680653095252E-2</v>
      </c>
      <c r="E17" s="3">
        <v>2.7899796157427808E-2</v>
      </c>
      <c r="F17" s="3">
        <v>3.0413886634402643E-2</v>
      </c>
      <c r="G17" s="3">
        <v>3.4839687622086279E-2</v>
      </c>
      <c r="H17" s="3">
        <v>2.856983326066739E-2</v>
      </c>
      <c r="J17" s="2">
        <v>43902</v>
      </c>
      <c r="K17" s="7">
        <f t="shared" si="4"/>
        <v>1.0757558810799983E-2</v>
      </c>
      <c r="L17" s="7">
        <f t="shared" si="5"/>
        <v>1.3581136948719985E-2</v>
      </c>
      <c r="M17" s="7">
        <f t="shared" si="6"/>
        <v>0.12173716102244692</v>
      </c>
      <c r="N17" s="7">
        <f t="shared" si="7"/>
        <v>7.759913449647482E-2</v>
      </c>
      <c r="O17" s="7">
        <f t="shared" si="8"/>
        <v>2.9602161119820281E-2</v>
      </c>
      <c r="P17" s="7">
        <f t="shared" si="9"/>
        <v>0.10846764230998707</v>
      </c>
      <c r="R17" s="2">
        <v>43902</v>
      </c>
      <c r="S17" s="3">
        <f t="shared" si="10"/>
        <v>5.8720906981365242E-3</v>
      </c>
      <c r="T17" s="3">
        <f t="shared" si="11"/>
        <v>8.1287721387012513E-3</v>
      </c>
      <c r="U17" s="3">
        <f t="shared" si="12"/>
        <v>1.6118112356966193E-2</v>
      </c>
      <c r="V17" s="3">
        <f t="shared" si="13"/>
        <v>1.3604021879991358E-2</v>
      </c>
      <c r="W17" s="3">
        <f t="shared" si="14"/>
        <v>9.1782208923077216E-3</v>
      </c>
      <c r="X17" s="3">
        <f t="shared" si="15"/>
        <v>1.5448075253726611E-2</v>
      </c>
      <c r="Z17" s="2">
        <v>43902</v>
      </c>
      <c r="AA17">
        <f t="shared" si="16"/>
        <v>3.4481449167141494E-5</v>
      </c>
      <c r="AB17">
        <f t="shared" si="16"/>
        <v>6.6076936482925721E-5</v>
      </c>
      <c r="AC17">
        <f t="shared" si="16"/>
        <v>2.597935459517863E-4</v>
      </c>
      <c r="AD17">
        <f t="shared" si="16"/>
        <v>1.8506941131128362E-4</v>
      </c>
      <c r="AE17">
        <f t="shared" si="16"/>
        <v>8.4239738747993948E-5</v>
      </c>
      <c r="AF17">
        <f t="shared" si="16"/>
        <v>2.386430290448005E-4</v>
      </c>
    </row>
    <row r="18" spans="1:32" ht="14.5" x14ac:dyDescent="0.35">
      <c r="A18" s="2">
        <v>43903</v>
      </c>
      <c r="B18" s="3">
        <v>6.3068236342318396E-2</v>
      </c>
      <c r="C18" s="6">
        <v>4.4149816036224372E-2</v>
      </c>
      <c r="D18" s="6">
        <v>5.7042758911848068E-2</v>
      </c>
      <c r="E18" s="3">
        <v>3.1452251387287807E-2</v>
      </c>
      <c r="F18" s="3">
        <v>3.3288944166310286E-2</v>
      </c>
      <c r="G18" s="3">
        <v>3.7945255476533678E-2</v>
      </c>
      <c r="H18" s="3">
        <v>3.2246859589282827E-2</v>
      </c>
      <c r="J18" s="2">
        <v>43903</v>
      </c>
      <c r="K18" s="7">
        <f t="shared" si="4"/>
        <v>7.1876580144500934E-2</v>
      </c>
      <c r="L18" s="7">
        <f t="shared" si="5"/>
        <v>5.2147768432928565E-3</v>
      </c>
      <c r="M18" s="7">
        <f t="shared" si="6"/>
        <v>0.30945909215161294</v>
      </c>
      <c r="N18" s="7">
        <f t="shared" si="7"/>
        <v>0.25557811990369528</v>
      </c>
      <c r="O18" s="7">
        <f t="shared" si="8"/>
        <v>0.15401212381391316</v>
      </c>
      <c r="P18" s="7">
        <f t="shared" si="9"/>
        <v>0.28499808187176834</v>
      </c>
      <c r="R18" s="2">
        <v>43903</v>
      </c>
      <c r="S18" s="3">
        <f t="shared" si="10"/>
        <v>1.8918420306094023E-2</v>
      </c>
      <c r="T18" s="3">
        <f t="shared" si="11"/>
        <v>6.0254774304703274E-3</v>
      </c>
      <c r="U18" s="3">
        <f t="shared" si="12"/>
        <v>3.1615984955030589E-2</v>
      </c>
      <c r="V18" s="3">
        <f t="shared" si="13"/>
        <v>2.977929217600811E-2</v>
      </c>
      <c r="W18" s="3">
        <f t="shared" si="14"/>
        <v>2.5122980865784718E-2</v>
      </c>
      <c r="X18" s="3">
        <f t="shared" si="15"/>
        <v>3.0821376753035569E-2</v>
      </c>
      <c r="Z18" s="2">
        <v>43903</v>
      </c>
      <c r="AA18">
        <f t="shared" si="16"/>
        <v>3.5790662687803067E-4</v>
      </c>
      <c r="AB18">
        <f t="shared" si="16"/>
        <v>3.6306378265107301E-5</v>
      </c>
      <c r="AC18">
        <f t="shared" si="16"/>
        <v>9.9957050467672053E-4</v>
      </c>
      <c r="AD18">
        <f t="shared" si="16"/>
        <v>8.8680624250405782E-4</v>
      </c>
      <c r="AE18">
        <f t="shared" si="16"/>
        <v>6.311641675825851E-4</v>
      </c>
      <c r="AF18">
        <f t="shared" si="16"/>
        <v>9.4995726495256138E-4</v>
      </c>
    </row>
    <row r="19" spans="1:32" ht="14.5" x14ac:dyDescent="0.35">
      <c r="A19" s="2">
        <v>43906</v>
      </c>
      <c r="B19" s="3">
        <v>5.79069381042389E-2</v>
      </c>
      <c r="C19" s="6">
        <v>4.0708467364311218E-2</v>
      </c>
      <c r="D19" s="6">
        <v>5.9966444969177253E-2</v>
      </c>
      <c r="E19" s="3">
        <v>3.8468124749989459E-2</v>
      </c>
      <c r="F19" s="3">
        <v>3.9445441724746344E-2</v>
      </c>
      <c r="G19" s="3">
        <v>4.4785949599109642E-2</v>
      </c>
      <c r="H19" s="3">
        <v>3.9777830338971178E-2</v>
      </c>
      <c r="J19" s="2">
        <v>43906</v>
      </c>
      <c r="K19" s="7">
        <f t="shared" si="4"/>
        <v>7.0077862381110245E-2</v>
      </c>
      <c r="L19" s="7">
        <f t="shared" si="5"/>
        <v>6.0362728564022916E-4</v>
      </c>
      <c r="M19" s="7">
        <f t="shared" si="6"/>
        <v>9.6315377308687777E-2</v>
      </c>
      <c r="N19" s="7">
        <f t="shared" si="7"/>
        <v>8.4107391694834277E-2</v>
      </c>
      <c r="O19" s="7">
        <f t="shared" si="8"/>
        <v>3.6028349489623857E-2</v>
      </c>
      <c r="P19" s="7">
        <f t="shared" si="9"/>
        <v>8.0231614141804464E-2</v>
      </c>
      <c r="R19" s="2">
        <v>43906</v>
      </c>
      <c r="S19" s="3">
        <f t="shared" si="10"/>
        <v>1.7198470739927682E-2</v>
      </c>
      <c r="T19" s="3">
        <f t="shared" si="11"/>
        <v>2.0595068649383527E-3</v>
      </c>
      <c r="U19" s="3">
        <f t="shared" si="12"/>
        <v>1.9438813354249442E-2</v>
      </c>
      <c r="V19" s="3">
        <f t="shared" si="13"/>
        <v>1.8461496379492556E-2</v>
      </c>
      <c r="W19" s="3">
        <f t="shared" si="14"/>
        <v>1.3120988505129258E-2</v>
      </c>
      <c r="X19" s="3">
        <f t="shared" si="15"/>
        <v>1.8129107765267723E-2</v>
      </c>
      <c r="Z19" s="2">
        <v>43906</v>
      </c>
      <c r="AA19">
        <f t="shared" si="16"/>
        <v>2.9578739579214861E-4</v>
      </c>
      <c r="AB19">
        <f t="shared" si="16"/>
        <v>4.2415685267282024E-6</v>
      </c>
      <c r="AC19">
        <f t="shared" si="16"/>
        <v>3.7786746462134643E-4</v>
      </c>
      <c r="AD19">
        <f t="shared" si="16"/>
        <v>3.4082684857001679E-4</v>
      </c>
      <c r="AE19">
        <f t="shared" si="16"/>
        <v>1.7216033935173411E-4</v>
      </c>
      <c r="AF19">
        <f t="shared" si="16"/>
        <v>3.2866454836469046E-4</v>
      </c>
    </row>
    <row r="20" spans="1:32" ht="14.5" x14ac:dyDescent="0.35">
      <c r="A20" s="2">
        <v>43907</v>
      </c>
      <c r="B20" s="3">
        <v>5.3950410478221703E-2</v>
      </c>
      <c r="C20" s="6">
        <v>3.7197846919298172E-2</v>
      </c>
      <c r="D20" s="6">
        <v>5.2244044840335853E-2</v>
      </c>
      <c r="E20" s="3">
        <v>3.9495055623233813E-2</v>
      </c>
      <c r="F20" s="3">
        <v>4.0449032934486963E-2</v>
      </c>
      <c r="G20" s="3">
        <v>4.5664887018799109E-2</v>
      </c>
      <c r="H20" s="3">
        <v>4.0519790019811097E-2</v>
      </c>
      <c r="J20" s="2">
        <v>43907</v>
      </c>
      <c r="K20" s="7">
        <f t="shared" si="4"/>
        <v>7.8549377387593156E-2</v>
      </c>
      <c r="L20" s="7">
        <f t="shared" si="5"/>
        <v>5.2204795678800764E-4</v>
      </c>
      <c r="M20" s="7">
        <f t="shared" si="6"/>
        <v>5.4114354807582199E-2</v>
      </c>
      <c r="N20" s="7">
        <f t="shared" si="7"/>
        <v>4.576483557181521E-2</v>
      </c>
      <c r="O20" s="7">
        <f t="shared" si="8"/>
        <v>1.4706256981554366E-2</v>
      </c>
      <c r="P20" s="7">
        <f t="shared" si="9"/>
        <v>4.5183490696351747E-2</v>
      </c>
      <c r="R20" s="2">
        <v>43907</v>
      </c>
      <c r="S20" s="3">
        <f t="shared" si="10"/>
        <v>1.6752563558923531E-2</v>
      </c>
      <c r="T20" s="3">
        <f t="shared" si="11"/>
        <v>1.7063656378858497E-3</v>
      </c>
      <c r="U20" s="3">
        <f t="shared" si="12"/>
        <v>1.445535485498789E-2</v>
      </c>
      <c r="V20" s="3">
        <f t="shared" si="13"/>
        <v>1.350137754373474E-2</v>
      </c>
      <c r="W20" s="3">
        <f t="shared" si="14"/>
        <v>8.2855234594225932E-3</v>
      </c>
      <c r="X20" s="3">
        <f t="shared" si="15"/>
        <v>1.3430620458410605E-2</v>
      </c>
      <c r="Z20" s="2">
        <v>43907</v>
      </c>
      <c r="AA20">
        <f t="shared" si="16"/>
        <v>2.8064838579577265E-4</v>
      </c>
      <c r="AB20">
        <f t="shared" si="16"/>
        <v>2.9116836901575828E-6</v>
      </c>
      <c r="AC20">
        <f t="shared" si="16"/>
        <v>2.0895728398362195E-4</v>
      </c>
      <c r="AD20">
        <f t="shared" si="16"/>
        <v>1.8228719557846472E-4</v>
      </c>
      <c r="AE20">
        <f t="shared" si="16"/>
        <v>6.8649898996642143E-5</v>
      </c>
      <c r="AF20">
        <f t="shared" si="16"/>
        <v>1.8038156589787749E-4</v>
      </c>
    </row>
    <row r="21" spans="1:32" ht="14.5" x14ac:dyDescent="0.35">
      <c r="A21" s="2">
        <v>43908</v>
      </c>
      <c r="B21" s="3">
        <v>7.0112936051331398E-2</v>
      </c>
      <c r="C21" s="6">
        <v>3.5545017570257187E-2</v>
      </c>
      <c r="D21" s="6">
        <v>4.8932313919067383E-2</v>
      </c>
      <c r="E21" s="3">
        <v>4.0935995927040079E-2</v>
      </c>
      <c r="F21" s="3">
        <v>4.1297184223425557E-2</v>
      </c>
      <c r="G21" s="3">
        <v>4.5282372056414083E-2</v>
      </c>
      <c r="H21" s="3">
        <v>4.1728220299323007E-2</v>
      </c>
      <c r="J21" s="2">
        <v>43908</v>
      </c>
      <c r="K21" s="7">
        <f t="shared" si="4"/>
        <v>0.29320362045341852</v>
      </c>
      <c r="L21" s="7">
        <f t="shared" si="5"/>
        <v>7.318619935106585E-2</v>
      </c>
      <c r="M21" s="7">
        <f t="shared" si="6"/>
        <v>0.17464779272891384</v>
      </c>
      <c r="N21" s="7">
        <f t="shared" si="7"/>
        <v>0.16845253952734707</v>
      </c>
      <c r="O21" s="7">
        <f t="shared" si="8"/>
        <v>0.1111599588464165</v>
      </c>
      <c r="P21" s="7">
        <f t="shared" si="9"/>
        <v>0.16129861709815474</v>
      </c>
      <c r="R21" s="2">
        <v>43908</v>
      </c>
      <c r="S21" s="3">
        <f t="shared" si="10"/>
        <v>3.4567918481074211E-2</v>
      </c>
      <c r="T21" s="3">
        <f t="shared" si="11"/>
        <v>2.1180622132264015E-2</v>
      </c>
      <c r="U21" s="3">
        <f t="shared" si="12"/>
        <v>2.9176940124291319E-2</v>
      </c>
      <c r="V21" s="3">
        <f t="shared" si="13"/>
        <v>2.8815751827905842E-2</v>
      </c>
      <c r="W21" s="3">
        <f t="shared" si="14"/>
        <v>2.4830563994917315E-2</v>
      </c>
      <c r="X21" s="3">
        <f t="shared" si="15"/>
        <v>2.8384715752008391E-2</v>
      </c>
      <c r="Z21" s="2">
        <v>43908</v>
      </c>
      <c r="AA21">
        <f t="shared" si="16"/>
        <v>1.1949409881141921E-3</v>
      </c>
      <c r="AB21">
        <f t="shared" si="16"/>
        <v>4.4861875390975225E-4</v>
      </c>
      <c r="AC21">
        <f t="shared" si="16"/>
        <v>8.5129383501648069E-4</v>
      </c>
      <c r="AD21">
        <f t="shared" si="16"/>
        <v>8.3034755340745891E-4</v>
      </c>
      <c r="AE21">
        <f t="shared" si="16"/>
        <v>6.1655690830568412E-4</v>
      </c>
      <c r="AF21">
        <f t="shared" si="16"/>
        <v>8.0569208832231333E-4</v>
      </c>
    </row>
    <row r="22" spans="1:32" ht="14.5" x14ac:dyDescent="0.35">
      <c r="A22" s="2">
        <v>43909</v>
      </c>
      <c r="B22" s="3">
        <v>5.3647113533379802E-2</v>
      </c>
      <c r="C22" s="6">
        <v>3.484581783413887E-2</v>
      </c>
      <c r="D22" s="6">
        <v>4.814799502491951E-2</v>
      </c>
      <c r="E22" s="3">
        <v>4.7465495971046073E-2</v>
      </c>
      <c r="F22" s="3">
        <v>4.7820840864184921E-2</v>
      </c>
      <c r="G22" s="3">
        <v>5.3547857319728331E-2</v>
      </c>
      <c r="H22" s="3">
        <v>4.8683429366646991E-2</v>
      </c>
      <c r="J22" s="2">
        <v>43909</v>
      </c>
      <c r="K22" s="7">
        <f t="shared" si="4"/>
        <v>0.10806219442481879</v>
      </c>
      <c r="L22" s="7">
        <f t="shared" si="5"/>
        <v>6.064655915253514E-3</v>
      </c>
      <c r="M22" s="7">
        <f t="shared" si="6"/>
        <v>7.809299745861864E-3</v>
      </c>
      <c r="N22" s="7">
        <f t="shared" si="7"/>
        <v>6.8693091448581711E-3</v>
      </c>
      <c r="O22" s="7">
        <f t="shared" si="8"/>
        <v>1.7157932690192723E-6</v>
      </c>
      <c r="P22" s="7">
        <f t="shared" si="9"/>
        <v>4.8694387716679E-3</v>
      </c>
      <c r="R22" s="2">
        <v>43909</v>
      </c>
      <c r="S22" s="3">
        <f t="shared" si="10"/>
        <v>1.8801295699240932E-2</v>
      </c>
      <c r="T22" s="3">
        <f t="shared" si="11"/>
        <v>5.499118508460292E-3</v>
      </c>
      <c r="U22" s="3">
        <f t="shared" si="12"/>
        <v>6.1816175623337286E-3</v>
      </c>
      <c r="V22" s="3">
        <f t="shared" si="13"/>
        <v>5.8262726691948805E-3</v>
      </c>
      <c r="W22" s="3">
        <f t="shared" si="14"/>
        <v>9.9256213651470471E-5</v>
      </c>
      <c r="X22" s="3">
        <f t="shared" si="15"/>
        <v>4.963684166732811E-3</v>
      </c>
      <c r="Z22" s="2">
        <v>43909</v>
      </c>
      <c r="AA22">
        <f t="shared" si="16"/>
        <v>3.5348871997029557E-4</v>
      </c>
      <c r="AB22">
        <f t="shared" si="16"/>
        <v>3.0240304370090545E-5</v>
      </c>
      <c r="AC22">
        <f t="shared" si="16"/>
        <v>3.8212395686952787E-5</v>
      </c>
      <c r="AD22">
        <f t="shared" si="16"/>
        <v>3.3945453215807238E-5</v>
      </c>
      <c r="AE22">
        <f t="shared" si="16"/>
        <v>9.8517959484263532E-9</v>
      </c>
      <c r="AF22">
        <f t="shared" si="16"/>
        <v>2.4638160507074002E-5</v>
      </c>
    </row>
    <row r="23" spans="1:32" ht="14.5" x14ac:dyDescent="0.35">
      <c r="A23" s="2">
        <v>43910</v>
      </c>
      <c r="B23" s="3">
        <v>4.3118891346569203E-2</v>
      </c>
      <c r="C23" s="6">
        <v>3.3766824752092361E-2</v>
      </c>
      <c r="D23" s="6">
        <v>4.3724909424781799E-2</v>
      </c>
      <c r="E23" s="3">
        <v>4.6284860226965263E-2</v>
      </c>
      <c r="F23" s="3">
        <v>4.6326011179423948E-2</v>
      </c>
      <c r="G23" s="3">
        <v>5.0568317521332888E-2</v>
      </c>
      <c r="H23" s="3">
        <v>4.6837920278561561E-2</v>
      </c>
      <c r="J23" s="2">
        <v>43910</v>
      </c>
      <c r="K23" s="7">
        <f t="shared" si="4"/>
        <v>3.2477790603555601E-2</v>
      </c>
      <c r="L23" s="7">
        <f t="shared" si="5"/>
        <v>9.6943682803329878E-5</v>
      </c>
      <c r="M23" s="7">
        <f t="shared" si="6"/>
        <v>2.4518749231452475E-3</v>
      </c>
      <c r="N23" s="7">
        <f t="shared" si="7"/>
        <v>2.5130303729703485E-3</v>
      </c>
      <c r="O23" s="7">
        <f t="shared" si="8"/>
        <v>1.2049929048812524E-2</v>
      </c>
      <c r="P23" s="7">
        <f t="shared" si="9"/>
        <v>3.3298281742937252E-3</v>
      </c>
      <c r="R23" s="2">
        <v>43910</v>
      </c>
      <c r="S23" s="3">
        <f t="shared" si="10"/>
        <v>9.3520665944768419E-3</v>
      </c>
      <c r="T23" s="3">
        <f t="shared" si="11"/>
        <v>6.0601807821259596E-4</v>
      </c>
      <c r="U23" s="3">
        <f t="shared" si="12"/>
        <v>3.1659688803960598E-3</v>
      </c>
      <c r="V23" s="3">
        <f t="shared" si="13"/>
        <v>3.2071198328547448E-3</v>
      </c>
      <c r="W23" s="3">
        <f t="shared" si="14"/>
        <v>7.4494261747636847E-3</v>
      </c>
      <c r="X23" s="3">
        <f t="shared" si="15"/>
        <v>3.7190289319923575E-3</v>
      </c>
      <c r="Z23" s="2">
        <v>43910</v>
      </c>
      <c r="AA23">
        <f t="shared" si="16"/>
        <v>8.7461149587529682E-5</v>
      </c>
      <c r="AB23">
        <f t="shared" si="16"/>
        <v>3.6725791112048807E-7</v>
      </c>
      <c r="AC23">
        <f t="shared" si="16"/>
        <v>1.002335895163628E-5</v>
      </c>
      <c r="AD23">
        <f t="shared" si="16"/>
        <v>1.0285617622290246E-5</v>
      </c>
      <c r="AE23">
        <f t="shared" si="16"/>
        <v>5.5493950333254302E-5</v>
      </c>
      <c r="AF23">
        <f t="shared" si="16"/>
        <v>1.3831176196996216E-5</v>
      </c>
    </row>
    <row r="24" spans="1:32" ht="14.5" x14ac:dyDescent="0.35">
      <c r="A24" s="2">
        <v>43913</v>
      </c>
      <c r="B24" s="3">
        <v>3.9658915567138402E-2</v>
      </c>
      <c r="C24" s="6">
        <v>2.744646929204464E-2</v>
      </c>
      <c r="D24" s="6">
        <v>3.340761736035347E-2</v>
      </c>
      <c r="E24" s="3">
        <v>4.3201504183302167E-2</v>
      </c>
      <c r="F24" s="3">
        <v>4.3407563827121395E-2</v>
      </c>
      <c r="G24" s="3">
        <v>4.6941245752682693E-2</v>
      </c>
      <c r="H24" s="3">
        <v>4.3306155106984191E-2</v>
      </c>
      <c r="J24" s="2">
        <v>43913</v>
      </c>
      <c r="K24" s="7">
        <f t="shared" si="4"/>
        <v>7.6876849188535434E-2</v>
      </c>
      <c r="L24" s="7">
        <f t="shared" si="5"/>
        <v>1.5590100246122507E-2</v>
      </c>
      <c r="M24" s="7">
        <f t="shared" si="6"/>
        <v>3.5580233235268377E-3</v>
      </c>
      <c r="N24" s="7">
        <f t="shared" si="7"/>
        <v>3.9585951566880606E-3</v>
      </c>
      <c r="O24" s="7">
        <f t="shared" si="8"/>
        <v>1.3443818977898925E-2</v>
      </c>
      <c r="P24" s="7">
        <f t="shared" si="9"/>
        <v>3.7591075418612618E-3</v>
      </c>
      <c r="R24" s="2">
        <v>43913</v>
      </c>
      <c r="S24" s="3">
        <f t="shared" si="10"/>
        <v>1.2212446275093762E-2</v>
      </c>
      <c r="T24" s="3">
        <f t="shared" si="11"/>
        <v>6.2512982067849318E-3</v>
      </c>
      <c r="U24" s="3">
        <f t="shared" si="12"/>
        <v>3.5425886161637651E-3</v>
      </c>
      <c r="V24" s="3">
        <f t="shared" si="13"/>
        <v>3.7486482599829937E-3</v>
      </c>
      <c r="W24" s="3">
        <f t="shared" si="14"/>
        <v>7.2823301855442918E-3</v>
      </c>
      <c r="X24" s="3">
        <f t="shared" si="15"/>
        <v>3.6472395398457896E-3</v>
      </c>
      <c r="Z24" s="2">
        <v>43913</v>
      </c>
      <c r="AA24">
        <f t="shared" si="16"/>
        <v>1.4914384402205151E-4</v>
      </c>
      <c r="AB24">
        <f t="shared" si="16"/>
        <v>3.9078729270152507E-5</v>
      </c>
      <c r="AC24">
        <f t="shared" si="16"/>
        <v>1.25499341033731E-5</v>
      </c>
      <c r="AD24">
        <f t="shared" si="16"/>
        <v>1.4052363777073526E-5</v>
      </c>
      <c r="AE24">
        <f t="shared" si="16"/>
        <v>5.3032332931289562E-5</v>
      </c>
      <c r="AF24">
        <f t="shared" si="16"/>
        <v>1.3302356261014527E-5</v>
      </c>
    </row>
    <row r="25" spans="1:32" ht="14.5" x14ac:dyDescent="0.35">
      <c r="A25" s="2">
        <v>43914</v>
      </c>
      <c r="B25" s="3">
        <v>4.27087518087877E-2</v>
      </c>
      <c r="C25" s="6">
        <v>2.610619738698006E-2</v>
      </c>
      <c r="D25" s="6">
        <v>2.9277730733156201E-2</v>
      </c>
      <c r="E25" s="3">
        <v>4.1337431205273695E-2</v>
      </c>
      <c r="F25" s="3">
        <v>4.1965877373059769E-2</v>
      </c>
      <c r="G25" s="3">
        <v>4.5417129434655479E-2</v>
      </c>
      <c r="H25" s="3">
        <v>4.1256533542633977E-2</v>
      </c>
      <c r="J25" s="2">
        <v>43914</v>
      </c>
      <c r="K25" s="7">
        <f t="shared" si="4"/>
        <v>0.14373106272311142</v>
      </c>
      <c r="L25" s="7">
        <f t="shared" si="5"/>
        <v>8.1168614177367759E-2</v>
      </c>
      <c r="M25" s="7">
        <f t="shared" si="6"/>
        <v>5.3837691366998008E-4</v>
      </c>
      <c r="N25" s="7">
        <f t="shared" si="7"/>
        <v>1.5485328027686762E-4</v>
      </c>
      <c r="O25" s="7">
        <f t="shared" si="8"/>
        <v>1.8520794403555918E-3</v>
      </c>
      <c r="P25" s="7">
        <f t="shared" si="9"/>
        <v>6.053455805632435E-4</v>
      </c>
      <c r="R25" s="2">
        <v>43914</v>
      </c>
      <c r="S25" s="3">
        <f t="shared" si="10"/>
        <v>1.6602554421807639E-2</v>
      </c>
      <c r="T25" s="3">
        <f t="shared" si="11"/>
        <v>1.3431021075631499E-2</v>
      </c>
      <c r="U25" s="3">
        <f t="shared" si="12"/>
        <v>1.3713206035140049E-3</v>
      </c>
      <c r="V25" s="3">
        <f t="shared" si="13"/>
        <v>7.4287443572793044E-4</v>
      </c>
      <c r="W25" s="3">
        <f t="shared" si="14"/>
        <v>2.7083776258677791E-3</v>
      </c>
      <c r="X25" s="3">
        <f t="shared" si="15"/>
        <v>1.4522182661537222E-3</v>
      </c>
      <c r="Z25" s="2">
        <v>43914</v>
      </c>
      <c r="AA25">
        <f t="shared" si="16"/>
        <v>2.7564481332908438E-4</v>
      </c>
      <c r="AB25">
        <f t="shared" si="16"/>
        <v>1.803923271340575E-4</v>
      </c>
      <c r="AC25">
        <f t="shared" si="16"/>
        <v>1.8805201976220148E-6</v>
      </c>
      <c r="AD25">
        <f t="shared" si="16"/>
        <v>5.5186242725809108E-7</v>
      </c>
      <c r="AE25">
        <f t="shared" si="16"/>
        <v>7.3353093643011875E-6</v>
      </c>
      <c r="AF25">
        <f t="shared" si="16"/>
        <v>2.1089378925505232E-6</v>
      </c>
    </row>
    <row r="26" spans="1:32" ht="14.5" x14ac:dyDescent="0.35">
      <c r="A26" s="2">
        <v>43915</v>
      </c>
      <c r="B26" s="3">
        <v>4.2103487144577997E-2</v>
      </c>
      <c r="C26" s="6">
        <v>2.2767718881368641E-2</v>
      </c>
      <c r="D26" s="6">
        <v>2.656307257711887E-2</v>
      </c>
      <c r="E26" s="3">
        <v>4.125275992593043E-2</v>
      </c>
      <c r="F26" s="3">
        <v>4.2043756319260314E-2</v>
      </c>
      <c r="G26" s="3">
        <v>4.562895034620372E-2</v>
      </c>
      <c r="H26" s="3">
        <v>4.1198852242574233E-2</v>
      </c>
      <c r="J26" s="2">
        <v>43915</v>
      </c>
      <c r="K26" s="7">
        <f t="shared" si="4"/>
        <v>0.23447555690214616</v>
      </c>
      <c r="L26" s="7">
        <f t="shared" si="5"/>
        <v>0.12442972536995511</v>
      </c>
      <c r="M26" s="7">
        <f t="shared" si="6"/>
        <v>2.0976090820301607E-4</v>
      </c>
      <c r="N26" s="7">
        <f t="shared" si="7"/>
        <v>1.0082144752399103E-6</v>
      </c>
      <c r="O26" s="7">
        <f t="shared" si="8"/>
        <v>3.1480871731977E-3</v>
      </c>
      <c r="P26" s="7">
        <f t="shared" si="9"/>
        <v>2.3760000122807767E-4</v>
      </c>
      <c r="R26" s="2">
        <v>43915</v>
      </c>
      <c r="S26" s="3">
        <f t="shared" si="10"/>
        <v>1.9335768263209357E-2</v>
      </c>
      <c r="T26" s="3">
        <f t="shared" si="11"/>
        <v>1.5540414567459127E-2</v>
      </c>
      <c r="U26" s="3">
        <f t="shared" si="12"/>
        <v>8.5072721864756784E-4</v>
      </c>
      <c r="V26" s="3">
        <f t="shared" si="13"/>
        <v>5.9730825317683145E-5</v>
      </c>
      <c r="W26" s="3">
        <f t="shared" si="14"/>
        <v>3.5254632016257226E-3</v>
      </c>
      <c r="X26" s="3">
        <f t="shared" si="15"/>
        <v>9.0463490200376473E-4</v>
      </c>
      <c r="Z26" s="2">
        <v>43915</v>
      </c>
      <c r="AA26">
        <f t="shared" si="16"/>
        <v>3.738719343285342E-4</v>
      </c>
      <c r="AB26">
        <f t="shared" si="16"/>
        <v>2.4150448492849585E-4</v>
      </c>
      <c r="AC26">
        <f t="shared" si="16"/>
        <v>7.2373680054782674E-7</v>
      </c>
      <c r="AD26">
        <f t="shared" si="16"/>
        <v>3.5677714931315778E-9</v>
      </c>
      <c r="AE26">
        <f t="shared" si="16"/>
        <v>1.242889078601709E-5</v>
      </c>
      <c r="AF26">
        <f t="shared" si="16"/>
        <v>8.1836430592336097E-7</v>
      </c>
    </row>
    <row r="27" spans="1:32" ht="14.5" x14ac:dyDescent="0.35">
      <c r="A27" s="2">
        <v>43916</v>
      </c>
      <c r="B27" s="3">
        <v>2.1907058527046899E-2</v>
      </c>
      <c r="C27" s="6">
        <v>2.269690856337547E-2</v>
      </c>
      <c r="D27" s="6">
        <v>2.438316494226456E-2</v>
      </c>
      <c r="E27" s="3">
        <v>3.888291558937905E-2</v>
      </c>
      <c r="F27" s="3">
        <v>4.0333998283458725E-2</v>
      </c>
      <c r="G27" s="3">
        <v>4.400205543010767E-2</v>
      </c>
      <c r="H27" s="3">
        <v>3.8752917636077307E-2</v>
      </c>
      <c r="J27" s="2">
        <v>43916</v>
      </c>
      <c r="K27" s="7">
        <f t="shared" si="4"/>
        <v>6.1994144790289418E-4</v>
      </c>
      <c r="L27" s="7">
        <f t="shared" si="5"/>
        <v>5.5342041387838048E-3</v>
      </c>
      <c r="M27" s="7">
        <f t="shared" si="6"/>
        <v>0.1371569757042006</v>
      </c>
      <c r="N27" s="7">
        <f t="shared" si="7"/>
        <v>0.1535271080841587</v>
      </c>
      <c r="O27" s="7">
        <f t="shared" si="8"/>
        <v>0.19529189148167081</v>
      </c>
      <c r="P27" s="7">
        <f t="shared" si="9"/>
        <v>0.1356980369237708</v>
      </c>
      <c r="R27" s="2">
        <v>43916</v>
      </c>
      <c r="S27" s="3">
        <f t="shared" si="10"/>
        <v>7.8985003632857029E-4</v>
      </c>
      <c r="T27" s="3">
        <f t="shared" si="11"/>
        <v>2.4761064152176611E-3</v>
      </c>
      <c r="U27" s="3">
        <f t="shared" si="12"/>
        <v>1.697585706233215E-2</v>
      </c>
      <c r="V27" s="3">
        <f t="shared" si="13"/>
        <v>1.8426939756411825E-2</v>
      </c>
      <c r="W27" s="3">
        <f t="shared" si="14"/>
        <v>2.2094996903060771E-2</v>
      </c>
      <c r="X27" s="3">
        <f t="shared" si="15"/>
        <v>1.6845859109030407E-2</v>
      </c>
      <c r="Z27" s="2">
        <v>43916</v>
      </c>
      <c r="AA27">
        <f t="shared" si="16"/>
        <v>6.2386307988824383E-7</v>
      </c>
      <c r="AB27">
        <f t="shared" si="16"/>
        <v>6.1311029794820561E-6</v>
      </c>
      <c r="AC27">
        <f t="shared" si="16"/>
        <v>2.8817972300073237E-4</v>
      </c>
      <c r="AD27">
        <f t="shared" si="16"/>
        <v>3.3955210878643073E-4</v>
      </c>
      <c r="AE27">
        <f t="shared" si="16"/>
        <v>4.8818888814626505E-4</v>
      </c>
      <c r="AF27">
        <f t="shared" si="16"/>
        <v>2.8378296912130274E-4</v>
      </c>
    </row>
    <row r="28" spans="1:32" ht="14.5" x14ac:dyDescent="0.35">
      <c r="A28" s="2">
        <v>43917</v>
      </c>
      <c r="B28" s="3">
        <v>2.1627376239095001E-2</v>
      </c>
      <c r="C28" s="6">
        <v>2.5003388524055481E-2</v>
      </c>
      <c r="D28" s="6">
        <v>2.3690605536103249E-2</v>
      </c>
      <c r="E28" s="3">
        <v>3.2687834425923837E-2</v>
      </c>
      <c r="F28" s="3">
        <v>3.4329043926194236E-2</v>
      </c>
      <c r="G28" s="3">
        <v>3.482943134599658E-2</v>
      </c>
      <c r="H28" s="3">
        <v>3.1882414975288237E-2</v>
      </c>
      <c r="J28" s="2">
        <v>43917</v>
      </c>
      <c r="K28" s="7">
        <f t="shared" si="4"/>
        <v>1.0029235614819942E-2</v>
      </c>
      <c r="L28" s="7">
        <f t="shared" si="5"/>
        <v>4.028037600587675E-3</v>
      </c>
      <c r="M28" s="7">
        <f t="shared" si="6"/>
        <v>7.4676846208724168E-2</v>
      </c>
      <c r="N28" s="7">
        <f t="shared" si="7"/>
        <v>9.2034115502302782E-2</v>
      </c>
      <c r="O28" s="7">
        <f t="shared" si="8"/>
        <v>9.745399972634039E-2</v>
      </c>
      <c r="P28" s="7">
        <f t="shared" si="9"/>
        <v>6.6442791789502742E-2</v>
      </c>
      <c r="R28" s="2">
        <v>43917</v>
      </c>
      <c r="S28" s="3">
        <f t="shared" si="10"/>
        <v>3.37601228496048E-3</v>
      </c>
      <c r="T28" s="3">
        <f t="shared" si="11"/>
        <v>2.0632292970082476E-3</v>
      </c>
      <c r="U28" s="3">
        <f t="shared" si="12"/>
        <v>1.1060458186828836E-2</v>
      </c>
      <c r="V28" s="3">
        <f t="shared" si="13"/>
        <v>1.2701667687099235E-2</v>
      </c>
      <c r="W28" s="3">
        <f t="shared" si="14"/>
        <v>1.3202055106901579E-2</v>
      </c>
      <c r="X28" s="3">
        <f t="shared" si="15"/>
        <v>1.0255038736193236E-2</v>
      </c>
      <c r="Z28" s="2">
        <v>43917</v>
      </c>
      <c r="AA28">
        <f t="shared" si="16"/>
        <v>1.1397458948204081E-5</v>
      </c>
      <c r="AB28">
        <f t="shared" si="16"/>
        <v>4.2569151320331479E-6</v>
      </c>
      <c r="AC28">
        <f t="shared" si="16"/>
        <v>1.2233373530258902E-4</v>
      </c>
      <c r="AD28">
        <f t="shared" si="16"/>
        <v>1.6133236203350084E-4</v>
      </c>
      <c r="AE28">
        <f t="shared" si="16"/>
        <v>1.7429425904566604E-4</v>
      </c>
      <c r="AF28">
        <f t="shared" si="16"/>
        <v>1.0516581948082376E-4</v>
      </c>
    </row>
    <row r="29" spans="1:32" ht="14.5" x14ac:dyDescent="0.35">
      <c r="A29" s="2">
        <v>43920</v>
      </c>
      <c r="B29" s="3">
        <v>2.0876311300325301E-2</v>
      </c>
      <c r="C29" s="6">
        <v>2.2901371121406559E-2</v>
      </c>
      <c r="D29" s="6">
        <v>2.471424825489521E-2</v>
      </c>
      <c r="E29" s="3">
        <v>3.0729160020113659E-2</v>
      </c>
      <c r="F29" s="3">
        <v>3.2286992158290138E-2</v>
      </c>
      <c r="G29" s="3">
        <v>3.218107365699352E-2</v>
      </c>
      <c r="H29" s="3">
        <v>2.9909870026344671E-2</v>
      </c>
      <c r="J29" s="2">
        <v>43920</v>
      </c>
      <c r="K29" s="7">
        <f t="shared" si="4"/>
        <v>4.1564320470348637E-3</v>
      </c>
      <c r="L29" s="7">
        <f t="shared" si="5"/>
        <v>1.3472362104169466E-2</v>
      </c>
      <c r="M29" s="7">
        <f t="shared" si="6"/>
        <v>6.5961809690725515E-2</v>
      </c>
      <c r="N29" s="7">
        <f t="shared" si="7"/>
        <v>8.2635164021678698E-2</v>
      </c>
      <c r="O29" s="7">
        <f t="shared" si="8"/>
        <v>8.1477366246337279E-2</v>
      </c>
      <c r="P29" s="7">
        <f t="shared" si="9"/>
        <v>5.7547430847643355E-2</v>
      </c>
      <c r="R29" s="2">
        <v>43920</v>
      </c>
      <c r="S29" s="3">
        <f t="shared" si="10"/>
        <v>2.0250598210812577E-3</v>
      </c>
      <c r="T29" s="3">
        <f t="shared" si="11"/>
        <v>3.8379369545699094E-3</v>
      </c>
      <c r="U29" s="3">
        <f t="shared" si="12"/>
        <v>9.8528487197883582E-3</v>
      </c>
      <c r="V29" s="3">
        <f t="shared" si="13"/>
        <v>1.1410680857964837E-2</v>
      </c>
      <c r="W29" s="3">
        <f t="shared" si="14"/>
        <v>1.1304762356668219E-2</v>
      </c>
      <c r="X29" s="3">
        <f t="shared" si="15"/>
        <v>9.0335587260193702E-3</v>
      </c>
      <c r="Z29" s="2">
        <v>43920</v>
      </c>
      <c r="AA29">
        <f t="shared" si="16"/>
        <v>4.1008672789576555E-6</v>
      </c>
      <c r="AB29">
        <f t="shared" si="16"/>
        <v>1.472976006725335E-5</v>
      </c>
      <c r="AC29">
        <f t="shared" si="16"/>
        <v>9.7078627895035087E-5</v>
      </c>
      <c r="AD29">
        <f t="shared" si="16"/>
        <v>1.3020363764232516E-4</v>
      </c>
      <c r="AE29">
        <f t="shared" si="16"/>
        <v>1.2779765194074279E-4</v>
      </c>
      <c r="AF29">
        <f t="shared" si="16"/>
        <v>8.1605183256440705E-5</v>
      </c>
    </row>
    <row r="30" spans="1:32" ht="14.5" x14ac:dyDescent="0.35">
      <c r="A30" s="2">
        <v>43921</v>
      </c>
      <c r="B30" s="3">
        <v>2.1197792739216102E-2</v>
      </c>
      <c r="C30" s="6">
        <v>2.0568899810314178E-2</v>
      </c>
      <c r="D30" s="6">
        <v>2.5200888514518741E-2</v>
      </c>
      <c r="E30" s="3">
        <v>2.8879827686775005E-2</v>
      </c>
      <c r="F30" s="3">
        <v>3.0465820464773297E-2</v>
      </c>
      <c r="G30" s="3">
        <v>2.980530858904646E-2</v>
      </c>
      <c r="H30" s="3">
        <v>2.804241476307881E-2</v>
      </c>
      <c r="J30" s="2">
        <v>43921</v>
      </c>
      <c r="K30" s="7">
        <f t="shared" si="4"/>
        <v>4.5809939016128176E-4</v>
      </c>
      <c r="L30" s="7">
        <f t="shared" si="5"/>
        <v>1.4134785992487409E-2</v>
      </c>
      <c r="M30" s="7">
        <f t="shared" si="6"/>
        <v>4.3246260191532215E-2</v>
      </c>
      <c r="N30" s="7">
        <f t="shared" si="7"/>
        <v>5.8497682250907346E-2</v>
      </c>
      <c r="O30" s="7">
        <f t="shared" si="8"/>
        <v>5.1998089742288478E-2</v>
      </c>
      <c r="P30" s="7">
        <f t="shared" si="9"/>
        <v>3.5740067359857797E-2</v>
      </c>
      <c r="R30" s="2">
        <v>43921</v>
      </c>
      <c r="S30" s="3">
        <f t="shared" si="10"/>
        <v>6.2889292890192308E-4</v>
      </c>
      <c r="T30" s="3">
        <f t="shared" si="11"/>
        <v>4.0030957753026397E-3</v>
      </c>
      <c r="U30" s="3">
        <f t="shared" si="12"/>
        <v>7.6820349475589036E-3</v>
      </c>
      <c r="V30" s="3">
        <f t="shared" si="13"/>
        <v>9.2680277255571958E-3</v>
      </c>
      <c r="W30" s="3">
        <f t="shared" si="14"/>
        <v>8.6075158498303585E-3</v>
      </c>
      <c r="X30" s="3">
        <f t="shared" si="15"/>
        <v>6.8446220238627085E-3</v>
      </c>
      <c r="Z30" s="2">
        <v>43921</v>
      </c>
      <c r="AA30">
        <f t="shared" si="16"/>
        <v>3.9550631602283929E-7</v>
      </c>
      <c r="AB30">
        <f t="shared" si="16"/>
        <v>1.6024775786245842E-5</v>
      </c>
      <c r="AC30">
        <f t="shared" si="16"/>
        <v>5.9013660935516331E-5</v>
      </c>
      <c r="AD30">
        <f t="shared" si="16"/>
        <v>8.5896337921696883E-5</v>
      </c>
      <c r="AE30">
        <f t="shared" si="16"/>
        <v>7.4089329105080836E-5</v>
      </c>
      <c r="AF30">
        <f t="shared" si="16"/>
        <v>4.6848850649546438E-5</v>
      </c>
    </row>
    <row r="31" spans="1:32" ht="14.5" x14ac:dyDescent="0.35">
      <c r="A31" s="2">
        <v>43922</v>
      </c>
      <c r="B31" s="3">
        <v>3.4765942746826199E-2</v>
      </c>
      <c r="C31" s="6">
        <v>2.3650135844945911E-2</v>
      </c>
      <c r="D31" s="6">
        <v>2.8809534385800362E-2</v>
      </c>
      <c r="E31" s="3">
        <v>2.6898709337233536E-2</v>
      </c>
      <c r="F31" s="3">
        <v>2.8905192641817914E-2</v>
      </c>
      <c r="G31" s="3">
        <v>2.771140910455594E-2</v>
      </c>
      <c r="H31" s="3">
        <v>2.608999397451316E-2</v>
      </c>
      <c r="J31" s="2">
        <v>43922</v>
      </c>
      <c r="K31" s="7">
        <f t="shared" si="4"/>
        <v>8.4740885108554931E-2</v>
      </c>
      <c r="L31" s="7">
        <f t="shared" si="5"/>
        <v>1.8819425231922704E-2</v>
      </c>
      <c r="M31" s="7">
        <f t="shared" si="6"/>
        <v>3.591629609877689E-2</v>
      </c>
      <c r="N31" s="7">
        <f t="shared" si="7"/>
        <v>1.814069483487768E-2</v>
      </c>
      <c r="O31" s="7">
        <f t="shared" si="8"/>
        <v>2.7777410164761207E-2</v>
      </c>
      <c r="P31" s="7">
        <f t="shared" si="9"/>
        <v>4.5452934142969692E-2</v>
      </c>
      <c r="R31" s="2">
        <v>43922</v>
      </c>
      <c r="S31" s="3">
        <f t="shared" si="10"/>
        <v>1.1115806901880288E-2</v>
      </c>
      <c r="T31" s="3">
        <f t="shared" si="11"/>
        <v>5.9564083610258375E-3</v>
      </c>
      <c r="U31" s="3">
        <f t="shared" si="12"/>
        <v>7.8672334095926631E-3</v>
      </c>
      <c r="V31" s="3">
        <f t="shared" si="13"/>
        <v>5.8607501050082847E-3</v>
      </c>
      <c r="W31" s="3">
        <f t="shared" si="14"/>
        <v>7.0545336422702595E-3</v>
      </c>
      <c r="X31" s="3">
        <f t="shared" si="15"/>
        <v>8.6759487723130392E-3</v>
      </c>
      <c r="Z31" s="2">
        <v>43922</v>
      </c>
      <c r="AA31">
        <f t="shared" si="16"/>
        <v>1.2356116307988944E-4</v>
      </c>
      <c r="AB31">
        <f t="shared" si="16"/>
        <v>3.5478800563298502E-5</v>
      </c>
      <c r="AC31">
        <f t="shared" si="16"/>
        <v>6.1893361521011002E-5</v>
      </c>
      <c r="AD31">
        <f t="shared" si="16"/>
        <v>3.434839179335462E-5</v>
      </c>
      <c r="AE31">
        <f t="shared" si="16"/>
        <v>4.9766444909922893E-5</v>
      </c>
      <c r="AF31">
        <f t="shared" si="16"/>
        <v>7.5272087099800131E-5</v>
      </c>
    </row>
    <row r="32" spans="1:32" ht="14.5" x14ac:dyDescent="0.35">
      <c r="A32" s="2">
        <v>43923</v>
      </c>
      <c r="B32" s="3">
        <v>2.7445812297467499E-2</v>
      </c>
      <c r="C32" s="6">
        <v>2.5944791734218601E-2</v>
      </c>
      <c r="D32" s="6">
        <v>3.2799810171127319E-2</v>
      </c>
      <c r="E32" s="3">
        <v>2.8624663278873717E-2</v>
      </c>
      <c r="F32" s="3">
        <v>3.0519776985748842E-2</v>
      </c>
      <c r="G32" s="3">
        <v>3.0877564220602009E-2</v>
      </c>
      <c r="H32" s="3">
        <v>2.8224669311270149E-2</v>
      </c>
      <c r="J32" s="2">
        <v>43923</v>
      </c>
      <c r="K32" s="7">
        <f t="shared" si="4"/>
        <v>1.6116946123265752E-3</v>
      </c>
      <c r="L32" s="7">
        <f t="shared" si="5"/>
        <v>1.4976541866945858E-2</v>
      </c>
      <c r="M32" s="7">
        <f t="shared" si="6"/>
        <v>8.7204829379383675E-4</v>
      </c>
      <c r="N32" s="7">
        <f t="shared" si="7"/>
        <v>5.4408826193488302E-3</v>
      </c>
      <c r="O32" s="7">
        <f t="shared" si="8"/>
        <v>6.6756148881204069E-3</v>
      </c>
      <c r="P32" s="7">
        <f t="shared" si="9"/>
        <v>3.8789188577337264E-4</v>
      </c>
      <c r="R32" s="2">
        <v>43923</v>
      </c>
      <c r="S32" s="3">
        <f t="shared" si="10"/>
        <v>1.5010205632488977E-3</v>
      </c>
      <c r="T32" s="3">
        <f t="shared" si="11"/>
        <v>5.3539978736598208E-3</v>
      </c>
      <c r="U32" s="3">
        <f t="shared" si="12"/>
        <v>1.1788509814062188E-3</v>
      </c>
      <c r="V32" s="3">
        <f t="shared" si="13"/>
        <v>3.0739646882813436E-3</v>
      </c>
      <c r="W32" s="3">
        <f t="shared" si="14"/>
        <v>3.4317519231345101E-3</v>
      </c>
      <c r="X32" s="3">
        <f t="shared" si="15"/>
        <v>7.7885701380265085E-4</v>
      </c>
      <c r="Z32" s="2">
        <v>43923</v>
      </c>
      <c r="AA32">
        <f t="shared" si="16"/>
        <v>2.2530627312960381E-6</v>
      </c>
      <c r="AB32">
        <f t="shared" si="16"/>
        <v>2.8665293231153881E-5</v>
      </c>
      <c r="AC32">
        <f t="shared" si="16"/>
        <v>1.3896896363624053E-6</v>
      </c>
      <c r="AD32">
        <f t="shared" si="16"/>
        <v>9.4492589048006176E-6</v>
      </c>
      <c r="AE32">
        <f t="shared" si="16"/>
        <v>1.1776921261937409E-5</v>
      </c>
      <c r="AF32">
        <f t="shared" si="16"/>
        <v>6.0661824794958265E-7</v>
      </c>
    </row>
    <row r="33" spans="1:32" ht="14.5" x14ac:dyDescent="0.35">
      <c r="A33" s="2">
        <v>43924</v>
      </c>
      <c r="B33" s="3">
        <v>2.7214986828764599E-2</v>
      </c>
      <c r="C33" s="6">
        <v>2.4406880140304569E-2</v>
      </c>
      <c r="D33" s="6">
        <v>2.9217848554253582E-2</v>
      </c>
      <c r="E33" s="3">
        <v>2.7948853250783404E-2</v>
      </c>
      <c r="F33" s="3">
        <v>2.9865681155029571E-2</v>
      </c>
      <c r="G33" s="3">
        <v>2.9390962614260639E-2</v>
      </c>
      <c r="H33" s="3">
        <v>2.7309626712278191E-2</v>
      </c>
      <c r="J33" s="2">
        <v>43924</v>
      </c>
      <c r="K33" s="7">
        <f t="shared" si="4"/>
        <v>6.1511552017463611E-3</v>
      </c>
      <c r="L33" s="7">
        <f t="shared" si="5"/>
        <v>2.4627123540130746E-3</v>
      </c>
      <c r="M33" s="7">
        <f t="shared" si="6"/>
        <v>3.5088343774791753E-4</v>
      </c>
      <c r="N33" s="7">
        <f t="shared" si="7"/>
        <v>4.1883710933523499E-3</v>
      </c>
      <c r="O33" s="7">
        <f t="shared" si="8"/>
        <v>2.8838851945462984E-3</v>
      </c>
      <c r="P33" s="7">
        <f t="shared" si="9"/>
        <v>6.0185471910667587E-6</v>
      </c>
      <c r="R33" s="2">
        <v>43924</v>
      </c>
      <c r="S33" s="3">
        <f t="shared" si="10"/>
        <v>2.8081066884600298E-3</v>
      </c>
      <c r="T33" s="3">
        <f t="shared" si="11"/>
        <v>2.002861725488983E-3</v>
      </c>
      <c r="U33" s="3">
        <f t="shared" si="12"/>
        <v>7.33866422018805E-4</v>
      </c>
      <c r="V33" s="3">
        <f t="shared" si="13"/>
        <v>2.650694326264972E-3</v>
      </c>
      <c r="W33" s="3">
        <f t="shared" si="14"/>
        <v>2.1759757854960399E-3</v>
      </c>
      <c r="X33" s="3">
        <f t="shared" si="15"/>
        <v>9.4639883513592676E-5</v>
      </c>
      <c r="Z33" s="2">
        <v>43924</v>
      </c>
      <c r="AA33">
        <f t="shared" si="16"/>
        <v>7.8854631737739538E-6</v>
      </c>
      <c r="AB33">
        <f t="shared" si="16"/>
        <v>4.0114550914287065E-6</v>
      </c>
      <c r="AC33">
        <f t="shared" si="16"/>
        <v>5.3855992536668281E-7</v>
      </c>
      <c r="AD33">
        <f t="shared" si="16"/>
        <v>7.0261804112933139E-6</v>
      </c>
      <c r="AE33">
        <f t="shared" si="16"/>
        <v>4.7348706190651076E-6</v>
      </c>
      <c r="AF33">
        <f t="shared" si="16"/>
        <v>8.95670755146639E-9</v>
      </c>
    </row>
    <row r="34" spans="1:32" ht="14.5" x14ac:dyDescent="0.35">
      <c r="A34" s="2">
        <v>43927</v>
      </c>
      <c r="B34" s="3">
        <v>3.7042775136223602E-2</v>
      </c>
      <c r="C34" s="6">
        <v>2.1192774176597599E-2</v>
      </c>
      <c r="D34" s="6">
        <v>2.716926671564579E-2</v>
      </c>
      <c r="E34" s="3">
        <v>2.8587191105216105E-2</v>
      </c>
      <c r="F34" s="3">
        <v>3.0878483029912002E-2</v>
      </c>
      <c r="G34" s="3">
        <v>3.0530381756823158E-2</v>
      </c>
      <c r="H34" s="3">
        <v>2.7911319456587379E-2</v>
      </c>
      <c r="J34" s="2">
        <v>43927</v>
      </c>
      <c r="K34" s="7">
        <f t="shared" si="4"/>
        <v>0.18948342147135344</v>
      </c>
      <c r="L34" s="7">
        <f t="shared" si="5"/>
        <v>5.3420351683858058E-2</v>
      </c>
      <c r="M34" s="7">
        <f t="shared" si="6"/>
        <v>3.6667685754563806E-2</v>
      </c>
      <c r="N34" s="7">
        <f t="shared" si="7"/>
        <v>1.7616934772626713E-2</v>
      </c>
      <c r="O34" s="7">
        <f t="shared" si="8"/>
        <v>1.995759408487574E-2</v>
      </c>
      <c r="P34" s="7">
        <f t="shared" si="9"/>
        <v>4.4118576802182119E-2</v>
      </c>
      <c r="R34" s="2">
        <v>43927</v>
      </c>
      <c r="S34" s="3">
        <f t="shared" si="10"/>
        <v>1.5850000959626003E-2</v>
      </c>
      <c r="T34" s="3">
        <f t="shared" si="11"/>
        <v>9.8735084205778118E-3</v>
      </c>
      <c r="U34" s="3">
        <f t="shared" si="12"/>
        <v>8.4555840310074973E-3</v>
      </c>
      <c r="V34" s="3">
        <f t="shared" si="13"/>
        <v>6.1642921063116002E-3</v>
      </c>
      <c r="W34" s="3">
        <f t="shared" si="14"/>
        <v>6.5123933794004434E-3</v>
      </c>
      <c r="X34" s="3">
        <f t="shared" si="15"/>
        <v>9.1314556796362224E-3</v>
      </c>
      <c r="Z34" s="2">
        <v>43927</v>
      </c>
      <c r="AA34">
        <f t="shared" si="16"/>
        <v>2.512225304201452E-4</v>
      </c>
      <c r="AB34">
        <f t="shared" si="16"/>
        <v>9.7486168531220956E-5</v>
      </c>
      <c r="AC34">
        <f t="shared" si="16"/>
        <v>7.1496901305428994E-5</v>
      </c>
      <c r="AD34">
        <f t="shared" si="16"/>
        <v>3.7998497171935502E-5</v>
      </c>
      <c r="AE34">
        <f t="shared" si="16"/>
        <v>4.2411267528058725E-5</v>
      </c>
      <c r="AF34">
        <f t="shared" si="16"/>
        <v>8.338348282916063E-5</v>
      </c>
    </row>
    <row r="35" spans="1:32" ht="14.5" x14ac:dyDescent="0.35">
      <c r="A35" s="2">
        <v>43928</v>
      </c>
      <c r="B35" s="3">
        <v>3.84406083796964E-2</v>
      </c>
      <c r="C35" s="6">
        <v>2.0598884671926498E-2</v>
      </c>
      <c r="D35" s="6">
        <v>2.4794856086373329E-2</v>
      </c>
      <c r="E35" s="3">
        <v>3.1878668017857721E-2</v>
      </c>
      <c r="F35" s="3">
        <v>3.3934787296711906E-2</v>
      </c>
      <c r="G35" s="3">
        <v>3.536301822750243E-2</v>
      </c>
      <c r="H35" s="3">
        <v>3.1483974551587343E-2</v>
      </c>
      <c r="J35" s="2">
        <v>43928</v>
      </c>
      <c r="K35" s="7">
        <f t="shared" si="4"/>
        <v>0.24227250930202793</v>
      </c>
      <c r="L35" s="7">
        <f t="shared" si="5"/>
        <v>0.1118679029005385</v>
      </c>
      <c r="M35" s="7">
        <f t="shared" si="6"/>
        <v>1.8663769701629862E-2</v>
      </c>
      <c r="N35" s="7">
        <f t="shared" si="7"/>
        <v>8.1050734889331899E-3</v>
      </c>
      <c r="O35" s="7">
        <f t="shared" si="8"/>
        <v>3.5806726203482242E-3</v>
      </c>
      <c r="P35" s="7">
        <f t="shared" si="9"/>
        <v>2.1322190731872137E-2</v>
      </c>
      <c r="R35" s="2">
        <v>43928</v>
      </c>
      <c r="S35" s="3">
        <f t="shared" si="10"/>
        <v>1.7841723707769902E-2</v>
      </c>
      <c r="T35" s="3">
        <f t="shared" si="11"/>
        <v>1.3645752293323071E-2</v>
      </c>
      <c r="U35" s="3">
        <f t="shared" si="12"/>
        <v>6.5619403618386793E-3</v>
      </c>
      <c r="V35" s="3">
        <f t="shared" si="13"/>
        <v>4.5058210829844944E-3</v>
      </c>
      <c r="W35" s="3">
        <f t="shared" si="14"/>
        <v>3.0775901521939708E-3</v>
      </c>
      <c r="X35" s="3">
        <f t="shared" si="15"/>
        <v>6.9566338281090573E-3</v>
      </c>
      <c r="Z35" s="2">
        <v>43928</v>
      </c>
      <c r="AA35">
        <f t="shared" si="16"/>
        <v>3.1832710486439855E-4</v>
      </c>
      <c r="AB35">
        <f t="shared" si="16"/>
        <v>1.8620655565073185E-4</v>
      </c>
      <c r="AC35">
        <f t="shared" si="16"/>
        <v>4.3059061312327539E-5</v>
      </c>
      <c r="AD35">
        <f t="shared" si="16"/>
        <v>2.0302423631867561E-5</v>
      </c>
      <c r="AE35">
        <f t="shared" si="16"/>
        <v>9.4715611448813087E-6</v>
      </c>
      <c r="AF35">
        <f t="shared" si="16"/>
        <v>4.8394754218391278E-5</v>
      </c>
    </row>
    <row r="36" spans="1:32" ht="14.5" x14ac:dyDescent="0.35">
      <c r="A36" s="2">
        <v>43929</v>
      </c>
      <c r="B36" s="3">
        <v>2.3297979178390001E-2</v>
      </c>
      <c r="C36" s="6">
        <v>2.156760543584824E-2</v>
      </c>
      <c r="D36" s="6">
        <v>2.3482482880353931E-2</v>
      </c>
      <c r="E36" s="3">
        <v>3.383242873198971E-2</v>
      </c>
      <c r="F36" s="3">
        <v>3.6047407799059919E-2</v>
      </c>
      <c r="G36" s="3">
        <v>3.8287913383752509E-2</v>
      </c>
      <c r="H36" s="3">
        <v>3.3458093437374367E-2</v>
      </c>
      <c r="J36" s="2">
        <v>43929</v>
      </c>
      <c r="K36" s="7">
        <f t="shared" si="4"/>
        <v>3.056034960653875E-3</v>
      </c>
      <c r="L36" s="7">
        <f t="shared" si="5"/>
        <v>3.1029479026889462E-5</v>
      </c>
      <c r="M36" s="7">
        <f t="shared" si="6"/>
        <v>6.1681780076820569E-2</v>
      </c>
      <c r="N36" s="7">
        <f t="shared" si="7"/>
        <v>8.2783296061349931E-2</v>
      </c>
      <c r="O36" s="7">
        <f t="shared" si="8"/>
        <v>0.10526199817785686</v>
      </c>
      <c r="P36" s="7">
        <f t="shared" si="9"/>
        <v>5.8260224823874163E-2</v>
      </c>
      <c r="R36" s="2">
        <v>43929</v>
      </c>
      <c r="S36" s="3">
        <f t="shared" si="10"/>
        <v>1.730373742541761E-3</v>
      </c>
      <c r="T36" s="3">
        <f t="shared" si="11"/>
        <v>1.8450370196393048E-4</v>
      </c>
      <c r="U36" s="3">
        <f t="shared" si="12"/>
        <v>1.0534449553599709E-2</v>
      </c>
      <c r="V36" s="3">
        <f t="shared" si="13"/>
        <v>1.2749428620669918E-2</v>
      </c>
      <c r="W36" s="3">
        <f t="shared" si="14"/>
        <v>1.4989934205362508E-2</v>
      </c>
      <c r="X36" s="3">
        <f t="shared" si="15"/>
        <v>1.0160114258984367E-2</v>
      </c>
      <c r="Z36" s="2">
        <v>43929</v>
      </c>
      <c r="AA36">
        <f t="shared" si="16"/>
        <v>2.9941932888779808E-6</v>
      </c>
      <c r="AB36">
        <f t="shared" si="16"/>
        <v>3.4041616038394883E-8</v>
      </c>
      <c r="AC36">
        <f t="shared" si="16"/>
        <v>1.1097462739733711E-4</v>
      </c>
      <c r="AD36">
        <f t="shared" si="16"/>
        <v>1.6254793015355726E-4</v>
      </c>
      <c r="AE36">
        <f t="shared" si="16"/>
        <v>2.2469812748109692E-4</v>
      </c>
      <c r="AF36">
        <f t="shared" si="16"/>
        <v>1.0322792175561744E-4</v>
      </c>
    </row>
    <row r="37" spans="1:32" ht="14.5" x14ac:dyDescent="0.35">
      <c r="A37" s="2">
        <v>43930</v>
      </c>
      <c r="B37" s="3">
        <v>2.2079022738866999E-2</v>
      </c>
      <c r="C37" s="6">
        <v>2.2737361490726471E-2</v>
      </c>
      <c r="D37" s="6">
        <v>2.193046361207962E-2</v>
      </c>
      <c r="E37" s="3">
        <v>3.0008042115548847E-2</v>
      </c>
      <c r="F37" s="3">
        <v>3.2491606849525775E-2</v>
      </c>
      <c r="G37" s="3">
        <v>3.2139898547094363E-2</v>
      </c>
      <c r="H37" s="3">
        <v>2.9190438412517051E-2</v>
      </c>
      <c r="J37" s="2">
        <v>43930</v>
      </c>
      <c r="K37" s="7">
        <f t="shared" si="4"/>
        <v>4.2743952846358013E-4</v>
      </c>
      <c r="L37" s="7">
        <f t="shared" si="5"/>
        <v>2.2841113186178319E-5</v>
      </c>
      <c r="M37" s="7">
        <f t="shared" si="6"/>
        <v>4.2607642175362948E-2</v>
      </c>
      <c r="N37" s="7">
        <f t="shared" si="7"/>
        <v>6.5883879760539443E-2</v>
      </c>
      <c r="O37" s="7">
        <f t="shared" si="8"/>
        <v>6.2436404889282482E-2</v>
      </c>
      <c r="P37" s="7">
        <f t="shared" si="9"/>
        <v>3.559183672471522E-2</v>
      </c>
      <c r="R37" s="2">
        <v>43930</v>
      </c>
      <c r="S37" s="3">
        <f t="shared" si="10"/>
        <v>6.5833875185947188E-4</v>
      </c>
      <c r="T37" s="3">
        <f t="shared" si="11"/>
        <v>1.485591267873787E-4</v>
      </c>
      <c r="U37" s="3">
        <f t="shared" si="12"/>
        <v>7.9290193766818479E-3</v>
      </c>
      <c r="V37" s="3">
        <f t="shared" si="13"/>
        <v>1.0412584110658776E-2</v>
      </c>
      <c r="W37" s="3">
        <f t="shared" si="14"/>
        <v>1.0060875808227364E-2</v>
      </c>
      <c r="X37" s="3">
        <f t="shared" si="15"/>
        <v>7.1114156736500518E-3</v>
      </c>
      <c r="Z37" s="2">
        <v>43930</v>
      </c>
      <c r="AA37">
        <f t="shared" si="16"/>
        <v>4.3340991219988729E-7</v>
      </c>
      <c r="AB37">
        <f t="shared" si="16"/>
        <v>2.2069814151828461E-8</v>
      </c>
      <c r="AC37">
        <f t="shared" si="16"/>
        <v>6.2869348275796194E-5</v>
      </c>
      <c r="AD37">
        <f t="shared" si="16"/>
        <v>1.0842190786154362E-4</v>
      </c>
      <c r="AE37">
        <f t="shared" si="16"/>
        <v>1.0122122202857462E-4</v>
      </c>
      <c r="AF37">
        <f t="shared" si="16"/>
        <v>5.0572232883435622E-5</v>
      </c>
    </row>
    <row r="38" spans="1:32" ht="14.5" x14ac:dyDescent="0.35">
      <c r="A38" s="2">
        <v>43934</v>
      </c>
      <c r="B38" s="3">
        <v>1.8997932452913899E-2</v>
      </c>
      <c r="C38" s="6">
        <v>1.986255869269371E-2</v>
      </c>
      <c r="D38" s="6">
        <v>2.0600989460945129E-2</v>
      </c>
      <c r="E38" s="3">
        <v>2.9103195811944069E-2</v>
      </c>
      <c r="F38" s="3">
        <v>3.1544145377365766E-2</v>
      </c>
      <c r="G38" s="3">
        <v>3.092692638397972E-2</v>
      </c>
      <c r="H38" s="3">
        <v>2.8283214226725129E-2</v>
      </c>
      <c r="J38" s="2">
        <v>43934</v>
      </c>
      <c r="K38" s="7">
        <f t="shared" si="4"/>
        <v>9.7587570193113926E-4</v>
      </c>
      <c r="L38" s="7">
        <f t="shared" si="5"/>
        <v>3.1943879841125344E-3</v>
      </c>
      <c r="M38" s="7">
        <f t="shared" si="6"/>
        <v>7.9296058132594549E-2</v>
      </c>
      <c r="N38" s="7">
        <f t="shared" si="7"/>
        <v>0.10932277857006545</v>
      </c>
      <c r="O38" s="7">
        <f t="shared" si="8"/>
        <v>0.10158158396442474</v>
      </c>
      <c r="P38" s="7">
        <f t="shared" si="9"/>
        <v>6.9641782579263012E-2</v>
      </c>
      <c r="R38" s="2">
        <v>43934</v>
      </c>
      <c r="S38" s="3">
        <f t="shared" si="10"/>
        <v>8.6462623977981087E-4</v>
      </c>
      <c r="T38" s="3">
        <f t="shared" si="11"/>
        <v>1.6030570080312299E-3</v>
      </c>
      <c r="U38" s="3">
        <f t="shared" si="12"/>
        <v>1.010526335903017E-2</v>
      </c>
      <c r="V38" s="3">
        <f t="shared" si="13"/>
        <v>1.2546212924451867E-2</v>
      </c>
      <c r="W38" s="3">
        <f t="shared" si="14"/>
        <v>1.1928993931065821E-2</v>
      </c>
      <c r="X38" s="3">
        <f t="shared" si="15"/>
        <v>9.2852817738112298E-3</v>
      </c>
      <c r="Z38" s="2">
        <v>43934</v>
      </c>
      <c r="AA38">
        <f t="shared" si="16"/>
        <v>7.4757853451577499E-7</v>
      </c>
      <c r="AB38">
        <f t="shared" si="16"/>
        <v>2.569791770998039E-6</v>
      </c>
      <c r="AC38">
        <f t="shared" si="16"/>
        <v>1.0211634755535771E-4</v>
      </c>
      <c r="AD38">
        <f t="shared" si="16"/>
        <v>1.5740745874568308E-4</v>
      </c>
      <c r="AE38">
        <f t="shared" si="16"/>
        <v>1.4230089620740518E-4</v>
      </c>
      <c r="AF38">
        <f t="shared" si="16"/>
        <v>8.6216457619071017E-5</v>
      </c>
    </row>
    <row r="39" spans="1:32" ht="14.5" x14ac:dyDescent="0.35">
      <c r="A39" s="2">
        <v>43935</v>
      </c>
      <c r="B39" s="3">
        <v>2.2271057277726301E-2</v>
      </c>
      <c r="C39" s="6">
        <v>1.9041590392589569E-2</v>
      </c>
      <c r="D39" s="6">
        <v>1.9934432581067089E-2</v>
      </c>
      <c r="E39" s="3">
        <v>2.759775878161641E-2</v>
      </c>
      <c r="F39" s="3">
        <v>3.0080004219070561E-2</v>
      </c>
      <c r="G39" s="3">
        <v>2.8833307593123459E-2</v>
      </c>
      <c r="H39" s="3">
        <v>2.6722276795071359E-2</v>
      </c>
      <c r="J39" s="2">
        <v>43935</v>
      </c>
      <c r="K39" s="7">
        <f t="shared" si="4"/>
        <v>1.2938290162266108E-2</v>
      </c>
      <c r="L39" s="7">
        <f t="shared" si="5"/>
        <v>6.3760721654122499E-3</v>
      </c>
      <c r="M39" s="7">
        <f t="shared" si="6"/>
        <v>2.1434505722148112E-2</v>
      </c>
      <c r="N39" s="7">
        <f t="shared" si="7"/>
        <v>4.0966771340284591E-2</v>
      </c>
      <c r="O39" s="7">
        <f t="shared" si="8"/>
        <v>3.0650577312173466E-2</v>
      </c>
      <c r="P39" s="7">
        <f t="shared" si="9"/>
        <v>1.5636235695704492E-2</v>
      </c>
      <c r="R39" s="2">
        <v>43935</v>
      </c>
      <c r="S39" s="3">
        <f t="shared" si="10"/>
        <v>3.2294668851367316E-3</v>
      </c>
      <c r="T39" s="3">
        <f t="shared" si="11"/>
        <v>2.3366246966592119E-3</v>
      </c>
      <c r="U39" s="3">
        <f t="shared" si="12"/>
        <v>5.3267015038901099E-3</v>
      </c>
      <c r="V39" s="3">
        <f t="shared" si="13"/>
        <v>7.8089469413442601E-3</v>
      </c>
      <c r="W39" s="3">
        <f t="shared" si="14"/>
        <v>6.5622503153971584E-3</v>
      </c>
      <c r="X39" s="3">
        <f t="shared" si="15"/>
        <v>4.4512195173450585E-3</v>
      </c>
      <c r="Z39" s="2">
        <v>43935</v>
      </c>
      <c r="AA39">
        <f t="shared" si="16"/>
        <v>1.0429456362194743E-5</v>
      </c>
      <c r="AB39">
        <f t="shared" si="16"/>
        <v>5.4598149730377538E-6</v>
      </c>
      <c r="AC39">
        <f t="shared" si="16"/>
        <v>2.8373748911545159E-5</v>
      </c>
      <c r="AD39">
        <f t="shared" si="16"/>
        <v>6.0979652332729873E-5</v>
      </c>
      <c r="AE39">
        <f t="shared" si="16"/>
        <v>4.3063129201930104E-5</v>
      </c>
      <c r="AF39">
        <f t="shared" si="16"/>
        <v>1.9813355191593577E-5</v>
      </c>
    </row>
    <row r="40" spans="1:32" ht="14.5" x14ac:dyDescent="0.35">
      <c r="A40" s="2">
        <v>43936</v>
      </c>
      <c r="B40" s="3">
        <v>2.2885478865038202E-2</v>
      </c>
      <c r="C40" s="6">
        <v>2.1596994251012799E-2</v>
      </c>
      <c r="D40" s="6">
        <v>2.030996419489384E-2</v>
      </c>
      <c r="E40" s="3">
        <v>2.647995347467836E-2</v>
      </c>
      <c r="F40" s="3">
        <v>2.7592875625885655E-2</v>
      </c>
      <c r="G40" s="3">
        <v>2.6698435985354721E-2</v>
      </c>
      <c r="H40" s="3">
        <v>2.5766186531355491E-2</v>
      </c>
      <c r="J40" s="2">
        <v>43936</v>
      </c>
      <c r="K40" s="7">
        <f t="shared" si="4"/>
        <v>1.7119187368073163E-3</v>
      </c>
      <c r="L40" s="7">
        <f t="shared" si="5"/>
        <v>7.4194132713241157E-3</v>
      </c>
      <c r="M40" s="7">
        <f t="shared" si="6"/>
        <v>1.0142137984608279E-2</v>
      </c>
      <c r="N40" s="7">
        <f t="shared" si="7"/>
        <v>1.645312014090683E-2</v>
      </c>
      <c r="O40" s="7">
        <f t="shared" si="8"/>
        <v>1.1286639084723493E-2</v>
      </c>
      <c r="P40" s="7">
        <f t="shared" si="9"/>
        <v>6.7585706743154006E-3</v>
      </c>
      <c r="R40" s="2">
        <v>43936</v>
      </c>
      <c r="S40" s="3">
        <f t="shared" si="10"/>
        <v>1.2884846140254029E-3</v>
      </c>
      <c r="T40" s="3">
        <f t="shared" si="11"/>
        <v>2.5755146701443611E-3</v>
      </c>
      <c r="U40" s="3">
        <f t="shared" si="12"/>
        <v>3.5944746096401581E-3</v>
      </c>
      <c r="V40" s="3">
        <f t="shared" si="13"/>
        <v>4.7073967608474536E-3</v>
      </c>
      <c r="W40" s="3">
        <f t="shared" si="14"/>
        <v>3.8129571203165194E-3</v>
      </c>
      <c r="X40" s="3">
        <f t="shared" si="15"/>
        <v>2.8807076663172893E-3</v>
      </c>
      <c r="Z40" s="2">
        <v>43936</v>
      </c>
      <c r="AA40">
        <f t="shared" si="16"/>
        <v>1.6601926005801916E-6</v>
      </c>
      <c r="AB40">
        <f t="shared" si="16"/>
        <v>6.6332758161288176E-6</v>
      </c>
      <c r="AC40">
        <f t="shared" si="16"/>
        <v>1.2920247719347768E-5</v>
      </c>
      <c r="AD40">
        <f t="shared" si="16"/>
        <v>2.2159584264037097E-5</v>
      </c>
      <c r="AE40">
        <f t="shared" si="16"/>
        <v>1.4538642001372444E-5</v>
      </c>
      <c r="AF40">
        <f t="shared" si="16"/>
        <v>8.2984766587792035E-6</v>
      </c>
    </row>
    <row r="41" spans="1:32" ht="14.5" x14ac:dyDescent="0.35">
      <c r="A41" s="2">
        <v>43937</v>
      </c>
      <c r="B41" s="3">
        <v>2.17690909274177E-2</v>
      </c>
      <c r="C41" s="6">
        <v>1.8573734909296039E-2</v>
      </c>
      <c r="D41" s="6">
        <v>1.916596852242947E-2</v>
      </c>
      <c r="E41" s="3">
        <v>2.461648798027927E-2</v>
      </c>
      <c r="F41" s="3">
        <v>2.5734202194699216E-2</v>
      </c>
      <c r="G41" s="3">
        <v>2.4725090519610891E-2</v>
      </c>
      <c r="H41" s="3">
        <v>2.4019582731081651E-2</v>
      </c>
      <c r="J41" s="2">
        <v>43937</v>
      </c>
      <c r="K41" s="7">
        <f t="shared" si="4"/>
        <v>1.3293631785324944E-2</v>
      </c>
      <c r="L41" s="7">
        <f t="shared" si="5"/>
        <v>8.4651464555092204E-3</v>
      </c>
      <c r="M41" s="7">
        <f t="shared" si="6"/>
        <v>7.255024751250172E-3</v>
      </c>
      <c r="N41" s="7">
        <f t="shared" si="7"/>
        <v>1.325038310876292E-2</v>
      </c>
      <c r="O41" s="7">
        <f t="shared" si="8"/>
        <v>7.7727702480663297E-3</v>
      </c>
      <c r="P41" s="7">
        <f t="shared" si="9"/>
        <v>4.6842860057987323E-3</v>
      </c>
      <c r="R41" s="2">
        <v>43937</v>
      </c>
      <c r="S41" s="3">
        <f t="shared" si="10"/>
        <v>3.1953560181216603E-3</v>
      </c>
      <c r="T41" s="3">
        <f t="shared" si="11"/>
        <v>2.6031224049882298E-3</v>
      </c>
      <c r="U41" s="3">
        <f t="shared" si="12"/>
        <v>2.8473970528615708E-3</v>
      </c>
      <c r="V41" s="3">
        <f t="shared" si="13"/>
        <v>3.9651112672815167E-3</v>
      </c>
      <c r="W41" s="3">
        <f t="shared" si="14"/>
        <v>2.9559995921931911E-3</v>
      </c>
      <c r="X41" s="3">
        <f t="shared" si="15"/>
        <v>2.2504918036639517E-3</v>
      </c>
      <c r="Z41" s="2">
        <v>43937</v>
      </c>
      <c r="AA41">
        <f t="shared" si="16"/>
        <v>1.0210300082546313E-5</v>
      </c>
      <c r="AB41">
        <f t="shared" si="16"/>
        <v>6.7762462553517061E-6</v>
      </c>
      <c r="AC41">
        <f t="shared" si="16"/>
        <v>8.1076699766447588E-6</v>
      </c>
      <c r="AD41">
        <f t="shared" si="16"/>
        <v>1.5722107361922835E-5</v>
      </c>
      <c r="AE41">
        <f t="shared" si="16"/>
        <v>8.7379335890463119E-6</v>
      </c>
      <c r="AF41">
        <f t="shared" si="16"/>
        <v>5.0647133583586265E-6</v>
      </c>
    </row>
    <row r="42" spans="1:32" ht="14.5" x14ac:dyDescent="0.35">
      <c r="A42" s="2">
        <v>43938</v>
      </c>
      <c r="B42" s="3">
        <v>1.8368260881523199E-2</v>
      </c>
      <c r="C42" s="6">
        <v>1.6837965697050091E-2</v>
      </c>
      <c r="D42" s="6">
        <v>1.842548884451389E-2</v>
      </c>
      <c r="E42" s="3">
        <v>2.3825256963435876E-2</v>
      </c>
      <c r="F42" s="3">
        <v>2.4939688691510555E-2</v>
      </c>
      <c r="G42" s="3">
        <v>2.3966309649702668E-2</v>
      </c>
      <c r="H42" s="3">
        <v>2.3272214656727741E-2</v>
      </c>
      <c r="J42" s="2">
        <v>43938</v>
      </c>
      <c r="K42" s="7">
        <f t="shared" si="4"/>
        <v>3.8955911634981355E-3</v>
      </c>
      <c r="L42" s="7">
        <f t="shared" si="5"/>
        <v>4.8333579740766908E-6</v>
      </c>
      <c r="M42" s="7">
        <f t="shared" si="6"/>
        <v>3.1079525963322974E-2</v>
      </c>
      <c r="N42" s="7">
        <f t="shared" si="7"/>
        <v>4.2343458632189801E-2</v>
      </c>
      <c r="O42" s="7">
        <f t="shared" si="8"/>
        <v>3.2444933236788209E-2</v>
      </c>
      <c r="P42" s="7">
        <f t="shared" si="9"/>
        <v>2.5914516662219889E-2</v>
      </c>
      <c r="R42" s="2">
        <v>43938</v>
      </c>
      <c r="S42" s="3">
        <f t="shared" si="10"/>
        <v>1.5302951844731079E-3</v>
      </c>
      <c r="T42" s="3">
        <f t="shared" si="11"/>
        <v>5.7227962990690634E-5</v>
      </c>
      <c r="U42" s="3">
        <f t="shared" si="12"/>
        <v>5.4569960819126767E-3</v>
      </c>
      <c r="V42" s="3">
        <f t="shared" si="13"/>
        <v>6.5714278099873562E-3</v>
      </c>
      <c r="W42" s="3">
        <f t="shared" si="14"/>
        <v>5.5980487681794693E-3</v>
      </c>
      <c r="X42" s="3">
        <f t="shared" si="15"/>
        <v>4.903953775204542E-3</v>
      </c>
      <c r="Z42" s="2">
        <v>43938</v>
      </c>
      <c r="AA42">
        <f t="shared" si="16"/>
        <v>2.3418033516215834E-6</v>
      </c>
      <c r="AB42">
        <f t="shared" si="16"/>
        <v>3.275039748063857E-9</v>
      </c>
      <c r="AC42">
        <f t="shared" si="16"/>
        <v>2.9778806238010305E-5</v>
      </c>
      <c r="AD42">
        <f t="shared" si="16"/>
        <v>4.3183663461875218E-5</v>
      </c>
      <c r="AE42">
        <f t="shared" si="16"/>
        <v>3.1338150010915674E-5</v>
      </c>
      <c r="AF42">
        <f t="shared" si="16"/>
        <v>2.404876262934288E-5</v>
      </c>
    </row>
    <row r="43" spans="1:32" ht="14.5" x14ac:dyDescent="0.35">
      <c r="A43" s="2">
        <v>43941</v>
      </c>
      <c r="B43" s="3">
        <v>1.8088443244095399E-2</v>
      </c>
      <c r="C43" s="6">
        <v>1.524240151047707E-2</v>
      </c>
      <c r="D43" s="6">
        <v>1.6912544146180149E-2</v>
      </c>
      <c r="E43" s="3">
        <v>2.2464870537439056E-2</v>
      </c>
      <c r="F43" s="3">
        <v>2.3345595823576759E-2</v>
      </c>
      <c r="G43" s="3">
        <v>2.226460314218285E-2</v>
      </c>
      <c r="H43" s="3">
        <v>2.188332146321063E-2</v>
      </c>
      <c r="J43" s="2">
        <v>43941</v>
      </c>
      <c r="K43" s="7">
        <f t="shared" si="4"/>
        <v>1.5526599947159436E-2</v>
      </c>
      <c r="L43" s="7">
        <f t="shared" si="5"/>
        <v>2.3105846758550985E-3</v>
      </c>
      <c r="M43" s="7">
        <f t="shared" si="6"/>
        <v>2.1867498518561845E-2</v>
      </c>
      <c r="N43" s="7">
        <f t="shared" si="7"/>
        <v>2.9946916310278571E-2</v>
      </c>
      <c r="O43" s="7">
        <f t="shared" si="8"/>
        <v>2.0155400873783424E-2</v>
      </c>
      <c r="P43" s="7">
        <f t="shared" si="9"/>
        <v>1.70373513914579E-2</v>
      </c>
      <c r="R43" s="2">
        <v>43941</v>
      </c>
      <c r="S43" s="3">
        <f t="shared" si="10"/>
        <v>2.8460417336183298E-3</v>
      </c>
      <c r="T43" s="3">
        <f t="shared" si="11"/>
        <v>1.1758990979152499E-3</v>
      </c>
      <c r="U43" s="3">
        <f t="shared" si="12"/>
        <v>4.3764272933436571E-3</v>
      </c>
      <c r="V43" s="3">
        <f t="shared" si="13"/>
        <v>5.2571525794813598E-3</v>
      </c>
      <c r="W43" s="3">
        <f t="shared" si="14"/>
        <v>4.1761598980874504E-3</v>
      </c>
      <c r="X43" s="3">
        <f t="shared" si="15"/>
        <v>3.794878219115231E-3</v>
      </c>
      <c r="Z43" s="2">
        <v>43941</v>
      </c>
      <c r="AA43">
        <f t="shared" si="16"/>
        <v>8.099953549497229E-6</v>
      </c>
      <c r="AB43">
        <f t="shared" si="16"/>
        <v>1.3827386884778986E-6</v>
      </c>
      <c r="AC43">
        <f t="shared" si="16"/>
        <v>1.9153115853923288E-5</v>
      </c>
      <c r="AD43">
        <f t="shared" si="16"/>
        <v>2.7637653243947514E-5</v>
      </c>
      <c r="AE43">
        <f t="shared" si="16"/>
        <v>1.7440311494393785E-5</v>
      </c>
      <c r="AF43">
        <f t="shared" si="16"/>
        <v>1.4401100697915187E-5</v>
      </c>
    </row>
    <row r="44" spans="1:32" ht="14.5" x14ac:dyDescent="0.35">
      <c r="A44" s="2">
        <v>43942</v>
      </c>
      <c r="B44" s="3">
        <v>2.15176037882309E-2</v>
      </c>
      <c r="C44" s="6">
        <v>1.6787571832537651E-2</v>
      </c>
      <c r="D44" s="6">
        <v>1.722662337124348E-2</v>
      </c>
      <c r="E44" s="3">
        <v>2.1662882471643559E-2</v>
      </c>
      <c r="F44" s="3">
        <v>2.2676260631844417E-2</v>
      </c>
      <c r="G44" s="3">
        <v>2.1746023921859169E-2</v>
      </c>
      <c r="H44" s="3">
        <v>2.118620943958514E-2</v>
      </c>
      <c r="J44" s="2">
        <v>43942</v>
      </c>
      <c r="K44" s="7">
        <f t="shared" si="4"/>
        <v>3.3525417591143913E-2</v>
      </c>
      <c r="L44" s="7">
        <f t="shared" si="5"/>
        <v>2.6674723084073815E-2</v>
      </c>
      <c r="M44" s="7">
        <f t="shared" si="6"/>
        <v>2.2588554501101754E-5</v>
      </c>
      <c r="N44" s="7">
        <f t="shared" si="7"/>
        <v>1.3516223548244444E-3</v>
      </c>
      <c r="O44" s="7">
        <f t="shared" si="8"/>
        <v>5.5556343747209525E-5</v>
      </c>
      <c r="P44" s="7">
        <f t="shared" si="9"/>
        <v>1.210748958535568E-4</v>
      </c>
      <c r="R44" s="2">
        <v>43942</v>
      </c>
      <c r="S44" s="3">
        <f t="shared" si="10"/>
        <v>4.7300319556932494E-3</v>
      </c>
      <c r="T44" s="3">
        <f t="shared" si="11"/>
        <v>4.2909804169874201E-3</v>
      </c>
      <c r="U44" s="3">
        <f t="shared" si="12"/>
        <v>1.4527868341265848E-4</v>
      </c>
      <c r="V44" s="3">
        <f t="shared" si="13"/>
        <v>1.1586568436135168E-3</v>
      </c>
      <c r="W44" s="3">
        <f t="shared" si="14"/>
        <v>2.2842013362826818E-4</v>
      </c>
      <c r="X44" s="3">
        <f t="shared" si="15"/>
        <v>3.3139434864576031E-4</v>
      </c>
      <c r="Z44" s="2">
        <v>43942</v>
      </c>
      <c r="AA44">
        <f t="shared" si="16"/>
        <v>2.2373202301879307E-5</v>
      </c>
      <c r="AB44">
        <f t="shared" si="16"/>
        <v>1.8412512938969534E-5</v>
      </c>
      <c r="AC44">
        <f t="shared" si="16"/>
        <v>2.110589585411545E-8</v>
      </c>
      <c r="AD44">
        <f t="shared" si="16"/>
        <v>1.3424856812524375E-6</v>
      </c>
      <c r="AE44">
        <f t="shared" si="16"/>
        <v>5.2175757446755897E-8</v>
      </c>
      <c r="AF44">
        <f t="shared" si="16"/>
        <v>1.0982221431434774E-7</v>
      </c>
    </row>
    <row r="45" spans="1:32" ht="14.5" x14ac:dyDescent="0.35">
      <c r="A45" s="2">
        <v>43943</v>
      </c>
      <c r="B45" s="3">
        <v>1.7780824084209602E-2</v>
      </c>
      <c r="C45" s="6">
        <v>1.6930067911744121E-2</v>
      </c>
      <c r="D45" s="6">
        <v>1.8200036138296131E-2</v>
      </c>
      <c r="E45" s="3">
        <v>2.1738883859968396E-2</v>
      </c>
      <c r="F45" s="3">
        <v>2.2617687292496459E-2</v>
      </c>
      <c r="G45" s="3">
        <v>2.203133105129905E-2</v>
      </c>
      <c r="H45" s="3">
        <v>2.144197081767928E-2</v>
      </c>
      <c r="J45" s="2">
        <v>43943</v>
      </c>
      <c r="K45" s="7">
        <f t="shared" si="4"/>
        <v>1.2218261894234583E-3</v>
      </c>
      <c r="L45" s="7">
        <f t="shared" si="5"/>
        <v>2.6941813713921015E-4</v>
      </c>
      <c r="M45" s="7">
        <f t="shared" si="6"/>
        <v>1.8909147197263554E-2</v>
      </c>
      <c r="N45" s="7">
        <f t="shared" si="7"/>
        <v>2.6758516351020001E-2</v>
      </c>
      <c r="O45" s="7">
        <f t="shared" si="8"/>
        <v>2.1414898059777476E-2</v>
      </c>
      <c r="P45" s="7">
        <f t="shared" si="9"/>
        <v>1.6482931024735858E-2</v>
      </c>
      <c r="R45" s="2">
        <v>43943</v>
      </c>
      <c r="S45" s="3">
        <f t="shared" si="10"/>
        <v>8.5075617246548052E-4</v>
      </c>
      <c r="T45" s="3">
        <f t="shared" si="11"/>
        <v>4.1921205408652906E-4</v>
      </c>
      <c r="U45" s="3">
        <f t="shared" si="12"/>
        <v>3.9580597757587939E-3</v>
      </c>
      <c r="V45" s="3">
        <f t="shared" si="13"/>
        <v>4.8368632082868568E-3</v>
      </c>
      <c r="W45" s="3">
        <f t="shared" si="14"/>
        <v>4.2505069670894478E-3</v>
      </c>
      <c r="X45" s="3">
        <f t="shared" si="15"/>
        <v>3.6611467334696779E-3</v>
      </c>
      <c r="Z45" s="2">
        <v>43943</v>
      </c>
      <c r="AA45">
        <f t="shared" si="16"/>
        <v>7.2378606498811445E-7</v>
      </c>
      <c r="AB45">
        <f t="shared" si="16"/>
        <v>1.7573874629144698E-7</v>
      </c>
      <c r="AC45">
        <f t="shared" si="16"/>
        <v>1.5666237188479753E-5</v>
      </c>
      <c r="AD45">
        <f t="shared" ref="AD45:AF66" si="19">($B45-F45)^2</f>
        <v>2.3395245695679024E-5</v>
      </c>
      <c r="AE45">
        <f t="shared" si="19"/>
        <v>1.8066809477275936E-5</v>
      </c>
      <c r="AF45">
        <f t="shared" si="19"/>
        <v>1.3403995403995693E-5</v>
      </c>
    </row>
    <row r="46" spans="1:32" ht="14.5" x14ac:dyDescent="0.35">
      <c r="A46" s="2">
        <v>43944</v>
      </c>
      <c r="B46" s="3">
        <v>1.7928702519187999E-2</v>
      </c>
      <c r="C46" s="6">
        <v>1.881045289337635E-2</v>
      </c>
      <c r="D46" s="6">
        <v>1.959581300616264E-2</v>
      </c>
      <c r="E46" s="3">
        <v>2.0326323731784609E-2</v>
      </c>
      <c r="F46" s="3">
        <v>2.1002170728215579E-2</v>
      </c>
      <c r="G46" s="3">
        <v>2.027095118350308E-2</v>
      </c>
      <c r="H46" s="3">
        <v>1.99696468443506E-2</v>
      </c>
      <c r="J46" s="2">
        <v>43944</v>
      </c>
      <c r="K46" s="7">
        <f t="shared" si="4"/>
        <v>1.1342463639831823E-3</v>
      </c>
      <c r="L46" s="7">
        <f t="shared" si="5"/>
        <v>3.8381685986612624E-3</v>
      </c>
      <c r="M46" s="7">
        <f t="shared" si="6"/>
        <v>7.5573992484887498E-3</v>
      </c>
      <c r="N46" s="7">
        <f t="shared" si="7"/>
        <v>1.1882376999778455E-2</v>
      </c>
      <c r="O46" s="7">
        <f t="shared" si="8"/>
        <v>7.2389110423851655E-3</v>
      </c>
      <c r="P46" s="7">
        <f t="shared" si="9"/>
        <v>5.608217234248869E-3</v>
      </c>
      <c r="R46" s="2">
        <v>43944</v>
      </c>
      <c r="S46" s="3">
        <f t="shared" si="10"/>
        <v>8.8175037418835103E-4</v>
      </c>
      <c r="T46" s="3">
        <f t="shared" si="11"/>
        <v>1.6671104869746406E-3</v>
      </c>
      <c r="U46" s="3">
        <f t="shared" si="12"/>
        <v>2.3976212125966095E-3</v>
      </c>
      <c r="V46" s="3">
        <f t="shared" si="13"/>
        <v>3.0734682090275793E-3</v>
      </c>
      <c r="W46" s="3">
        <f t="shared" si="14"/>
        <v>2.3422486643150803E-3</v>
      </c>
      <c r="X46" s="3">
        <f t="shared" si="15"/>
        <v>2.0409443251626011E-3</v>
      </c>
      <c r="Z46" s="2">
        <v>43944</v>
      </c>
      <c r="AA46">
        <f t="shared" ref="AA46:AC66" si="20">($B46-C46)^2</f>
        <v>7.7748372238129707E-7</v>
      </c>
      <c r="AB46">
        <f t="shared" si="20"/>
        <v>2.7792573757808232E-6</v>
      </c>
      <c r="AC46">
        <f t="shared" si="20"/>
        <v>5.7485874790932366E-6</v>
      </c>
      <c r="AD46">
        <f t="shared" si="19"/>
        <v>9.4462068319031965E-6</v>
      </c>
      <c r="AE46">
        <f t="shared" si="19"/>
        <v>5.4861288054857777E-6</v>
      </c>
      <c r="AF46">
        <f t="shared" si="19"/>
        <v>4.1654537384134256E-6</v>
      </c>
    </row>
    <row r="47" spans="1:32" ht="14.5" x14ac:dyDescent="0.35">
      <c r="A47" s="2">
        <v>43945</v>
      </c>
      <c r="B47" s="3">
        <v>1.31552333303004E-2</v>
      </c>
      <c r="C47" s="6">
        <v>1.7619999125599861E-2</v>
      </c>
      <c r="D47" s="6">
        <v>1.768545992672443E-2</v>
      </c>
      <c r="E47" s="3">
        <v>1.9713148750648515E-2</v>
      </c>
      <c r="F47" s="3">
        <v>2.0194328174591006E-2</v>
      </c>
      <c r="G47" s="3">
        <v>1.9534778195468689E-2</v>
      </c>
      <c r="H47" s="3">
        <v>1.94117381655321E-2</v>
      </c>
      <c r="J47" s="2">
        <v>43945</v>
      </c>
      <c r="K47" s="7">
        <f t="shared" si="4"/>
        <v>3.8822977609332288E-2</v>
      </c>
      <c r="L47" s="7">
        <f t="shared" si="5"/>
        <v>3.9767747345104132E-2</v>
      </c>
      <c r="M47" s="7">
        <f t="shared" si="6"/>
        <v>7.1799141791442311E-2</v>
      </c>
      <c r="N47" s="7">
        <f t="shared" si="7"/>
        <v>8.0014216310954289E-2</v>
      </c>
      <c r="O47" s="7">
        <f t="shared" si="8"/>
        <v>6.8803019246137964E-2</v>
      </c>
      <c r="P47" s="7">
        <f t="shared" si="9"/>
        <v>6.6753056625603158E-2</v>
      </c>
      <c r="R47" s="2">
        <v>43945</v>
      </c>
      <c r="S47" s="3">
        <f t="shared" si="10"/>
        <v>4.4647657952994607E-3</v>
      </c>
      <c r="T47" s="3">
        <f t="shared" si="11"/>
        <v>4.53022659642403E-3</v>
      </c>
      <c r="U47" s="3">
        <f t="shared" si="12"/>
        <v>6.5579154203481149E-3</v>
      </c>
      <c r="V47" s="3">
        <f t="shared" si="13"/>
        <v>7.0390948442906054E-3</v>
      </c>
      <c r="W47" s="3">
        <f t="shared" si="14"/>
        <v>6.3795448651682886E-3</v>
      </c>
      <c r="X47" s="3">
        <f t="shared" si="15"/>
        <v>6.2565048352316993E-3</v>
      </c>
      <c r="Z47" s="2">
        <v>43945</v>
      </c>
      <c r="AA47">
        <f t="shared" si="20"/>
        <v>1.9934133606876026E-5</v>
      </c>
      <c r="AB47">
        <f t="shared" si="20"/>
        <v>2.0522953014947653E-5</v>
      </c>
      <c r="AC47">
        <f t="shared" si="20"/>
        <v>4.3006254660439595E-5</v>
      </c>
      <c r="AD47">
        <f t="shared" si="19"/>
        <v>4.9548856226918584E-5</v>
      </c>
      <c r="AE47">
        <f t="shared" si="19"/>
        <v>4.0698592686695081E-5</v>
      </c>
      <c r="AF47">
        <f t="shared" si="19"/>
        <v>3.9143852753277633E-5</v>
      </c>
    </row>
    <row r="48" spans="1:32" ht="14.5" x14ac:dyDescent="0.35">
      <c r="A48" s="2">
        <v>43948</v>
      </c>
      <c r="B48" s="3">
        <v>1.9504625802040799E-2</v>
      </c>
      <c r="C48" s="6">
        <v>2.23100446164608E-2</v>
      </c>
      <c r="D48" s="6">
        <v>2.1197002381086349E-2</v>
      </c>
      <c r="E48" s="3">
        <v>1.8066538021322489E-2</v>
      </c>
      <c r="F48" s="3">
        <v>1.8471198980770393E-2</v>
      </c>
      <c r="G48" s="3">
        <v>1.774108492339091E-2</v>
      </c>
      <c r="H48" s="3">
        <v>1.768283350508951E-2</v>
      </c>
      <c r="J48" s="2">
        <v>43948</v>
      </c>
      <c r="K48" s="7">
        <f t="shared" si="4"/>
        <v>8.6384562783541341E-3</v>
      </c>
      <c r="L48" s="7">
        <f t="shared" si="5"/>
        <v>3.3677433911201149E-3</v>
      </c>
      <c r="M48" s="7">
        <f t="shared" si="6"/>
        <v>3.0093625542584324E-3</v>
      </c>
      <c r="N48" s="7">
        <f t="shared" si="7"/>
        <v>1.5090588709327779E-3</v>
      </c>
      <c r="O48" s="7">
        <f t="shared" si="8"/>
        <v>4.6358161643142992E-3</v>
      </c>
      <c r="P48" s="7">
        <f t="shared" si="9"/>
        <v>4.9686915868834003E-3</v>
      </c>
      <c r="R48" s="2">
        <v>43948</v>
      </c>
      <c r="S48" s="3">
        <f t="shared" si="10"/>
        <v>2.8054188144200007E-3</v>
      </c>
      <c r="T48" s="3">
        <f t="shared" si="11"/>
        <v>1.69237657904555E-3</v>
      </c>
      <c r="U48" s="3">
        <f t="shared" si="12"/>
        <v>1.4380877807183105E-3</v>
      </c>
      <c r="V48" s="3">
        <f t="shared" si="13"/>
        <v>1.0334268212704063E-3</v>
      </c>
      <c r="W48" s="3">
        <f t="shared" si="14"/>
        <v>1.7635408786498899E-3</v>
      </c>
      <c r="X48" s="3">
        <f t="shared" si="15"/>
        <v>1.8217922969512891E-3</v>
      </c>
      <c r="Z48" s="2">
        <v>43948</v>
      </c>
      <c r="AA48">
        <f t="shared" si="20"/>
        <v>7.8703747243017227E-6</v>
      </c>
      <c r="AB48">
        <f t="shared" si="20"/>
        <v>2.8641384853019189E-6</v>
      </c>
      <c r="AC48">
        <f t="shared" si="20"/>
        <v>2.0680964650513157E-6</v>
      </c>
      <c r="AD48">
        <f t="shared" si="19"/>
        <v>1.0679709949210564E-6</v>
      </c>
      <c r="AE48">
        <f t="shared" si="19"/>
        <v>3.1100764306692258E-6</v>
      </c>
      <c r="AF48">
        <f t="shared" si="19"/>
        <v>3.318927173231054E-6</v>
      </c>
    </row>
    <row r="49" spans="1:32" ht="14.5" x14ac:dyDescent="0.35">
      <c r="A49" s="2">
        <v>43949</v>
      </c>
      <c r="B49" s="3">
        <v>2.2672855734118501E-2</v>
      </c>
      <c r="C49" s="6">
        <v>2.2932123392820358E-2</v>
      </c>
      <c r="D49" s="6">
        <v>2.3499816656112671E-2</v>
      </c>
      <c r="E49" s="3">
        <v>1.894477570745209E-2</v>
      </c>
      <c r="F49" s="3">
        <v>1.9335869126484908E-2</v>
      </c>
      <c r="G49" s="3">
        <v>1.885508449231664E-2</v>
      </c>
      <c r="H49" s="3">
        <v>1.8810221847578499E-2</v>
      </c>
      <c r="J49" s="2">
        <v>43949</v>
      </c>
      <c r="K49" s="7">
        <f t="shared" si="4"/>
        <v>6.4397212109490454E-5</v>
      </c>
      <c r="L49" s="7">
        <f t="shared" si="5"/>
        <v>6.3409190490171241E-4</v>
      </c>
      <c r="M49" s="7">
        <f t="shared" si="6"/>
        <v>1.7146485945572554E-2</v>
      </c>
      <c r="N49" s="7">
        <f t="shared" si="7"/>
        <v>1.3373568324044127E-2</v>
      </c>
      <c r="O49" s="7">
        <f t="shared" si="8"/>
        <v>1.8093853196882392E-2</v>
      </c>
      <c r="P49" s="7">
        <f t="shared" si="9"/>
        <v>1.8579609695648536E-2</v>
      </c>
      <c r="R49" s="2">
        <v>43949</v>
      </c>
      <c r="S49" s="3">
        <f t="shared" si="10"/>
        <v>2.5926765870185747E-4</v>
      </c>
      <c r="T49" s="3">
        <f t="shared" si="11"/>
        <v>8.269609219941701E-4</v>
      </c>
      <c r="U49" s="3">
        <f t="shared" si="12"/>
        <v>3.7280800266664103E-3</v>
      </c>
      <c r="V49" s="3">
        <f t="shared" si="13"/>
        <v>3.3369866076335929E-3</v>
      </c>
      <c r="W49" s="3">
        <f t="shared" si="14"/>
        <v>3.8177712418018608E-3</v>
      </c>
      <c r="X49" s="3">
        <f t="shared" si="15"/>
        <v>3.8626338865400019E-3</v>
      </c>
      <c r="Z49" s="2">
        <v>43949</v>
      </c>
      <c r="AA49">
        <f t="shared" si="20"/>
        <v>6.7219718848742854E-8</v>
      </c>
      <c r="AB49">
        <f t="shared" si="20"/>
        <v>6.838643665054479E-7</v>
      </c>
      <c r="AC49">
        <f t="shared" si="20"/>
        <v>1.3898580685229022E-5</v>
      </c>
      <c r="AD49">
        <f t="shared" si="19"/>
        <v>1.1135479619525953E-5</v>
      </c>
      <c r="AE49">
        <f t="shared" si="19"/>
        <v>1.4575377254729323E-5</v>
      </c>
      <c r="AF49">
        <f t="shared" si="19"/>
        <v>1.491994054144712E-5</v>
      </c>
    </row>
    <row r="50" spans="1:32" ht="14.5" x14ac:dyDescent="0.35">
      <c r="A50" s="2">
        <v>43950</v>
      </c>
      <c r="B50" s="3">
        <v>2.59890823343581E-2</v>
      </c>
      <c r="C50" s="6">
        <v>2.3058317601680759E-2</v>
      </c>
      <c r="D50" s="6">
        <v>2.0742379128932949E-2</v>
      </c>
      <c r="E50" s="3">
        <v>1.9580163217929391E-2</v>
      </c>
      <c r="F50" s="3">
        <v>2.0208421045429033E-2</v>
      </c>
      <c r="G50" s="3">
        <v>1.9813553725023341E-2</v>
      </c>
      <c r="H50" s="3">
        <v>1.954341967683848E-2</v>
      </c>
      <c r="J50" s="2">
        <v>43950</v>
      </c>
      <c r="K50" s="7">
        <f t="shared" si="4"/>
        <v>7.4522948090600671E-3</v>
      </c>
      <c r="L50" s="7">
        <f t="shared" si="5"/>
        <v>2.7448434958535994E-2</v>
      </c>
      <c r="M50" s="7">
        <f t="shared" si="6"/>
        <v>4.4157373771100294E-2</v>
      </c>
      <c r="N50" s="7">
        <f t="shared" si="7"/>
        <v>3.4474961909199076E-2</v>
      </c>
      <c r="O50" s="7">
        <f t="shared" si="8"/>
        <v>4.037172358772545E-2</v>
      </c>
      <c r="P50" s="7">
        <f t="shared" si="9"/>
        <v>4.4774526815010152E-2</v>
      </c>
      <c r="R50" s="2">
        <v>43950</v>
      </c>
      <c r="S50" s="3">
        <f t="shared" si="10"/>
        <v>2.9307647326773413E-3</v>
      </c>
      <c r="T50" s="3">
        <f t="shared" si="11"/>
        <v>5.246703205425151E-3</v>
      </c>
      <c r="U50" s="3">
        <f t="shared" si="12"/>
        <v>6.4089191164287095E-3</v>
      </c>
      <c r="V50" s="3">
        <f t="shared" si="13"/>
        <v>5.7806612889290676E-3</v>
      </c>
      <c r="W50" s="3">
        <f t="shared" si="14"/>
        <v>6.1755286093347593E-3</v>
      </c>
      <c r="X50" s="3">
        <f t="shared" si="15"/>
        <v>6.4456626575196199E-3</v>
      </c>
      <c r="Z50" s="2">
        <v>43950</v>
      </c>
      <c r="AA50">
        <f t="shared" si="20"/>
        <v>8.5893819183052886E-6</v>
      </c>
      <c r="AB50">
        <f t="shared" si="20"/>
        <v>2.7527894525818553E-5</v>
      </c>
      <c r="AC50">
        <f t="shared" si="20"/>
        <v>4.107424424092535E-5</v>
      </c>
      <c r="AD50">
        <f t="shared" si="19"/>
        <v>3.3416044937323068E-5</v>
      </c>
      <c r="AE50">
        <f t="shared" si="19"/>
        <v>3.8137153604712104E-5</v>
      </c>
      <c r="AF50">
        <f t="shared" si="19"/>
        <v>4.1546567094542886E-5</v>
      </c>
    </row>
    <row r="51" spans="1:32" ht="14.5" x14ac:dyDescent="0.35">
      <c r="A51" s="2">
        <v>43951</v>
      </c>
      <c r="B51" s="3">
        <v>1.35326550559629E-2</v>
      </c>
      <c r="C51" s="6">
        <v>1.9663631916046139E-2</v>
      </c>
      <c r="D51" s="6">
        <v>1.8579995259642601E-2</v>
      </c>
      <c r="E51" s="3">
        <v>2.0941434183563801E-2</v>
      </c>
      <c r="F51" s="3">
        <v>2.1391054041929484E-2</v>
      </c>
      <c r="G51" s="3">
        <v>2.1219891523729311E-2</v>
      </c>
      <c r="H51" s="3">
        <v>2.099411969138119E-2</v>
      </c>
      <c r="J51" s="2">
        <v>43951</v>
      </c>
      <c r="K51" s="7">
        <f t="shared" si="4"/>
        <v>6.1872477675346094E-2</v>
      </c>
      <c r="L51" s="7">
        <f t="shared" si="5"/>
        <v>4.5325273148195233E-2</v>
      </c>
      <c r="M51" s="7">
        <f t="shared" si="6"/>
        <v>8.2838374922036939E-2</v>
      </c>
      <c r="N51" s="7">
        <f t="shared" si="7"/>
        <v>9.0498662612638503E-2</v>
      </c>
      <c r="O51" s="7">
        <f t="shared" si="8"/>
        <v>8.7567776107230433E-2</v>
      </c>
      <c r="P51" s="7">
        <f t="shared" si="9"/>
        <v>8.3729367084320661E-2</v>
      </c>
      <c r="R51" s="2">
        <v>43951</v>
      </c>
      <c r="S51" s="3">
        <f t="shared" si="10"/>
        <v>6.1309768600832388E-3</v>
      </c>
      <c r="T51" s="3">
        <f t="shared" si="11"/>
        <v>5.0473402036797007E-3</v>
      </c>
      <c r="U51" s="3">
        <f t="shared" si="12"/>
        <v>7.4087791276009011E-3</v>
      </c>
      <c r="V51" s="3">
        <f t="shared" si="13"/>
        <v>7.8583989859665835E-3</v>
      </c>
      <c r="W51" s="3">
        <f t="shared" si="14"/>
        <v>7.6872364677664107E-3</v>
      </c>
      <c r="X51" s="3">
        <f t="shared" si="15"/>
        <v>7.4614646354182902E-3</v>
      </c>
      <c r="Z51" s="2">
        <v>43951</v>
      </c>
      <c r="AA51">
        <f t="shared" si="20"/>
        <v>3.7588877258876131E-5</v>
      </c>
      <c r="AB51">
        <f t="shared" si="20"/>
        <v>2.5475643131681441E-5</v>
      </c>
      <c r="AC51">
        <f t="shared" si="20"/>
        <v>5.4890008161574767E-5</v>
      </c>
      <c r="AD51">
        <f t="shared" si="19"/>
        <v>6.175443462264063E-5</v>
      </c>
      <c r="AE51">
        <f t="shared" si="19"/>
        <v>5.9093604511357806E-5</v>
      </c>
      <c r="AF51">
        <f t="shared" si="19"/>
        <v>5.5673454505597797E-5</v>
      </c>
    </row>
    <row r="52" spans="1:32" ht="14.5" x14ac:dyDescent="0.35">
      <c r="A52" s="2">
        <v>43952</v>
      </c>
      <c r="B52" s="3">
        <v>3.11421161423696E-2</v>
      </c>
      <c r="C52" s="6">
        <v>1.8231293186545369E-2</v>
      </c>
      <c r="D52" s="6">
        <v>1.6853006556630131E-2</v>
      </c>
      <c r="E52" s="3">
        <v>1.8400923251905225E-2</v>
      </c>
      <c r="F52" s="3">
        <v>1.8723438514127458E-2</v>
      </c>
      <c r="G52" s="3">
        <v>1.8242381402248781E-2</v>
      </c>
      <c r="H52" s="3">
        <v>1.8077197689518109E-2</v>
      </c>
      <c r="J52" s="2">
        <v>43952</v>
      </c>
      <c r="K52" s="7">
        <f t="shared" si="4"/>
        <v>0.17274665165599234</v>
      </c>
      <c r="L52" s="7">
        <f t="shared" si="5"/>
        <v>0.23383503924142213</v>
      </c>
      <c r="M52" s="7">
        <f t="shared" si="6"/>
        <v>0.16626111214038364</v>
      </c>
      <c r="N52" s="7">
        <f t="shared" si="7"/>
        <v>0.15448408444822603</v>
      </c>
      <c r="O52" s="7">
        <f t="shared" si="8"/>
        <v>0.17231639253082554</v>
      </c>
      <c r="P52" s="7">
        <f t="shared" si="9"/>
        <v>0.17881941855614314</v>
      </c>
      <c r="R52" s="2">
        <v>43952</v>
      </c>
      <c r="S52" s="3">
        <f t="shared" si="10"/>
        <v>1.2910822955824231E-2</v>
      </c>
      <c r="T52" s="3">
        <f t="shared" si="11"/>
        <v>1.4289109585739469E-2</v>
      </c>
      <c r="U52" s="3">
        <f t="shared" si="12"/>
        <v>1.2741192890464374E-2</v>
      </c>
      <c r="V52" s="3">
        <f t="shared" si="13"/>
        <v>1.2418677628242142E-2</v>
      </c>
      <c r="W52" s="3">
        <f t="shared" si="14"/>
        <v>1.2899734740120818E-2</v>
      </c>
      <c r="X52" s="3">
        <f t="shared" si="15"/>
        <v>1.3064918452851491E-2</v>
      </c>
      <c r="Z52" s="2">
        <v>43952</v>
      </c>
      <c r="AA52">
        <f t="shared" si="20"/>
        <v>1.6668934939663793E-4</v>
      </c>
      <c r="AB52">
        <f t="shared" si="20"/>
        <v>2.0417865275327156E-4</v>
      </c>
      <c r="AC52">
        <f t="shared" si="20"/>
        <v>1.6233799627201991E-4</v>
      </c>
      <c r="AD52">
        <f t="shared" si="19"/>
        <v>1.5422355403420186E-4</v>
      </c>
      <c r="AE52">
        <f t="shared" si="19"/>
        <v>1.6640315636547992E-4</v>
      </c>
      <c r="AF52">
        <f t="shared" si="19"/>
        <v>1.7069209417965939E-4</v>
      </c>
    </row>
    <row r="53" spans="1:32" ht="14.5" x14ac:dyDescent="0.35">
      <c r="A53" s="2">
        <v>43955</v>
      </c>
      <c r="B53" s="3">
        <v>1.92687215435722E-2</v>
      </c>
      <c r="C53" s="6">
        <v>1.9683770835399631E-2</v>
      </c>
      <c r="D53" s="6">
        <v>1.5047839842736719E-2</v>
      </c>
      <c r="E53" s="3">
        <v>2.3080441933830673E-2</v>
      </c>
      <c r="F53" s="3">
        <v>2.3473571157100165E-2</v>
      </c>
      <c r="G53" s="3">
        <v>2.3671169534814521E-2</v>
      </c>
      <c r="H53" s="3">
        <v>2.3282619456235911E-2</v>
      </c>
      <c r="J53" s="2">
        <v>43955</v>
      </c>
      <c r="K53" s="7">
        <f t="shared" si="4"/>
        <v>2.2548209508932437E-4</v>
      </c>
      <c r="L53" s="7">
        <f t="shared" si="5"/>
        <v>3.3248829266733004E-2</v>
      </c>
      <c r="M53" s="7">
        <f t="shared" si="6"/>
        <v>1.5353085894319607E-2</v>
      </c>
      <c r="N53" s="7">
        <f t="shared" si="7"/>
        <v>1.8260793401352782E-2</v>
      </c>
      <c r="O53" s="7">
        <f t="shared" si="8"/>
        <v>1.9791152876345919E-2</v>
      </c>
      <c r="P53" s="7">
        <f t="shared" si="9"/>
        <v>1.6825103334470182E-2</v>
      </c>
      <c r="R53" s="2">
        <v>43955</v>
      </c>
      <c r="S53" s="3">
        <f t="shared" si="10"/>
        <v>4.1504929182743094E-4</v>
      </c>
      <c r="T53" s="3">
        <f t="shared" si="11"/>
        <v>4.2208817008354809E-3</v>
      </c>
      <c r="U53" s="3">
        <f t="shared" si="12"/>
        <v>3.8117203902584725E-3</v>
      </c>
      <c r="V53" s="3">
        <f t="shared" si="13"/>
        <v>4.2048496135279646E-3</v>
      </c>
      <c r="W53" s="3">
        <f t="shared" si="14"/>
        <v>4.4024479912423212E-3</v>
      </c>
      <c r="X53" s="3">
        <f t="shared" si="15"/>
        <v>4.0138979126637109E-3</v>
      </c>
      <c r="Z53" s="2">
        <v>43955</v>
      </c>
      <c r="AA53">
        <f t="shared" si="20"/>
        <v>1.7226591464645194E-7</v>
      </c>
      <c r="AB53">
        <f t="shared" si="20"/>
        <v>1.7815842332447822E-5</v>
      </c>
      <c r="AC53">
        <f t="shared" si="20"/>
        <v>1.4529212333512202E-5</v>
      </c>
      <c r="AD53">
        <f t="shared" si="19"/>
        <v>1.7680760272386273E-5</v>
      </c>
      <c r="AE53">
        <f t="shared" si="19"/>
        <v>1.9381548315593548E-5</v>
      </c>
      <c r="AF53">
        <f t="shared" si="19"/>
        <v>1.6111376453286094E-5</v>
      </c>
    </row>
    <row r="54" spans="1:32" ht="14.5" x14ac:dyDescent="0.35">
      <c r="A54" s="2">
        <v>43956</v>
      </c>
      <c r="B54" s="3">
        <v>2.2397325614289101E-2</v>
      </c>
      <c r="C54" s="6">
        <v>1.8283465877175331E-2</v>
      </c>
      <c r="D54" s="6">
        <v>1.4331064186990259E-2</v>
      </c>
      <c r="E54" s="3">
        <v>2.0916502304226862E-2</v>
      </c>
      <c r="F54" s="3">
        <v>2.1314177850558703E-2</v>
      </c>
      <c r="G54" s="3">
        <v>2.1250982713664119E-2</v>
      </c>
      <c r="H54" s="3">
        <v>2.0772368234650829E-2</v>
      </c>
      <c r="J54" s="2">
        <v>43956</v>
      </c>
      <c r="K54" s="7">
        <f t="shared" si="4"/>
        <v>2.2059958823505088E-2</v>
      </c>
      <c r="L54" s="7">
        <f t="shared" si="5"/>
        <v>0.11633947405669764</v>
      </c>
      <c r="M54" s="7">
        <f t="shared" si="6"/>
        <v>2.3937617020133306E-3</v>
      </c>
      <c r="N54" s="7">
        <f t="shared" si="7"/>
        <v>1.249100300827255E-3</v>
      </c>
      <c r="O54" s="7">
        <f t="shared" si="8"/>
        <v>1.4046337854713986E-3</v>
      </c>
      <c r="P54" s="7">
        <f t="shared" si="9"/>
        <v>2.9089652155103174E-3</v>
      </c>
      <c r="R54" s="2">
        <v>43956</v>
      </c>
      <c r="S54" s="3">
        <f t="shared" si="10"/>
        <v>4.1138597371137703E-3</v>
      </c>
      <c r="T54" s="3">
        <f t="shared" si="11"/>
        <v>8.0662614272988421E-3</v>
      </c>
      <c r="U54" s="3">
        <f t="shared" si="12"/>
        <v>1.4808233100622389E-3</v>
      </c>
      <c r="V54" s="3">
        <f t="shared" si="13"/>
        <v>1.0831477637303979E-3</v>
      </c>
      <c r="W54" s="3">
        <f t="shared" si="14"/>
        <v>1.1463429006249824E-3</v>
      </c>
      <c r="X54" s="3">
        <f t="shared" si="15"/>
        <v>1.624957379638272E-3</v>
      </c>
      <c r="Z54" s="2">
        <v>43956</v>
      </c>
      <c r="AA54">
        <f t="shared" si="20"/>
        <v>1.6923841936645778E-5</v>
      </c>
      <c r="AB54">
        <f t="shared" si="20"/>
        <v>6.5064573413529155E-5</v>
      </c>
      <c r="AC54">
        <f t="shared" si="20"/>
        <v>2.192837675623686E-6</v>
      </c>
      <c r="AD54">
        <f t="shared" si="19"/>
        <v>1.1732090780741619E-6</v>
      </c>
      <c r="AE54">
        <f t="shared" si="19"/>
        <v>1.3141020458132983E-6</v>
      </c>
      <c r="AF54">
        <f t="shared" si="19"/>
        <v>2.6404864856408791E-6</v>
      </c>
    </row>
    <row r="55" spans="1:32" ht="14.5" x14ac:dyDescent="0.35">
      <c r="A55" s="2">
        <v>43957</v>
      </c>
      <c r="B55" s="3">
        <v>1.06532344820995E-2</v>
      </c>
      <c r="C55" s="6">
        <v>1.705988310277462E-2</v>
      </c>
      <c r="D55" s="6">
        <v>1.378860045224428E-2</v>
      </c>
      <c r="E55" s="3">
        <v>2.1337411590365219E-2</v>
      </c>
      <c r="F55" s="3">
        <v>2.0973577216741562E-2</v>
      </c>
      <c r="G55" s="3">
        <v>2.096828650090013E-2</v>
      </c>
      <c r="H55" s="3">
        <v>2.1304600454140531E-2</v>
      </c>
      <c r="J55" s="2">
        <v>43957</v>
      </c>
      <c r="K55" s="7">
        <f t="shared" si="4"/>
        <v>9.5327301923270769E-2</v>
      </c>
      <c r="L55" s="7">
        <f t="shared" si="5"/>
        <v>3.059037567273748E-2</v>
      </c>
      <c r="M55" s="7">
        <f t="shared" si="6"/>
        <v>0.19387331224586912</v>
      </c>
      <c r="N55" s="7">
        <f t="shared" si="7"/>
        <v>0.18533584368751832</v>
      </c>
      <c r="O55" s="7">
        <f t="shared" si="8"/>
        <v>0.18521171797294178</v>
      </c>
      <c r="P55" s="7">
        <f t="shared" si="9"/>
        <v>0.19310333213867903</v>
      </c>
      <c r="R55" s="2">
        <v>43957</v>
      </c>
      <c r="S55" s="3">
        <f t="shared" si="10"/>
        <v>6.4066486206751198E-3</v>
      </c>
      <c r="T55" s="3">
        <f t="shared" si="11"/>
        <v>3.1353659701447798E-3</v>
      </c>
      <c r="U55" s="3">
        <f t="shared" si="12"/>
        <v>1.0684177108265719E-2</v>
      </c>
      <c r="V55" s="3">
        <f t="shared" si="13"/>
        <v>1.0320342734642062E-2</v>
      </c>
      <c r="W55" s="3">
        <f t="shared" si="14"/>
        <v>1.0315052018800629E-2</v>
      </c>
      <c r="X55" s="3">
        <f t="shared" si="15"/>
        <v>1.065136597204103E-2</v>
      </c>
      <c r="Z55" s="2">
        <v>43957</v>
      </c>
      <c r="AA55">
        <f t="shared" si="20"/>
        <v>4.1045146548798417E-5</v>
      </c>
      <c r="AB55">
        <f t="shared" si="20"/>
        <v>9.8305197667419171E-6</v>
      </c>
      <c r="AC55">
        <f t="shared" si="20"/>
        <v>1.1415164048078921E-4</v>
      </c>
      <c r="AD55">
        <f t="shared" si="19"/>
        <v>1.065094741604792E-4</v>
      </c>
      <c r="AE55">
        <f t="shared" si="19"/>
        <v>1.0640029815056294E-4</v>
      </c>
      <c r="AF55">
        <f t="shared" si="19"/>
        <v>1.1345159707035356E-4</v>
      </c>
    </row>
    <row r="56" spans="1:32" ht="14.5" x14ac:dyDescent="0.35">
      <c r="A56" s="2">
        <v>43958</v>
      </c>
      <c r="B56" s="3">
        <v>1.14183218127458E-2</v>
      </c>
      <c r="C56" s="6">
        <v>1.9194517284631729E-2</v>
      </c>
      <c r="D56" s="6">
        <v>1.697475649416447E-2</v>
      </c>
      <c r="E56" s="3">
        <v>1.7778038038570809E-2</v>
      </c>
      <c r="F56" s="3">
        <v>1.7535792361400789E-2</v>
      </c>
      <c r="G56" s="3">
        <v>1.7469700781052051E-2</v>
      </c>
      <c r="H56" s="3">
        <v>1.7419865276143979E-2</v>
      </c>
      <c r="J56" s="2">
        <v>43958</v>
      </c>
      <c r="K56" s="7">
        <f t="shared" si="4"/>
        <v>0.11427957053392457</v>
      </c>
      <c r="L56" s="7">
        <f t="shared" si="5"/>
        <v>6.9172923689004184E-2</v>
      </c>
      <c r="M56" s="7">
        <f t="shared" si="6"/>
        <v>8.5015834957872238E-2</v>
      </c>
      <c r="N56" s="7">
        <f t="shared" si="7"/>
        <v>8.0168590438730369E-2</v>
      </c>
      <c r="O56" s="7">
        <f t="shared" si="8"/>
        <v>7.8855931707504157E-2</v>
      </c>
      <c r="P56" s="7">
        <f t="shared" si="9"/>
        <v>7.7869040544228829E-2</v>
      </c>
      <c r="R56" s="2">
        <v>43958</v>
      </c>
      <c r="S56" s="3">
        <f t="shared" si="10"/>
        <v>7.7761954718859293E-3</v>
      </c>
      <c r="T56" s="3">
        <f t="shared" si="11"/>
        <v>5.5564346814186705E-3</v>
      </c>
      <c r="U56" s="3">
        <f t="shared" si="12"/>
        <v>6.3597162258250094E-3</v>
      </c>
      <c r="V56" s="3">
        <f t="shared" si="13"/>
        <v>6.1174705486549893E-3</v>
      </c>
      <c r="W56" s="3">
        <f t="shared" si="14"/>
        <v>6.0513789683062508E-3</v>
      </c>
      <c r="X56" s="3">
        <f t="shared" si="15"/>
        <v>6.001543463398179E-3</v>
      </c>
      <c r="Z56" s="2">
        <v>43958</v>
      </c>
      <c r="AA56">
        <f t="shared" si="20"/>
        <v>6.0469216016979234E-5</v>
      </c>
      <c r="AB56">
        <f t="shared" si="20"/>
        <v>3.0873966368872199E-5</v>
      </c>
      <c r="AC56">
        <f t="shared" si="20"/>
        <v>4.0445990473021902E-5</v>
      </c>
      <c r="AD56">
        <f t="shared" si="19"/>
        <v>3.7423445913661177E-5</v>
      </c>
      <c r="AE56">
        <f t="shared" si="19"/>
        <v>3.6619187418059224E-5</v>
      </c>
      <c r="AF56">
        <f t="shared" si="19"/>
        <v>3.601852394305741E-5</v>
      </c>
    </row>
    <row r="57" spans="1:32" ht="14.5" x14ac:dyDescent="0.35">
      <c r="A57" s="2">
        <v>43959</v>
      </c>
      <c r="B57" s="3">
        <v>1.38317793505541E-2</v>
      </c>
      <c r="C57" s="6">
        <v>2.3389492183923721E-2</v>
      </c>
      <c r="D57" s="6">
        <v>2.290625311434269E-2</v>
      </c>
      <c r="E57" s="3">
        <v>1.7375884226347855E-2</v>
      </c>
      <c r="F57" s="3">
        <v>1.6988494094668728E-2</v>
      </c>
      <c r="G57" s="3">
        <v>1.698009966770956E-2</v>
      </c>
      <c r="H57" s="3">
        <v>1.709986845012695E-2</v>
      </c>
      <c r="J57" s="2">
        <v>43959</v>
      </c>
      <c r="K57" s="7">
        <f t="shared" si="4"/>
        <v>0.11668530965620993</v>
      </c>
      <c r="L57" s="7">
        <f t="shared" si="5"/>
        <v>0.10828408437690706</v>
      </c>
      <c r="M57" s="7">
        <f t="shared" si="6"/>
        <v>2.4147605711047015E-2</v>
      </c>
      <c r="N57" s="7">
        <f t="shared" si="7"/>
        <v>1.9752635363769588E-2</v>
      </c>
      <c r="O57" s="7">
        <f t="shared" si="8"/>
        <v>1.9660896501240366E-2</v>
      </c>
      <c r="P57" s="7">
        <f t="shared" si="9"/>
        <v>2.0984182473295254E-2</v>
      </c>
      <c r="R57" s="2">
        <v>43959</v>
      </c>
      <c r="S57" s="3">
        <f t="shared" si="10"/>
        <v>9.557712833369621E-3</v>
      </c>
      <c r="T57" s="3">
        <f t="shared" si="11"/>
        <v>9.0744737637885892E-3</v>
      </c>
      <c r="U57" s="3">
        <f t="shared" si="12"/>
        <v>3.5441048757937545E-3</v>
      </c>
      <c r="V57" s="3">
        <f t="shared" si="13"/>
        <v>3.1567147441146273E-3</v>
      </c>
      <c r="W57" s="3">
        <f t="shared" si="14"/>
        <v>3.1483203171554595E-3</v>
      </c>
      <c r="X57" s="3">
        <f t="shared" si="15"/>
        <v>3.26808909957285E-3</v>
      </c>
      <c r="Z57" s="2">
        <v>43959</v>
      </c>
      <c r="AA57">
        <f t="shared" si="20"/>
        <v>9.1349874605158352E-5</v>
      </c>
      <c r="AB57">
        <f t="shared" si="20"/>
        <v>8.2346074089687443E-5</v>
      </c>
      <c r="AC57">
        <f t="shared" si="20"/>
        <v>1.2560679370625064E-5</v>
      </c>
      <c r="AD57">
        <f t="shared" si="19"/>
        <v>9.9648479757106758E-6</v>
      </c>
      <c r="AE57">
        <f t="shared" si="19"/>
        <v>9.9119208194138528E-6</v>
      </c>
      <c r="AF57">
        <f t="shared" si="19"/>
        <v>1.0680406362746881E-5</v>
      </c>
    </row>
    <row r="58" spans="1:32" ht="14.5" x14ac:dyDescent="0.35">
      <c r="A58" s="2">
        <v>43962</v>
      </c>
      <c r="B58" s="3">
        <v>1.67197902828983E-2</v>
      </c>
      <c r="C58" s="6">
        <v>2.265571616590023E-2</v>
      </c>
      <c r="D58" s="6">
        <v>2.2173885256052021E-2</v>
      </c>
      <c r="E58" s="3">
        <v>1.5844678275409824E-2</v>
      </c>
      <c r="F58" s="3">
        <v>1.541144202383167E-2</v>
      </c>
      <c r="G58" s="3">
        <v>1.569784710924425E-2</v>
      </c>
      <c r="H58" s="3">
        <v>1.5715989939000571E-2</v>
      </c>
      <c r="J58" s="2">
        <v>43962</v>
      </c>
      <c r="K58" s="7">
        <f t="shared" si="4"/>
        <v>4.1813464041355441E-2</v>
      </c>
      <c r="L58" s="7">
        <f t="shared" si="5"/>
        <v>3.6352894717098794E-2</v>
      </c>
      <c r="M58" s="7">
        <f t="shared" si="6"/>
        <v>1.4712817951458845E-3</v>
      </c>
      <c r="N58" s="7">
        <f t="shared" si="7"/>
        <v>3.4117608526536003E-3</v>
      </c>
      <c r="O58" s="7">
        <f t="shared" si="8"/>
        <v>2.0313604226291915E-3</v>
      </c>
      <c r="P58" s="7">
        <f t="shared" si="9"/>
        <v>1.9568736516142327E-3</v>
      </c>
      <c r="R58" s="2">
        <v>43962</v>
      </c>
      <c r="S58" s="3">
        <f t="shared" si="10"/>
        <v>5.9359258830019301E-3</v>
      </c>
      <c r="T58" s="3">
        <f t="shared" si="11"/>
        <v>5.4540949731537204E-3</v>
      </c>
      <c r="U58" s="3">
        <f t="shared" si="12"/>
        <v>8.7511200748847592E-4</v>
      </c>
      <c r="V58" s="3">
        <f t="shared" si="13"/>
        <v>1.3083482590666301E-3</v>
      </c>
      <c r="W58" s="3">
        <f t="shared" si="14"/>
        <v>1.0219431736540503E-3</v>
      </c>
      <c r="X58" s="3">
        <f t="shared" si="15"/>
        <v>1.0038003438977289E-3</v>
      </c>
      <c r="Z58" s="2">
        <v>43962</v>
      </c>
      <c r="AA58">
        <f t="shared" si="20"/>
        <v>3.5235216088492244E-5</v>
      </c>
      <c r="AB58">
        <f t="shared" si="20"/>
        <v>2.9747151976180682E-5</v>
      </c>
      <c r="AC58">
        <f t="shared" si="20"/>
        <v>7.6582102565051037E-7</v>
      </c>
      <c r="AD58">
        <f t="shared" si="19"/>
        <v>1.7117751670026818E-6</v>
      </c>
      <c r="AE58">
        <f t="shared" si="19"/>
        <v>1.0443678501781124E-6</v>
      </c>
      <c r="AF58">
        <f t="shared" si="19"/>
        <v>1.0076151304091988E-6</v>
      </c>
    </row>
    <row r="59" spans="1:32" ht="14.5" x14ac:dyDescent="0.35">
      <c r="A59" s="2">
        <v>43963</v>
      </c>
      <c r="B59" s="3">
        <v>1.7314324405367801E-2</v>
      </c>
      <c r="C59" s="6">
        <v>2.3700332269072529E-2</v>
      </c>
      <c r="D59" s="6">
        <v>2.385451644659042E-2</v>
      </c>
      <c r="E59" s="3">
        <v>1.5995279904318108E-2</v>
      </c>
      <c r="F59" s="3">
        <v>1.5528449723576395E-2</v>
      </c>
      <c r="G59" s="3">
        <v>1.5793930115049599E-2</v>
      </c>
      <c r="H59" s="3">
        <v>1.5974511193950651E-2</v>
      </c>
      <c r="J59" s="2">
        <v>43963</v>
      </c>
      <c r="K59" s="7">
        <f t="shared" si="4"/>
        <v>4.4506877634278519E-2</v>
      </c>
      <c r="L59" s="7">
        <f t="shared" si="5"/>
        <v>4.6269439750645569E-2</v>
      </c>
      <c r="M59" s="7">
        <f t="shared" si="6"/>
        <v>3.2241223943512143E-3</v>
      </c>
      <c r="N59" s="7">
        <f t="shared" si="7"/>
        <v>6.1462789834023646E-3</v>
      </c>
      <c r="O59" s="7">
        <f t="shared" si="8"/>
        <v>4.3560057198437363E-3</v>
      </c>
      <c r="P59" s="7">
        <f t="shared" si="9"/>
        <v>3.3321803328654198E-3</v>
      </c>
      <c r="R59" s="2">
        <v>43963</v>
      </c>
      <c r="S59" s="3">
        <f t="shared" si="10"/>
        <v>6.3860078637047284E-3</v>
      </c>
      <c r="T59" s="3">
        <f t="shared" si="11"/>
        <v>6.5401920412226193E-3</v>
      </c>
      <c r="U59" s="3">
        <f t="shared" si="12"/>
        <v>1.3190445010496932E-3</v>
      </c>
      <c r="V59" s="3">
        <f t="shared" si="13"/>
        <v>1.7858746817914061E-3</v>
      </c>
      <c r="W59" s="3">
        <f t="shared" si="14"/>
        <v>1.5203942903182013E-3</v>
      </c>
      <c r="X59" s="3">
        <f t="shared" si="15"/>
        <v>1.3398132114171499E-3</v>
      </c>
      <c r="Z59" s="2">
        <v>43963</v>
      </c>
      <c r="AA59">
        <f t="shared" si="20"/>
        <v>4.0781096435298631E-5</v>
      </c>
      <c r="AB59">
        <f t="shared" si="20"/>
        <v>4.2774111936071693E-5</v>
      </c>
      <c r="AC59">
        <f t="shared" si="20"/>
        <v>1.7398783957494339E-6</v>
      </c>
      <c r="AD59">
        <f t="shared" si="19"/>
        <v>3.1893483790635562E-6</v>
      </c>
      <c r="AE59">
        <f t="shared" si="19"/>
        <v>2.3115987980321869E-6</v>
      </c>
      <c r="AF59">
        <f t="shared" si="19"/>
        <v>1.7950994414879363E-6</v>
      </c>
    </row>
    <row r="60" spans="1:32" ht="14.5" x14ac:dyDescent="0.35">
      <c r="A60" s="2">
        <v>43964</v>
      </c>
      <c r="B60" s="3">
        <v>2.9039645234269901E-2</v>
      </c>
      <c r="C60" s="6">
        <v>2.0620968192815781E-2</v>
      </c>
      <c r="D60" s="6">
        <v>2.401640452444553E-2</v>
      </c>
      <c r="E60" s="3">
        <v>1.5558768554766383E-2</v>
      </c>
      <c r="F60" s="3">
        <v>1.6184477529562487E-2</v>
      </c>
      <c r="G60" s="3">
        <v>1.5573395019514231E-2</v>
      </c>
      <c r="H60" s="3">
        <v>1.557215626000831E-2</v>
      </c>
      <c r="J60" s="2">
        <v>43964</v>
      </c>
      <c r="K60" s="7">
        <f t="shared" si="4"/>
        <v>6.590454584590355E-2</v>
      </c>
      <c r="L60" s="7">
        <f t="shared" si="5"/>
        <v>1.9233876953026252E-2</v>
      </c>
      <c r="M60" s="7">
        <f t="shared" si="6"/>
        <v>0.24241122204200738</v>
      </c>
      <c r="N60" s="7">
        <f t="shared" si="7"/>
        <v>0.20968057343725222</v>
      </c>
      <c r="O60" s="7">
        <f t="shared" si="8"/>
        <v>0.24159789840453794</v>
      </c>
      <c r="P60" s="7">
        <f t="shared" si="9"/>
        <v>0.24166668781741429</v>
      </c>
      <c r="R60" s="2">
        <v>43964</v>
      </c>
      <c r="S60" s="3">
        <f t="shared" si="10"/>
        <v>8.4186770414541208E-3</v>
      </c>
      <c r="T60" s="3">
        <f t="shared" si="11"/>
        <v>5.0232407098243712E-3</v>
      </c>
      <c r="U60" s="3">
        <f t="shared" si="12"/>
        <v>1.3480876679503519E-2</v>
      </c>
      <c r="V60" s="3">
        <f t="shared" si="13"/>
        <v>1.2855167704707415E-2</v>
      </c>
      <c r="W60" s="3">
        <f t="shared" si="14"/>
        <v>1.3466250214755671E-2</v>
      </c>
      <c r="X60" s="3">
        <f t="shared" si="15"/>
        <v>1.3467488974261591E-2</v>
      </c>
      <c r="Z60" s="2">
        <v>43964</v>
      </c>
      <c r="AA60">
        <f t="shared" si="20"/>
        <v>7.0874123128306704E-5</v>
      </c>
      <c r="AB60">
        <f t="shared" si="20"/>
        <v>2.5232947228836853E-5</v>
      </c>
      <c r="AC60">
        <f t="shared" si="20"/>
        <v>1.8173403604798181E-4</v>
      </c>
      <c r="AD60">
        <f t="shared" si="19"/>
        <v>1.6525533671615249E-4</v>
      </c>
      <c r="AE60">
        <f t="shared" si="19"/>
        <v>1.8133989484640716E-4</v>
      </c>
      <c r="AF60">
        <f t="shared" si="19"/>
        <v>1.8137325927185754E-4</v>
      </c>
    </row>
    <row r="61" spans="1:32" ht="14.5" x14ac:dyDescent="0.35">
      <c r="A61" s="2">
        <v>43965</v>
      </c>
      <c r="B61" s="3">
        <v>3.9385441060361299E-2</v>
      </c>
      <c r="C61" s="6">
        <v>1.945859752595425E-2</v>
      </c>
      <c r="D61" s="6">
        <v>2.0908931270241741E-2</v>
      </c>
      <c r="E61" s="3">
        <v>1.9314294725253159E-2</v>
      </c>
      <c r="F61" s="3">
        <v>1.9840629412976846E-2</v>
      </c>
      <c r="G61" s="3">
        <v>1.9805319163831679E-2</v>
      </c>
      <c r="H61" s="3">
        <v>1.9659453775323521E-2</v>
      </c>
      <c r="J61" s="2">
        <v>43965</v>
      </c>
      <c r="K61" s="7">
        <f t="shared" si="4"/>
        <v>0.3189564807725298</v>
      </c>
      <c r="L61" s="7">
        <f t="shared" si="5"/>
        <v>0.25044607999019353</v>
      </c>
      <c r="M61" s="7">
        <f t="shared" si="6"/>
        <v>0.32663533509465625</v>
      </c>
      <c r="N61" s="7">
        <f t="shared" si="7"/>
        <v>0.29942589738158665</v>
      </c>
      <c r="O61" s="7">
        <f t="shared" si="8"/>
        <v>0.30118376975566763</v>
      </c>
      <c r="P61" s="7">
        <f t="shared" si="9"/>
        <v>0.30854640003005329</v>
      </c>
      <c r="R61" s="2">
        <v>43965</v>
      </c>
      <c r="S61" s="3">
        <f t="shared" si="10"/>
        <v>1.992684353440705E-2</v>
      </c>
      <c r="T61" s="3">
        <f t="shared" si="11"/>
        <v>1.8476509790119559E-2</v>
      </c>
      <c r="U61" s="3">
        <f t="shared" si="12"/>
        <v>2.0071146335108141E-2</v>
      </c>
      <c r="V61" s="3">
        <f t="shared" si="13"/>
        <v>1.9544811647384454E-2</v>
      </c>
      <c r="W61" s="3">
        <f t="shared" si="14"/>
        <v>1.958012189652962E-2</v>
      </c>
      <c r="X61" s="3">
        <f t="shared" si="15"/>
        <v>1.9725987285037778E-2</v>
      </c>
      <c r="Z61" s="2">
        <v>43965</v>
      </c>
      <c r="AA61">
        <f t="shared" si="20"/>
        <v>3.9707909324474005E-4</v>
      </c>
      <c r="AB61">
        <f t="shared" si="20"/>
        <v>3.4138141402438387E-4</v>
      </c>
      <c r="AC61">
        <f t="shared" si="20"/>
        <v>4.0285091520532494E-4</v>
      </c>
      <c r="AD61">
        <f t="shared" si="19"/>
        <v>3.8199966233173503E-4</v>
      </c>
      <c r="AE61">
        <f t="shared" si="19"/>
        <v>3.8338117348295871E-4</v>
      </c>
      <c r="AF61">
        <f t="shared" si="19"/>
        <v>3.891145743694721E-4</v>
      </c>
    </row>
    <row r="62" spans="1:32" ht="14.5" x14ac:dyDescent="0.35">
      <c r="A62" s="2">
        <v>43966</v>
      </c>
      <c r="B62" s="3">
        <v>1.6069660847501499E-2</v>
      </c>
      <c r="C62" s="6">
        <v>1.9153354689478871E-2</v>
      </c>
      <c r="D62" s="6">
        <v>1.568675227463245E-2</v>
      </c>
      <c r="E62" s="3">
        <v>2.3825597353331444E-2</v>
      </c>
      <c r="F62" s="3">
        <v>2.4152591457413181E-2</v>
      </c>
      <c r="G62" s="3">
        <v>2.4714828433217428E-2</v>
      </c>
      <c r="H62" s="3">
        <v>2.4445111494544119E-2</v>
      </c>
      <c r="J62" s="2">
        <v>43966</v>
      </c>
      <c r="K62" s="7">
        <f t="shared" si="4"/>
        <v>1.4544609955215115E-2</v>
      </c>
      <c r="L62" s="7">
        <f t="shared" si="5"/>
        <v>2.9315522142936423E-4</v>
      </c>
      <c r="M62" s="7">
        <f t="shared" si="6"/>
        <v>6.8297875076282599E-2</v>
      </c>
      <c r="N62" s="7">
        <f t="shared" si="7"/>
        <v>7.2797597949964654E-2</v>
      </c>
      <c r="O62" s="7">
        <f t="shared" si="8"/>
        <v>8.0673542753561645E-2</v>
      </c>
      <c r="P62" s="7">
        <f t="shared" si="9"/>
        <v>7.6874459934312966E-2</v>
      </c>
      <c r="R62" s="2">
        <v>43966</v>
      </c>
      <c r="S62" s="3">
        <f t="shared" si="10"/>
        <v>3.0836938419773717E-3</v>
      </c>
      <c r="T62" s="3">
        <f t="shared" si="11"/>
        <v>3.8290857286904859E-4</v>
      </c>
      <c r="U62" s="3">
        <f t="shared" si="12"/>
        <v>7.7559365058299454E-3</v>
      </c>
      <c r="V62" s="3">
        <f t="shared" si="13"/>
        <v>8.0829306099116822E-3</v>
      </c>
      <c r="W62" s="3">
        <f t="shared" si="14"/>
        <v>8.6451675857159294E-3</v>
      </c>
      <c r="X62" s="3">
        <f t="shared" si="15"/>
        <v>8.3754506470426204E-3</v>
      </c>
      <c r="Z62" s="2">
        <v>43966</v>
      </c>
      <c r="AA62">
        <f t="shared" si="20"/>
        <v>9.5091677110491633E-6</v>
      </c>
      <c r="AB62">
        <f t="shared" si="20"/>
        <v>1.4661897517661149E-7</v>
      </c>
      <c r="AC62">
        <f t="shared" si="20"/>
        <v>6.0154551082465624E-5</v>
      </c>
      <c r="AD62">
        <f t="shared" si="19"/>
        <v>6.5333767244647243E-5</v>
      </c>
      <c r="AE62">
        <f t="shared" si="19"/>
        <v>7.4738922585113396E-5</v>
      </c>
      <c r="AF62">
        <f t="shared" si="19"/>
        <v>7.0148173541046652E-5</v>
      </c>
    </row>
    <row r="63" spans="1:32" ht="14.5" x14ac:dyDescent="0.35">
      <c r="A63" s="2">
        <v>43969</v>
      </c>
      <c r="B63" s="3">
        <v>3.1155126839651999E-2</v>
      </c>
      <c r="C63" s="6">
        <v>1.7376471310853962E-2</v>
      </c>
      <c r="D63" s="6">
        <v>1.409635692834854E-2</v>
      </c>
      <c r="E63" s="3">
        <v>2.0132139270012644E-2</v>
      </c>
      <c r="F63" s="3">
        <v>2.0462999435421368E-2</v>
      </c>
      <c r="G63" s="3">
        <v>2.065742018750559E-2</v>
      </c>
      <c r="H63" s="3">
        <v>2.0016953114533931E-2</v>
      </c>
      <c r="J63" s="2">
        <v>43969</v>
      </c>
      <c r="K63" s="7">
        <f t="shared" si="4"/>
        <v>0.2090872492040865</v>
      </c>
      <c r="L63" s="7">
        <f t="shared" si="5"/>
        <v>0.41709208288289412</v>
      </c>
      <c r="M63" s="7">
        <f t="shared" si="6"/>
        <v>0.11087054499697069</v>
      </c>
      <c r="N63" s="7">
        <f t="shared" si="7"/>
        <v>0.10214980467803869</v>
      </c>
      <c r="O63" s="7">
        <f t="shared" si="8"/>
        <v>9.7276681793914577E-2</v>
      </c>
      <c r="P63" s="7">
        <f t="shared" si="9"/>
        <v>0.11403777222012135</v>
      </c>
      <c r="R63" s="2">
        <v>43969</v>
      </c>
      <c r="S63" s="3">
        <f t="shared" si="10"/>
        <v>1.3778655528798037E-2</v>
      </c>
      <c r="T63" s="3">
        <f t="shared" si="11"/>
        <v>1.7058769911303458E-2</v>
      </c>
      <c r="U63" s="3">
        <f t="shared" si="12"/>
        <v>1.1022987569639354E-2</v>
      </c>
      <c r="V63" s="3">
        <f t="shared" si="13"/>
        <v>1.0692127404230631E-2</v>
      </c>
      <c r="W63" s="3">
        <f t="shared" si="14"/>
        <v>1.0497706652146409E-2</v>
      </c>
      <c r="X63" s="3">
        <f t="shared" si="15"/>
        <v>1.1138173725118067E-2</v>
      </c>
      <c r="Z63" s="2">
        <v>43969</v>
      </c>
      <c r="AA63">
        <f t="shared" si="20"/>
        <v>1.8985134818127672E-4</v>
      </c>
      <c r="AB63">
        <f t="shared" si="20"/>
        <v>2.9100163088679218E-4</v>
      </c>
      <c r="AC63">
        <f t="shared" si="20"/>
        <v>1.2150625496042372E-4</v>
      </c>
      <c r="AD63">
        <f t="shared" si="19"/>
        <v>1.1432158842829965E-4</v>
      </c>
      <c r="AE63">
        <f t="shared" si="19"/>
        <v>1.1020184495451896E-4</v>
      </c>
      <c r="AF63">
        <f t="shared" si="19"/>
        <v>1.2405891393091049E-4</v>
      </c>
    </row>
    <row r="64" spans="1:32" ht="14.5" x14ac:dyDescent="0.35">
      <c r="A64" s="2">
        <v>43970</v>
      </c>
      <c r="B64" s="3">
        <v>1.3735044893341999E-2</v>
      </c>
      <c r="C64" s="6">
        <v>1.756461896002293E-2</v>
      </c>
      <c r="D64" s="6">
        <v>1.4170650392770771E-2</v>
      </c>
      <c r="E64" s="3">
        <v>2.4061692146864089E-2</v>
      </c>
      <c r="F64" s="3">
        <v>2.4621253206991631E-2</v>
      </c>
      <c r="G64" s="3">
        <v>2.545988362537346E-2</v>
      </c>
      <c r="H64" s="3">
        <v>2.4401521798161321E-2</v>
      </c>
      <c r="J64" s="2">
        <v>43970</v>
      </c>
      <c r="K64" s="7">
        <f t="shared" si="4"/>
        <v>2.790827047941824E-2</v>
      </c>
      <c r="L64" s="7">
        <f t="shared" si="5"/>
        <v>4.8238457151295044E-4</v>
      </c>
      <c r="M64" s="7">
        <f t="shared" si="6"/>
        <v>0.13149667520753106</v>
      </c>
      <c r="N64" s="7">
        <f t="shared" si="7"/>
        <v>0.14151263352766197</v>
      </c>
      <c r="O64" s="7">
        <f t="shared" si="8"/>
        <v>0.15663134754901287</v>
      </c>
      <c r="P64" s="7">
        <f t="shared" si="9"/>
        <v>0.13757148108681605</v>
      </c>
      <c r="R64" s="2">
        <v>43970</v>
      </c>
      <c r="S64" s="3">
        <f t="shared" si="10"/>
        <v>3.8295740666809304E-3</v>
      </c>
      <c r="T64" s="3">
        <f t="shared" si="11"/>
        <v>4.3560549942877128E-4</v>
      </c>
      <c r="U64" s="3">
        <f t="shared" si="12"/>
        <v>1.032664725352209E-2</v>
      </c>
      <c r="V64" s="3">
        <f t="shared" si="13"/>
        <v>1.0886208313649632E-2</v>
      </c>
      <c r="W64" s="3">
        <f t="shared" si="14"/>
        <v>1.1724838732031461E-2</v>
      </c>
      <c r="X64" s="3">
        <f t="shared" si="15"/>
        <v>1.0666476904819321E-2</v>
      </c>
      <c r="Z64" s="2">
        <v>43970</v>
      </c>
      <c r="AA64">
        <f t="shared" si="20"/>
        <v>1.4665637532195119E-5</v>
      </c>
      <c r="AB64">
        <f t="shared" si="20"/>
        <v>1.8975215113258925E-7</v>
      </c>
      <c r="AC64">
        <f t="shared" si="20"/>
        <v>1.0663964349867532E-4</v>
      </c>
      <c r="AD64">
        <f t="shared" si="19"/>
        <v>1.1850953144817437E-4</v>
      </c>
      <c r="AE64">
        <f t="shared" si="19"/>
        <v>1.3747184329214511E-4</v>
      </c>
      <c r="AF64">
        <f t="shared" si="19"/>
        <v>1.1377372956104397E-4</v>
      </c>
    </row>
    <row r="65" spans="1:32" ht="14.5" x14ac:dyDescent="0.35">
      <c r="A65" s="2">
        <v>43971</v>
      </c>
      <c r="B65" s="3">
        <v>1.6493366431349101E-2</v>
      </c>
      <c r="C65" s="6">
        <v>1.858405023813248E-2</v>
      </c>
      <c r="D65" s="6">
        <v>1.5581414103508001E-2</v>
      </c>
      <c r="E65" s="3">
        <v>2.0820238838437879E-2</v>
      </c>
      <c r="F65" s="3">
        <v>2.1467715457699526E-2</v>
      </c>
      <c r="G65" s="3">
        <v>2.1712753624072489E-2</v>
      </c>
      <c r="H65" s="3">
        <v>2.0610514035714709E-2</v>
      </c>
      <c r="J65" s="2">
        <v>43971</v>
      </c>
      <c r="K65" s="7">
        <f t="shared" si="4"/>
        <v>6.8466086301153251E-3</v>
      </c>
      <c r="L65" s="7">
        <f t="shared" si="5"/>
        <v>1.6487480225437778E-3</v>
      </c>
      <c r="M65" s="7">
        <f t="shared" si="6"/>
        <v>2.5146770948567099E-2</v>
      </c>
      <c r="N65" s="7">
        <f t="shared" si="7"/>
        <v>3.1878921581893094E-2</v>
      </c>
      <c r="O65" s="7">
        <f t="shared" si="8"/>
        <v>3.4558070770375426E-2</v>
      </c>
      <c r="P65" s="7">
        <f t="shared" si="9"/>
        <v>2.3083491184323846E-2</v>
      </c>
      <c r="R65" s="2">
        <v>43971</v>
      </c>
      <c r="S65" s="3">
        <f t="shared" si="10"/>
        <v>2.0906838067833791E-3</v>
      </c>
      <c r="T65" s="3">
        <f t="shared" si="11"/>
        <v>9.1195232784110035E-4</v>
      </c>
      <c r="U65" s="3">
        <f t="shared" si="12"/>
        <v>4.3268724070887783E-3</v>
      </c>
      <c r="V65" s="3">
        <f t="shared" si="13"/>
        <v>4.9743490263504248E-3</v>
      </c>
      <c r="W65" s="3">
        <f t="shared" si="14"/>
        <v>5.2193871927233883E-3</v>
      </c>
      <c r="X65" s="3">
        <f t="shared" si="15"/>
        <v>4.1171476043656077E-3</v>
      </c>
      <c r="Z65" s="2">
        <v>43971</v>
      </c>
      <c r="AA65">
        <f t="shared" si="20"/>
        <v>4.3709587799462415E-6</v>
      </c>
      <c r="AB65">
        <f t="shared" si="20"/>
        <v>8.3165704825480176E-7</v>
      </c>
      <c r="AC65">
        <f t="shared" si="20"/>
        <v>1.8721824827226237E-5</v>
      </c>
      <c r="AD65">
        <f t="shared" si="19"/>
        <v>2.4744148235953418E-5</v>
      </c>
      <c r="AE65">
        <f t="shared" si="19"/>
        <v>2.7242002667564931E-5</v>
      </c>
      <c r="AF65">
        <f t="shared" si="19"/>
        <v>1.6950904396133462E-5</v>
      </c>
    </row>
    <row r="66" spans="1:32" ht="14.5" x14ac:dyDescent="0.35">
      <c r="A66" s="2">
        <v>43972</v>
      </c>
      <c r="B66" s="3">
        <v>1.03193271626753E-2</v>
      </c>
      <c r="C66" s="6">
        <v>2.08583939820528E-2</v>
      </c>
      <c r="D66" s="6">
        <v>1.7623478546738621E-2</v>
      </c>
      <c r="E66" s="3">
        <v>2.0085182122684061E-2</v>
      </c>
      <c r="F66" s="3">
        <v>2.0898507316342612E-2</v>
      </c>
      <c r="G66" s="3">
        <v>2.0983917911297771E-2</v>
      </c>
      <c r="H66" s="3">
        <v>1.9978167022290261E-2</v>
      </c>
      <c r="J66" s="2">
        <v>43972</v>
      </c>
      <c r="K66" s="7">
        <f t="shared" si="4"/>
        <v>0.19847048025402469</v>
      </c>
      <c r="L66" s="7">
        <f t="shared" si="5"/>
        <v>0.1207577468808696</v>
      </c>
      <c r="M66" s="7">
        <f t="shared" si="6"/>
        <v>0.17974189743452662</v>
      </c>
      <c r="N66" s="7">
        <f t="shared" si="7"/>
        <v>0.19944215288342493</v>
      </c>
      <c r="O66" s="7">
        <f t="shared" si="8"/>
        <v>0.2015109082637172</v>
      </c>
      <c r="P66" s="7">
        <f t="shared" si="9"/>
        <v>0.17715169565431976</v>
      </c>
      <c r="R66" s="2">
        <v>43972</v>
      </c>
      <c r="S66" s="3">
        <f t="shared" si="10"/>
        <v>1.05390668193775E-2</v>
      </c>
      <c r="T66" s="3">
        <f t="shared" si="11"/>
        <v>7.3041513840633211E-3</v>
      </c>
      <c r="U66" s="3">
        <f t="shared" si="12"/>
        <v>9.7658549600087609E-3</v>
      </c>
      <c r="V66" s="3">
        <f t="shared" si="13"/>
        <v>1.0579180153667312E-2</v>
      </c>
      <c r="W66" s="3">
        <f t="shared" si="14"/>
        <v>1.0664590748622471E-2</v>
      </c>
      <c r="X66" s="3">
        <f t="shared" si="15"/>
        <v>9.6588398596149615E-3</v>
      </c>
      <c r="Z66" s="2">
        <v>43972</v>
      </c>
      <c r="AA66">
        <f t="shared" si="20"/>
        <v>1.1107192942330376E-4</v>
      </c>
      <c r="AB66">
        <f t="shared" si="20"/>
        <v>5.3350627441314131E-5</v>
      </c>
      <c r="AC66">
        <f t="shared" si="20"/>
        <v>9.537192309992772E-5</v>
      </c>
      <c r="AD66">
        <f t="shared" si="19"/>
        <v>1.1191905272374834E-4</v>
      </c>
      <c r="AE66">
        <f t="shared" si="19"/>
        <v>1.13733495835604E-4</v>
      </c>
      <c r="AF66">
        <f t="shared" si="19"/>
        <v>9.3293187433686765E-5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Forecast without PH (NBEATSx)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Gobato Souto</dc:creator>
  <cp:lastModifiedBy>nelson gobato</cp:lastModifiedBy>
  <dcterms:created xsi:type="dcterms:W3CDTF">2023-06-03T17:01:42Z</dcterms:created>
  <dcterms:modified xsi:type="dcterms:W3CDTF">2023-09-08T11:51:33Z</dcterms:modified>
</cp:coreProperties>
</file>