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Robustness test/Different Data Split/DJIA/"/>
    </mc:Choice>
  </mc:AlternateContent>
  <xr:revisionPtr revIDLastSave="157" documentId="13_ncr:1_{BC04E8C0-F8A1-4A13-B3D8-6F124B7B2E6C}" xr6:coauthVersionLast="47" xr6:coauthVersionMax="47" xr10:uidLastSave="{011000C4-DC4A-40B1-A957-F6F4677CDC81}"/>
  <bookViews>
    <workbookView xWindow="-110" yWindow="-110" windowWidth="19420" windowHeight="10420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W4" i="1"/>
  <c r="AF66" i="1"/>
  <c r="AE66" i="1"/>
  <c r="AD66" i="1"/>
  <c r="AC66" i="1"/>
  <c r="AB66" i="1"/>
  <c r="AA66" i="1"/>
  <c r="X66" i="1"/>
  <c r="W66" i="1"/>
  <c r="V66" i="1"/>
  <c r="U66" i="1"/>
  <c r="T66" i="1"/>
  <c r="S66" i="1"/>
  <c r="P66" i="1"/>
  <c r="O66" i="1"/>
  <c r="N66" i="1"/>
  <c r="M66" i="1"/>
  <c r="L66" i="1"/>
  <c r="K66" i="1"/>
  <c r="AF65" i="1"/>
  <c r="AE65" i="1"/>
  <c r="AD65" i="1"/>
  <c r="AC65" i="1"/>
  <c r="AB65" i="1"/>
  <c r="AA65" i="1"/>
  <c r="X65" i="1"/>
  <c r="W65" i="1"/>
  <c r="V65" i="1"/>
  <c r="U65" i="1"/>
  <c r="T65" i="1"/>
  <c r="S65" i="1"/>
  <c r="P65" i="1"/>
  <c r="O65" i="1"/>
  <c r="N65" i="1"/>
  <c r="M65" i="1"/>
  <c r="L65" i="1"/>
  <c r="K65" i="1"/>
  <c r="AF64" i="1"/>
  <c r="AE64" i="1"/>
  <c r="AD64" i="1"/>
  <c r="AC64" i="1"/>
  <c r="AB64" i="1"/>
  <c r="AA64" i="1"/>
  <c r="X64" i="1"/>
  <c r="W64" i="1"/>
  <c r="V64" i="1"/>
  <c r="U64" i="1"/>
  <c r="T64" i="1"/>
  <c r="S64" i="1"/>
  <c r="P64" i="1"/>
  <c r="O64" i="1"/>
  <c r="N64" i="1"/>
  <c r="M64" i="1"/>
  <c r="L64" i="1"/>
  <c r="K64" i="1"/>
  <c r="AF63" i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L4" i="1"/>
  <c r="AK4" i="1"/>
  <c r="AF4" i="1"/>
  <c r="AE4" i="1"/>
  <c r="AD4" i="1"/>
  <c r="AC4" i="1"/>
  <c r="AB4" i="1"/>
  <c r="AA4" i="1"/>
  <c r="X4" i="1"/>
  <c r="V4" i="1"/>
  <c r="U4" i="1"/>
  <c r="T4" i="1"/>
  <c r="S4" i="1"/>
  <c r="P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L2" i="1"/>
  <c r="AK2" i="1"/>
  <c r="AF2" i="1"/>
  <c r="AE2" i="1"/>
  <c r="AM2" i="1" s="1"/>
  <c r="AD2" i="1"/>
  <c r="AC2" i="1"/>
  <c r="AB2" i="1"/>
  <c r="AJ2" i="1" s="1"/>
  <c r="AA2" i="1"/>
  <c r="AI2" i="1" s="1"/>
  <c r="X2" i="1"/>
  <c r="AN3" i="1" s="1"/>
  <c r="W2" i="1"/>
  <c r="AM3" i="1" s="1"/>
  <c r="V2" i="1"/>
  <c r="AL3" i="1" s="1"/>
  <c r="U2" i="1"/>
  <c r="AK3" i="1" s="1"/>
  <c r="T2" i="1"/>
  <c r="AJ3" i="1" s="1"/>
  <c r="S2" i="1"/>
  <c r="AI3" i="1" s="1"/>
  <c r="P2" i="1"/>
  <c r="O2" i="1"/>
  <c r="AM4" i="1" s="1"/>
  <c r="N2" i="1"/>
  <c r="M2" i="1"/>
  <c r="L2" i="1"/>
  <c r="AJ4" i="1" s="1"/>
  <c r="K2" i="1"/>
  <c r="AI4" i="1" s="1"/>
  <c r="V1" i="1"/>
  <c r="AD1" i="1" s="1"/>
  <c r="AL1" i="1" s="1"/>
  <c r="U1" i="1"/>
  <c r="AC1" i="1" s="1"/>
  <c r="AK1" i="1" s="1"/>
  <c r="P1" i="1"/>
  <c r="X1" i="1" s="1"/>
  <c r="AF1" i="1" s="1"/>
  <c r="AN1" i="1" s="1"/>
  <c r="O1" i="1"/>
  <c r="W1" i="1" s="1"/>
  <c r="AE1" i="1" s="1"/>
  <c r="AM1" i="1" s="1"/>
  <c r="N1" i="1"/>
  <c r="M1" i="1"/>
  <c r="L1" i="1"/>
  <c r="T1" i="1" s="1"/>
  <c r="AB1" i="1" s="1"/>
  <c r="AJ1" i="1" s="1"/>
  <c r="K1" i="1"/>
  <c r="S1" i="1" s="1"/>
  <c r="AA1" i="1" s="1"/>
  <c r="AI1" i="1" s="1"/>
  <c r="AN4" i="1" l="1"/>
  <c r="AN2" i="1"/>
</calcChain>
</file>

<file path=xl/sharedStrings.xml><?xml version="1.0" encoding="utf-8"?>
<sst xmlns="http://schemas.openxmlformats.org/spreadsheetml/2006/main" count="11" uniqueCount="11">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</sst>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%"/>
  </numFmts>
  <fonts count="2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2" fillId="0" borderId="0"/>
    <xf numFmtId="0" fontId="1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  <xf numFmtId="14" fontId="3" fillId="0" borderId="0" xfId="43" applyNumberFormat="1"/>
    <xf numFmtId="10" fontId="1" fillId="0" borderId="0" xfId="1" applyNumberFormat="1" applyFont="1"/>
    <xf numFmtId="49" fontId="0" fillId="0" borderId="0" xfId="46" applyNumberFormat="1" applyFont="1" applyAlignment="1">
      <alignment wrapText="1"/>
    </xf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6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BC2E41F8-BDBC-4AA3-98D5-87CB5FF744DC}"/>
    <cellStyle name="Normal 3" xfId="44" xr:uid="{D005FE01-6CBB-4A1A-8F28-8E08CB0C8FF8}"/>
    <cellStyle name="Normal 4" xfId="45" xr:uid="{16DB19EE-A120-4E8F-BBF9-282EB2C52C64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6"/>
  <sheetViews>
    <sheetView tabSelected="1" topLeftCell="AG1" workbookViewId="0">
      <selection activeCell="H64" activeCellId="1" sqref="H61 H64"/>
    </sheetView>
  </sheetViews>
  <sheetFormatPr defaultRowHeight="12.5" x14ac:dyDescent="0.25"/>
  <cols>
    <col min="1" max="1" width="11" customWidth="1"/>
    <col min="10" max="10" width="12.26953125" customWidth="1"/>
    <col min="11" max="11" width="14.26953125" customWidth="1"/>
    <col min="12" max="25" width="12.26953125" customWidth="1"/>
    <col min="26" max="26" width="9.7265625" customWidth="1"/>
    <col min="27" max="27" width="12.08984375" bestFit="1" customWidth="1"/>
  </cols>
  <sheetData>
    <row r="1" spans="1:40" ht="37.5" x14ac:dyDescent="0.25">
      <c r="A1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7</v>
      </c>
      <c r="H1" t="s">
        <v>6</v>
      </c>
      <c r="K1" s="6" t="str">
        <f>C1</f>
        <v>Forecast without PH</v>
      </c>
      <c r="L1" s="6" t="str">
        <f t="shared" ref="L1:P1" si="0">D1</f>
        <v>Forecast with PH</v>
      </c>
      <c r="M1" s="6" t="str">
        <f t="shared" si="0"/>
        <v>HAR</v>
      </c>
      <c r="N1" s="6" t="str">
        <f t="shared" si="0"/>
        <v>HARX</v>
      </c>
      <c r="O1" s="6" t="str">
        <f t="shared" si="0"/>
        <v>HARST (week)</v>
      </c>
      <c r="P1" s="6" t="str">
        <f t="shared" si="0"/>
        <v>HARST - PH</v>
      </c>
      <c r="S1" s="6" t="str">
        <f>K1</f>
        <v>Forecast without PH</v>
      </c>
      <c r="T1" s="6" t="str">
        <f t="shared" ref="T1:X1" si="1">L1</f>
        <v>Forecast with PH</v>
      </c>
      <c r="U1" s="6" t="str">
        <f t="shared" si="1"/>
        <v>HAR</v>
      </c>
      <c r="V1" s="6" t="str">
        <f t="shared" si="1"/>
        <v>HARX</v>
      </c>
      <c r="W1" s="6" t="str">
        <f t="shared" si="1"/>
        <v>HARST (week)</v>
      </c>
      <c r="X1" s="6" t="str">
        <f t="shared" si="1"/>
        <v>HARST - PH</v>
      </c>
      <c r="AA1" s="6" t="str">
        <f>S1</f>
        <v>Forecast without PH</v>
      </c>
      <c r="AB1" s="6" t="str">
        <f t="shared" ref="AB1:AF1" si="2">T1</f>
        <v>Forecast with PH</v>
      </c>
      <c r="AC1" s="6" t="str">
        <f t="shared" si="2"/>
        <v>HAR</v>
      </c>
      <c r="AD1" s="6" t="str">
        <f t="shared" si="2"/>
        <v>HARX</v>
      </c>
      <c r="AE1" s="6" t="str">
        <f t="shared" si="2"/>
        <v>HARST (week)</v>
      </c>
      <c r="AF1" s="6" t="str">
        <f t="shared" si="2"/>
        <v>HARST - PH</v>
      </c>
      <c r="AI1" s="6" t="str">
        <f>AA1</f>
        <v>Forecast without PH</v>
      </c>
      <c r="AJ1" s="6" t="str">
        <f t="shared" ref="AJ1:AN1" si="3">AB1</f>
        <v>Forecast with PH</v>
      </c>
      <c r="AK1" s="6" t="str">
        <f t="shared" si="3"/>
        <v>HAR</v>
      </c>
      <c r="AL1" s="6" t="str">
        <f t="shared" si="3"/>
        <v>HARX</v>
      </c>
      <c r="AM1" s="6" t="str">
        <f t="shared" si="3"/>
        <v>HARST (week)</v>
      </c>
      <c r="AN1" s="6" t="str">
        <f t="shared" si="3"/>
        <v>HARST - PH</v>
      </c>
    </row>
    <row r="2" spans="1:40" ht="14.5" x14ac:dyDescent="0.35">
      <c r="A2" s="4">
        <v>43881</v>
      </c>
      <c r="B2" s="5">
        <v>1.015726387609199E-2</v>
      </c>
      <c r="C2" s="5">
        <v>1.07162157073617E-2</v>
      </c>
      <c r="D2" s="5">
        <v>1.5410013496875759E-2</v>
      </c>
      <c r="E2" s="3">
        <v>5.746671753338789E-3</v>
      </c>
      <c r="F2" s="3">
        <v>9.7365949880432873E-3</v>
      </c>
      <c r="G2" s="3">
        <v>5.9650567404775801E-3</v>
      </c>
      <c r="H2" s="3">
        <v>5.9482765035025684E-3</v>
      </c>
      <c r="J2" s="7">
        <v>43881</v>
      </c>
      <c r="K2" s="3">
        <f>($B2/C2)-LN($B2/C2)-1</f>
        <v>1.4095366340356463E-3</v>
      </c>
      <c r="L2" s="3">
        <f t="shared" ref="L2:P17" si="4">($B2/D2)-LN($B2/D2)-1</f>
        <v>7.5962425421515434E-2</v>
      </c>
      <c r="M2" s="3">
        <f t="shared" si="4"/>
        <v>0.19793550972757012</v>
      </c>
      <c r="N2" s="3">
        <f t="shared" si="4"/>
        <v>9.0729190569205365E-4</v>
      </c>
      <c r="O2" s="3">
        <f t="shared" si="4"/>
        <v>0.17052364120668795</v>
      </c>
      <c r="P2" s="3">
        <f t="shared" si="4"/>
        <v>0.17251021279978929</v>
      </c>
      <c r="R2" s="7">
        <v>43881</v>
      </c>
      <c r="S2" s="3">
        <f>ABS($B2-C2)</f>
        <v>5.5895183126970956E-4</v>
      </c>
      <c r="T2" s="3">
        <f t="shared" ref="T2:X17" si="5">ABS($B2-D2)</f>
        <v>5.2527496207837691E-3</v>
      </c>
      <c r="U2" s="3">
        <f t="shared" si="5"/>
        <v>4.4105921227532013E-3</v>
      </c>
      <c r="V2" s="3">
        <f t="shared" si="5"/>
        <v>4.2066888804870306E-4</v>
      </c>
      <c r="W2" s="3">
        <f t="shared" si="5"/>
        <v>4.1922071356144102E-3</v>
      </c>
      <c r="X2" s="3">
        <f t="shared" si="5"/>
        <v>4.208987372589422E-3</v>
      </c>
      <c r="Z2" s="7">
        <v>43881</v>
      </c>
      <c r="AA2">
        <f t="shared" ref="AA2:AF17" si="6">($B2-C2)^2</f>
        <v>3.1242714967976187E-7</v>
      </c>
      <c r="AB2">
        <f t="shared" si="6"/>
        <v>2.759137857864403E-5</v>
      </c>
      <c r="AC2">
        <f t="shared" si="6"/>
        <v>1.9453322873292591E-5</v>
      </c>
      <c r="AD2">
        <f t="shared" si="6"/>
        <v>1.7696231337213227E-7</v>
      </c>
      <c r="AE2">
        <f t="shared" si="6"/>
        <v>1.7574600667896378E-5</v>
      </c>
      <c r="AF2">
        <f t="shared" si="6"/>
        <v>1.7715574702617207E-5</v>
      </c>
      <c r="AH2" t="s">
        <v>8</v>
      </c>
      <c r="AI2" s="8">
        <f>SQRT(AVERAGE(AA2:AA66))</f>
        <v>1.5260077408434694E-2</v>
      </c>
      <c r="AJ2" s="8">
        <f t="shared" ref="AJ2:AN2" si="7">SQRT(AVERAGE(AB2:AB66))</f>
        <v>1.0740996929111908E-2</v>
      </c>
      <c r="AK2" s="8">
        <f t="shared" si="7"/>
        <v>1.5169917405032499E-2</v>
      </c>
      <c r="AL2" s="8">
        <f t="shared" si="7"/>
        <v>1.4766155667513641E-2</v>
      </c>
      <c r="AM2" s="8">
        <f t="shared" si="7"/>
        <v>1.4791684129447506E-2</v>
      </c>
      <c r="AN2" s="8">
        <f t="shared" si="7"/>
        <v>1.3983001569861087E-2</v>
      </c>
    </row>
    <row r="3" spans="1:40" ht="14.5" x14ac:dyDescent="0.35">
      <c r="A3" s="4">
        <v>43882</v>
      </c>
      <c r="B3" s="5">
        <v>6.0145587747799829E-3</v>
      </c>
      <c r="C3" s="5">
        <v>1.12567562609911E-2</v>
      </c>
      <c r="D3" s="5">
        <v>1.6087884083390239E-2</v>
      </c>
      <c r="E3" s="3">
        <v>6.9852053865758212E-3</v>
      </c>
      <c r="F3" s="3">
        <v>1.0975257538119697E-2</v>
      </c>
      <c r="G3" s="3">
        <v>7.0722761020426596E-3</v>
      </c>
      <c r="H3" s="3">
        <v>7.326623744993618E-3</v>
      </c>
      <c r="J3" s="7">
        <v>43882</v>
      </c>
      <c r="K3" s="3">
        <f t="shared" ref="K3:P57" si="8">($B3/C3)-LN($B3/C3)-1</f>
        <v>0.16109207768517053</v>
      </c>
      <c r="L3" s="3">
        <f t="shared" si="4"/>
        <v>0.35773987631528081</v>
      </c>
      <c r="M3" s="3">
        <f t="shared" si="4"/>
        <v>1.0653913046617225E-2</v>
      </c>
      <c r="N3" s="3">
        <f t="shared" si="4"/>
        <v>0.14947115099856356</v>
      </c>
      <c r="O3" s="3">
        <f t="shared" si="4"/>
        <v>1.2441110851814985E-2</v>
      </c>
      <c r="P3" s="3">
        <f t="shared" si="4"/>
        <v>1.8250009146189683E-2</v>
      </c>
      <c r="R3" s="7">
        <v>43882</v>
      </c>
      <c r="S3" s="3">
        <f t="shared" ref="S3:X57" si="9">ABS($B3-C3)</f>
        <v>5.242197486211117E-3</v>
      </c>
      <c r="T3" s="3">
        <f t="shared" si="5"/>
        <v>1.0073325308610256E-2</v>
      </c>
      <c r="U3" s="3">
        <f t="shared" si="5"/>
        <v>9.706466117958383E-4</v>
      </c>
      <c r="V3" s="3">
        <f t="shared" si="5"/>
        <v>4.9606987633397139E-3</v>
      </c>
      <c r="W3" s="3">
        <f t="shared" si="5"/>
        <v>1.0577173272626767E-3</v>
      </c>
      <c r="X3" s="3">
        <f t="shared" si="5"/>
        <v>1.3120649702136351E-3</v>
      </c>
      <c r="Z3" s="7">
        <v>43882</v>
      </c>
      <c r="AA3">
        <f t="shared" si="6"/>
        <v>2.7480634484438155E-5</v>
      </c>
      <c r="AB3">
        <f t="shared" si="6"/>
        <v>1.0147188277308792E-4</v>
      </c>
      <c r="AC3">
        <f t="shared" si="6"/>
        <v>9.4215484499074082E-7</v>
      </c>
      <c r="AD3">
        <f t="shared" si="6"/>
        <v>2.4608532220600167E-5</v>
      </c>
      <c r="AE3">
        <f t="shared" si="6"/>
        <v>1.1187659443917003E-6</v>
      </c>
      <c r="AF3">
        <f t="shared" si="6"/>
        <v>1.721514486061707E-6</v>
      </c>
      <c r="AH3" t="s">
        <v>9</v>
      </c>
      <c r="AI3" s="9">
        <f>AVERAGE(S2:S66)</f>
        <v>9.1565224413600616E-3</v>
      </c>
      <c r="AJ3" s="9">
        <f t="shared" ref="AJ3:AN3" si="10">AVERAGE(T2:T66)</f>
        <v>6.8699750033984035E-3</v>
      </c>
      <c r="AK3" s="9">
        <f t="shared" si="10"/>
        <v>1.0089717826118113E-2</v>
      </c>
      <c r="AL3" s="9">
        <f t="shared" si="10"/>
        <v>9.6617266740766355E-3</v>
      </c>
      <c r="AM3" s="9">
        <f t="shared" si="10"/>
        <v>9.6967750516579552E-3</v>
      </c>
      <c r="AN3" s="9">
        <f t="shared" si="10"/>
        <v>9.254976366791734E-3</v>
      </c>
    </row>
    <row r="4" spans="1:40" ht="14.5" x14ac:dyDescent="0.35">
      <c r="A4" s="4">
        <v>43885</v>
      </c>
      <c r="B4" s="5">
        <v>2.198819846130759E-2</v>
      </c>
      <c r="C4" s="5">
        <v>1.3320996426045889E-2</v>
      </c>
      <c r="D4" s="5">
        <v>2.037022635340691E-2</v>
      </c>
      <c r="E4" s="3">
        <v>6.6467253582512213E-3</v>
      </c>
      <c r="F4" s="3">
        <v>1.1068665772364213E-2</v>
      </c>
      <c r="G4" s="3">
        <v>6.6663091854000846E-3</v>
      </c>
      <c r="H4" s="3">
        <v>7.9447042805595898E-3</v>
      </c>
      <c r="J4" s="7">
        <v>43885</v>
      </c>
      <c r="K4" s="3">
        <f t="shared" si="8"/>
        <v>0.14947776428038573</v>
      </c>
      <c r="L4" s="3">
        <f t="shared" si="4"/>
        <v>2.9967496365910229E-3</v>
      </c>
      <c r="M4" s="3">
        <f t="shared" si="4"/>
        <v>1.1117434505979564</v>
      </c>
      <c r="N4" s="3">
        <f t="shared" si="4"/>
        <v>0.30013889001173077</v>
      </c>
      <c r="O4" s="3">
        <f>($B4/G4)-LN($B4/G4)-1</f>
        <v>1.1049671223922339</v>
      </c>
      <c r="P4" s="3">
        <f t="shared" si="4"/>
        <v>0.74965444278930127</v>
      </c>
      <c r="R4" s="7">
        <v>43885</v>
      </c>
      <c r="S4" s="3">
        <f t="shared" si="9"/>
        <v>8.6672020352617004E-3</v>
      </c>
      <c r="T4" s="3">
        <f t="shared" si="5"/>
        <v>1.6179721079006802E-3</v>
      </c>
      <c r="U4" s="3">
        <f t="shared" si="5"/>
        <v>1.5341473103056369E-2</v>
      </c>
      <c r="V4" s="3">
        <f t="shared" si="5"/>
        <v>1.0919532688943377E-2</v>
      </c>
      <c r="W4" s="3">
        <f>ABS($B4-G4)</f>
        <v>1.5321889275907505E-2</v>
      </c>
      <c r="X4" s="3">
        <f t="shared" si="5"/>
        <v>1.4043494180748E-2</v>
      </c>
      <c r="Z4" s="7">
        <v>43885</v>
      </c>
      <c r="AA4">
        <f t="shared" si="6"/>
        <v>7.5120391120044567E-5</v>
      </c>
      <c r="AB4">
        <f t="shared" si="6"/>
        <v>2.6178337419445705E-6</v>
      </c>
      <c r="AC4">
        <f t="shared" si="6"/>
        <v>2.35360796971802E-4</v>
      </c>
      <c r="AD4">
        <f t="shared" si="6"/>
        <v>1.1923619414490298E-4</v>
      </c>
      <c r="AE4">
        <f t="shared" si="6"/>
        <v>2.3476029098316943E-4</v>
      </c>
      <c r="AF4">
        <f t="shared" si="6"/>
        <v>1.9721972880470294E-4</v>
      </c>
      <c r="AH4" t="s">
        <v>10</v>
      </c>
      <c r="AI4" s="3">
        <f>AVERAGE(K2:K66)</f>
        <v>0.12429724271994282</v>
      </c>
      <c r="AJ4" s="3">
        <f t="shared" ref="AJ4:AN4" si="11">AVERAGE(L2:L66)</f>
        <v>5.4561034792016669E-2</v>
      </c>
      <c r="AK4" s="3">
        <f t="shared" si="11"/>
        <v>0.11869432338783004</v>
      </c>
      <c r="AL4" s="3">
        <f t="shared" si="11"/>
        <v>9.0538390988855924E-2</v>
      </c>
      <c r="AM4" s="3">
        <f t="shared" si="11"/>
        <v>0.10832797834003978</v>
      </c>
      <c r="AN4" s="3">
        <f t="shared" si="11"/>
        <v>8.8660970633318806E-2</v>
      </c>
    </row>
    <row r="5" spans="1:40" ht="14.5" x14ac:dyDescent="0.35">
      <c r="A5" s="4">
        <v>43886</v>
      </c>
      <c r="B5" s="5">
        <v>2.0340143586520549E-2</v>
      </c>
      <c r="C5" s="5">
        <v>1.601825654506683E-2</v>
      </c>
      <c r="D5" s="5">
        <v>2.4120798334479329E-2</v>
      </c>
      <c r="E5" s="3">
        <v>1.0337328979510636E-2</v>
      </c>
      <c r="F5" s="3">
        <v>1.4496631666131823E-2</v>
      </c>
      <c r="G5" s="3">
        <v>1.1466106425594161E-2</v>
      </c>
      <c r="H5" s="3">
        <v>1.10813245464639E-2</v>
      </c>
      <c r="J5" s="7">
        <v>43886</v>
      </c>
      <c r="K5" s="3">
        <f t="shared" si="8"/>
        <v>3.0942733509514486E-2</v>
      </c>
      <c r="L5" s="3">
        <f t="shared" si="4"/>
        <v>1.373964429073804E-2</v>
      </c>
      <c r="M5" s="3">
        <f t="shared" si="4"/>
        <v>0.29080522072917003</v>
      </c>
      <c r="N5" s="3">
        <f t="shared" si="4"/>
        <v>6.4414334130865392E-2</v>
      </c>
      <c r="O5" s="3">
        <f t="shared" si="4"/>
        <v>0.20073536915226819</v>
      </c>
      <c r="P5" s="3">
        <f t="shared" si="4"/>
        <v>0.22819837258606035</v>
      </c>
      <c r="R5" s="7">
        <v>43886</v>
      </c>
      <c r="S5" s="3">
        <f t="shared" si="9"/>
        <v>4.3218870414537189E-3</v>
      </c>
      <c r="T5" s="3">
        <f t="shared" si="5"/>
        <v>3.7806547479587796E-3</v>
      </c>
      <c r="U5" s="3">
        <f t="shared" si="5"/>
        <v>1.0002814607009913E-2</v>
      </c>
      <c r="V5" s="3">
        <f t="shared" si="5"/>
        <v>5.8435119203887262E-3</v>
      </c>
      <c r="W5" s="3">
        <f t="shared" si="5"/>
        <v>8.8740371609263881E-3</v>
      </c>
      <c r="X5" s="3">
        <f t="shared" si="5"/>
        <v>9.2588190400566487E-3</v>
      </c>
      <c r="Z5" s="7">
        <v>43886</v>
      </c>
      <c r="AA5">
        <f t="shared" si="6"/>
        <v>1.8678707599085581E-5</v>
      </c>
      <c r="AB5">
        <f t="shared" si="6"/>
        <v>1.4293350323263263E-5</v>
      </c>
      <c r="AC5">
        <f t="shared" si="6"/>
        <v>1.0005630006221088E-4</v>
      </c>
      <c r="AD5">
        <f t="shared" si="6"/>
        <v>3.414663156372514E-5</v>
      </c>
      <c r="AE5">
        <f t="shared" si="6"/>
        <v>7.8748535533502471E-5</v>
      </c>
      <c r="AF5">
        <f t="shared" si="6"/>
        <v>8.5725730016515523E-5</v>
      </c>
    </row>
    <row r="6" spans="1:40" ht="14.5" x14ac:dyDescent="0.35">
      <c r="A6" s="4">
        <v>43887</v>
      </c>
      <c r="B6" s="5">
        <v>1.7165783353204771E-2</v>
      </c>
      <c r="C6" s="5">
        <v>1.725548692047596E-2</v>
      </c>
      <c r="D6" s="5">
        <v>2.5008399039506909E-2</v>
      </c>
      <c r="E6" s="3">
        <v>1.1967534488368004E-2</v>
      </c>
      <c r="F6" s="3">
        <v>1.6422489809262746E-2</v>
      </c>
      <c r="G6" s="3">
        <v>1.289575938210176E-2</v>
      </c>
      <c r="H6" s="3">
        <v>1.288497166231793E-2</v>
      </c>
      <c r="J6" s="7">
        <v>43887</v>
      </c>
      <c r="K6" s="3">
        <f t="shared" si="8"/>
        <v>1.3559491417458602E-5</v>
      </c>
      <c r="L6" s="3">
        <f t="shared" si="4"/>
        <v>6.2694397355709475E-2</v>
      </c>
      <c r="M6" s="3">
        <f t="shared" si="4"/>
        <v>7.3642017211309918E-2</v>
      </c>
      <c r="N6" s="3">
        <f t="shared" si="4"/>
        <v>9.9437243277145093E-4</v>
      </c>
      <c r="O6" s="3">
        <f t="shared" si="4"/>
        <v>4.5098923486850406E-2</v>
      </c>
      <c r="P6" s="3">
        <f t="shared" si="4"/>
        <v>4.5376496976262004E-2</v>
      </c>
      <c r="R6" s="7">
        <v>43887</v>
      </c>
      <c r="S6" s="3">
        <f t="shared" si="9"/>
        <v>8.9703567271188361E-5</v>
      </c>
      <c r="T6" s="3">
        <f t="shared" si="5"/>
        <v>7.8426156863021373E-3</v>
      </c>
      <c r="U6" s="3">
        <f t="shared" si="5"/>
        <v>5.1982488648367672E-3</v>
      </c>
      <c r="V6" s="3">
        <f t="shared" si="5"/>
        <v>7.4329354394202587E-4</v>
      </c>
      <c r="W6" s="3">
        <f t="shared" si="5"/>
        <v>4.2700239711030118E-3</v>
      </c>
      <c r="X6" s="3">
        <f t="shared" si="5"/>
        <v>4.2808116908868415E-3</v>
      </c>
      <c r="Z6" s="7">
        <v>43887</v>
      </c>
      <c r="AA6">
        <f t="shared" si="6"/>
        <v>8.0467299811766159E-9</v>
      </c>
      <c r="AB6">
        <f t="shared" si="6"/>
        <v>6.1506620803032343E-5</v>
      </c>
      <c r="AC6">
        <f t="shared" si="6"/>
        <v>2.702179126077674E-5</v>
      </c>
      <c r="AD6">
        <f t="shared" si="6"/>
        <v>5.524852924658963E-7</v>
      </c>
      <c r="AE6">
        <f t="shared" si="6"/>
        <v>1.8233104713794334E-5</v>
      </c>
      <c r="AF6">
        <f t="shared" si="6"/>
        <v>1.8325348732833458E-5</v>
      </c>
    </row>
    <row r="7" spans="1:40" ht="14.5" x14ac:dyDescent="0.35">
      <c r="A7" s="4">
        <v>43888</v>
      </c>
      <c r="B7" s="5">
        <v>2.6525505402302821E-2</v>
      </c>
      <c r="C7" s="5">
        <v>1.7274590209126469E-2</v>
      </c>
      <c r="D7" s="5">
        <v>2.7124872431159019E-2</v>
      </c>
      <c r="E7" s="3">
        <v>1.327582122766801E-2</v>
      </c>
      <c r="F7" s="3">
        <v>1.7668711840349377E-2</v>
      </c>
      <c r="G7" s="3">
        <v>1.3957006369884841E-2</v>
      </c>
      <c r="H7" s="3">
        <v>1.434226998272361E-2</v>
      </c>
      <c r="J7" s="7">
        <v>43888</v>
      </c>
      <c r="K7" s="3">
        <f t="shared" si="8"/>
        <v>0.10665145203390791</v>
      </c>
      <c r="L7" s="3">
        <f t="shared" si="4"/>
        <v>2.4778647586964908E-4</v>
      </c>
      <c r="M7" s="3">
        <f t="shared" si="4"/>
        <v>0.30586891872054522</v>
      </c>
      <c r="N7" s="3">
        <f t="shared" si="4"/>
        <v>9.4958552788323436E-2</v>
      </c>
      <c r="O7" s="3">
        <f t="shared" si="4"/>
        <v>0.25839028264903474</v>
      </c>
      <c r="P7" s="3">
        <f t="shared" si="4"/>
        <v>0.23456792096913226</v>
      </c>
      <c r="R7" s="7">
        <v>43888</v>
      </c>
      <c r="S7" s="3">
        <f t="shared" si="9"/>
        <v>9.2509151931763518E-3</v>
      </c>
      <c r="T7" s="3">
        <f t="shared" si="5"/>
        <v>5.9936702885619864E-4</v>
      </c>
      <c r="U7" s="3">
        <f t="shared" si="5"/>
        <v>1.3249684174634811E-2</v>
      </c>
      <c r="V7" s="3">
        <f t="shared" si="5"/>
        <v>8.8567935619534438E-3</v>
      </c>
      <c r="W7" s="3">
        <f t="shared" si="5"/>
        <v>1.256849903241798E-2</v>
      </c>
      <c r="X7" s="3">
        <f t="shared" si="5"/>
        <v>1.2183235419579211E-2</v>
      </c>
      <c r="Z7" s="7">
        <v>43888</v>
      </c>
      <c r="AA7">
        <f t="shared" si="6"/>
        <v>8.5579431911341058E-5</v>
      </c>
      <c r="AB7">
        <f t="shared" si="6"/>
        <v>3.5924083527990727E-7</v>
      </c>
      <c r="AC7">
        <f t="shared" si="6"/>
        <v>1.7555413072756817E-4</v>
      </c>
      <c r="AD7">
        <f t="shared" si="6"/>
        <v>7.8442792199059965E-5</v>
      </c>
      <c r="AE7">
        <f t="shared" si="6"/>
        <v>1.5796716792789171E-4</v>
      </c>
      <c r="AF7">
        <f t="shared" si="6"/>
        <v>1.4843122528888943E-4</v>
      </c>
    </row>
    <row r="8" spans="1:40" ht="14.5" x14ac:dyDescent="0.35">
      <c r="A8" s="4">
        <v>43889</v>
      </c>
      <c r="B8" s="5">
        <v>3.1528944439728493E-2</v>
      </c>
      <c r="C8" s="5">
        <v>1.8844561651349071E-2</v>
      </c>
      <c r="D8" s="5">
        <v>2.698866464197636E-2</v>
      </c>
      <c r="E8" s="3">
        <v>1.6136202928133354E-2</v>
      </c>
      <c r="F8" s="3">
        <v>2.0051496794339881E-2</v>
      </c>
      <c r="G8" s="3">
        <v>1.717628242271832E-2</v>
      </c>
      <c r="H8" s="3">
        <v>1.755832259531007E-2</v>
      </c>
      <c r="J8" s="7">
        <v>43889</v>
      </c>
      <c r="K8" s="3">
        <f t="shared" si="8"/>
        <v>0.15842411986202065</v>
      </c>
      <c r="L8" s="3">
        <f t="shared" si="4"/>
        <v>1.2740093089599558E-2</v>
      </c>
      <c r="M8" s="3">
        <f t="shared" si="4"/>
        <v>0.28408525753364477</v>
      </c>
      <c r="N8" s="3">
        <f t="shared" si="4"/>
        <v>0.11979635677472267</v>
      </c>
      <c r="O8" s="3">
        <f t="shared" si="4"/>
        <v>0.22823284816976286</v>
      </c>
      <c r="P8" s="3">
        <f t="shared" si="4"/>
        <v>0.21029156922241299</v>
      </c>
      <c r="R8" s="7">
        <v>43889</v>
      </c>
      <c r="S8" s="3">
        <f t="shared" si="9"/>
        <v>1.2684382788379422E-2</v>
      </c>
      <c r="T8" s="3">
        <f t="shared" si="5"/>
        <v>4.5402797977521329E-3</v>
      </c>
      <c r="U8" s="3">
        <f t="shared" si="5"/>
        <v>1.5392741511595139E-2</v>
      </c>
      <c r="V8" s="3">
        <f t="shared" si="5"/>
        <v>1.1477447645388612E-2</v>
      </c>
      <c r="W8" s="3">
        <f t="shared" si="5"/>
        <v>1.4352662017010173E-2</v>
      </c>
      <c r="X8" s="3">
        <f t="shared" si="5"/>
        <v>1.3970621844418423E-2</v>
      </c>
      <c r="Z8" s="7">
        <v>43889</v>
      </c>
      <c r="AA8">
        <f t="shared" si="6"/>
        <v>1.608935667221361E-4</v>
      </c>
      <c r="AB8">
        <f t="shared" si="6"/>
        <v>2.0614140641876149E-5</v>
      </c>
      <c r="AC8">
        <f t="shared" si="6"/>
        <v>2.369364912427842E-4</v>
      </c>
      <c r="AD8">
        <f t="shared" si="6"/>
        <v>1.3173180445263661E-4</v>
      </c>
      <c r="AE8">
        <f t="shared" si="6"/>
        <v>2.0599890697452653E-4</v>
      </c>
      <c r="AF8">
        <f t="shared" si="6"/>
        <v>1.9517827471974121E-4</v>
      </c>
    </row>
    <row r="9" spans="1:40" ht="14.5" x14ac:dyDescent="0.35">
      <c r="A9" s="4">
        <v>43892</v>
      </c>
      <c r="B9" s="5">
        <v>2.5548219904523321E-2</v>
      </c>
      <c r="C9" s="5">
        <v>1.7403421923518181E-2</v>
      </c>
      <c r="D9" s="5">
        <v>2.5574574247002602E-2</v>
      </c>
      <c r="E9" s="3">
        <v>1.9831186515530785E-2</v>
      </c>
      <c r="F9" s="3">
        <v>2.356025127334184E-2</v>
      </c>
      <c r="G9" s="3">
        <v>2.0922578732922938E-2</v>
      </c>
      <c r="H9" s="3">
        <v>2.1653939071466809E-2</v>
      </c>
      <c r="J9" s="7">
        <v>43892</v>
      </c>
      <c r="K9" s="3">
        <f t="shared" si="8"/>
        <v>8.4099006074633831E-2</v>
      </c>
      <c r="L9" s="3">
        <f t="shared" si="4"/>
        <v>5.3131984301124646E-7</v>
      </c>
      <c r="M9" s="3">
        <f t="shared" si="4"/>
        <v>3.4973121069995505E-2</v>
      </c>
      <c r="N9" s="3">
        <f t="shared" si="4"/>
        <v>3.3714550573433755E-3</v>
      </c>
      <c r="O9" s="3">
        <f t="shared" si="4"/>
        <v>2.1344957300472478E-2</v>
      </c>
      <c r="P9" s="3">
        <f t="shared" si="4"/>
        <v>1.4461420380304402E-2</v>
      </c>
      <c r="R9" s="7">
        <v>43892</v>
      </c>
      <c r="S9" s="3">
        <f t="shared" si="9"/>
        <v>8.1447979810051405E-3</v>
      </c>
      <c r="T9" s="3">
        <f t="shared" si="5"/>
        <v>2.6354342479280313E-5</v>
      </c>
      <c r="U9" s="3">
        <f t="shared" si="5"/>
        <v>5.7170333889925359E-3</v>
      </c>
      <c r="V9" s="3">
        <f t="shared" si="5"/>
        <v>1.9879686311814818E-3</v>
      </c>
      <c r="W9" s="3">
        <f t="shared" si="5"/>
        <v>4.625641171600383E-3</v>
      </c>
      <c r="X9" s="3">
        <f t="shared" si="5"/>
        <v>3.8942808330565126E-3</v>
      </c>
      <c r="Z9" s="7">
        <v>43892</v>
      </c>
      <c r="AA9">
        <f t="shared" si="6"/>
        <v>6.6337734151385408E-5</v>
      </c>
      <c r="AB9">
        <f t="shared" si="6"/>
        <v>6.9455136751519881E-10</v>
      </c>
      <c r="AC9">
        <f t="shared" si="6"/>
        <v>3.2684470770855479E-5</v>
      </c>
      <c r="AD9">
        <f t="shared" si="6"/>
        <v>3.9520192785615747E-6</v>
      </c>
      <c r="AE9">
        <f t="shared" si="6"/>
        <v>2.1396556248404562E-5</v>
      </c>
      <c r="AF9">
        <f t="shared" si="6"/>
        <v>1.5165423206711327E-5</v>
      </c>
    </row>
    <row r="10" spans="1:40" ht="14.5" x14ac:dyDescent="0.35">
      <c r="A10" s="4">
        <v>43893</v>
      </c>
      <c r="B10" s="5">
        <v>2.9772741695438219E-2</v>
      </c>
      <c r="C10" s="5">
        <v>1.981068775057793E-2</v>
      </c>
      <c r="D10" s="5">
        <v>2.528767287731171E-2</v>
      </c>
      <c r="E10" s="3">
        <v>1.991417236572306E-2</v>
      </c>
      <c r="F10" s="3">
        <v>2.2946583431538603E-2</v>
      </c>
      <c r="G10" s="3">
        <v>2.0620656705562939E-2</v>
      </c>
      <c r="H10" s="3">
        <v>2.1601887991920279E-2</v>
      </c>
      <c r="J10" s="7">
        <v>43893</v>
      </c>
      <c r="K10" s="3">
        <f t="shared" si="8"/>
        <v>9.5490910486085934E-2</v>
      </c>
      <c r="L10" s="3">
        <f t="shared" si="4"/>
        <v>1.4085637045867294E-2</v>
      </c>
      <c r="M10" s="3">
        <f t="shared" si="4"/>
        <v>9.2891318296009606E-2</v>
      </c>
      <c r="N10" s="3">
        <f t="shared" si="4"/>
        <v>3.7056164494332355E-2</v>
      </c>
      <c r="O10" s="3">
        <f t="shared" si="4"/>
        <v>7.6530977100794262E-2</v>
      </c>
      <c r="P10" s="3">
        <f t="shared" si="4"/>
        <v>5.7434653785848999E-2</v>
      </c>
      <c r="R10" s="7">
        <v>43893</v>
      </c>
      <c r="S10" s="3">
        <f t="shared" si="9"/>
        <v>9.9620539448602892E-3</v>
      </c>
      <c r="T10" s="3">
        <f t="shared" si="5"/>
        <v>4.4850688181265093E-3</v>
      </c>
      <c r="U10" s="3">
        <f t="shared" si="5"/>
        <v>9.858569329715159E-3</v>
      </c>
      <c r="V10" s="3">
        <f t="shared" si="5"/>
        <v>6.8261582638996163E-3</v>
      </c>
      <c r="W10" s="3">
        <f t="shared" si="5"/>
        <v>9.1520849898752803E-3</v>
      </c>
      <c r="X10" s="3">
        <f t="shared" si="5"/>
        <v>8.1708537035179406E-3</v>
      </c>
      <c r="Z10" s="7">
        <v>43893</v>
      </c>
      <c r="AA10">
        <f t="shared" si="6"/>
        <v>9.9242518800306449E-5</v>
      </c>
      <c r="AB10">
        <f t="shared" si="6"/>
        <v>2.0115842303330724E-5</v>
      </c>
      <c r="AC10">
        <f t="shared" si="6"/>
        <v>9.7191389228800393E-5</v>
      </c>
      <c r="AD10">
        <f t="shared" si="6"/>
        <v>4.6596436643805022E-5</v>
      </c>
      <c r="AE10">
        <f t="shared" si="6"/>
        <v>8.3760659661900405E-5</v>
      </c>
      <c r="AF10">
        <f t="shared" si="6"/>
        <v>6.6762850244292841E-5</v>
      </c>
    </row>
    <row r="11" spans="1:40" ht="14.5" x14ac:dyDescent="0.35">
      <c r="A11" s="4">
        <v>43894</v>
      </c>
      <c r="B11" s="5">
        <v>2.2902768068658898E-2</v>
      </c>
      <c r="C11" s="5">
        <v>2.4716909974813461E-2</v>
      </c>
      <c r="D11" s="5">
        <v>3.1013146042823792E-2</v>
      </c>
      <c r="E11" s="3">
        <v>2.1626455666282164E-2</v>
      </c>
      <c r="F11" s="3">
        <v>2.460272470989841E-2</v>
      </c>
      <c r="G11" s="3">
        <v>2.2433304566798071E-2</v>
      </c>
      <c r="H11" s="3">
        <v>2.344928571819024E-2</v>
      </c>
      <c r="J11" s="7">
        <v>43894</v>
      </c>
      <c r="K11" s="3">
        <f t="shared" si="8"/>
        <v>2.8330519047543579E-3</v>
      </c>
      <c r="L11" s="3">
        <f t="shared" si="4"/>
        <v>4.1639204188006929E-2</v>
      </c>
      <c r="M11" s="3">
        <f t="shared" si="4"/>
        <v>1.6758390608568874E-3</v>
      </c>
      <c r="N11" s="3">
        <f t="shared" si="4"/>
        <v>2.5031423907344585E-3</v>
      </c>
      <c r="O11" s="3">
        <f t="shared" si="4"/>
        <v>2.159634917964226E-4</v>
      </c>
      <c r="P11" s="3">
        <f t="shared" si="4"/>
        <v>2.758884306253151E-4</v>
      </c>
      <c r="R11" s="7">
        <v>43894</v>
      </c>
      <c r="S11" s="3">
        <f t="shared" si="9"/>
        <v>1.8141419061545629E-3</v>
      </c>
      <c r="T11" s="3">
        <f t="shared" si="5"/>
        <v>8.1103779741648931E-3</v>
      </c>
      <c r="U11" s="3">
        <f t="shared" si="5"/>
        <v>1.2763124023767343E-3</v>
      </c>
      <c r="V11" s="3">
        <f t="shared" si="5"/>
        <v>1.6999566412395119E-3</v>
      </c>
      <c r="W11" s="3">
        <f t="shared" si="5"/>
        <v>4.6946350186082703E-4</v>
      </c>
      <c r="X11" s="3">
        <f t="shared" si="5"/>
        <v>5.4651764953134174E-4</v>
      </c>
      <c r="Z11" s="7">
        <v>43894</v>
      </c>
      <c r="AA11">
        <f t="shared" si="6"/>
        <v>3.2911108556661108E-6</v>
      </c>
      <c r="AB11">
        <f t="shared" si="6"/>
        <v>6.5778230883819041E-5</v>
      </c>
      <c r="AC11">
        <f t="shared" si="6"/>
        <v>1.6289733484606708E-6</v>
      </c>
      <c r="AD11">
        <f t="shared" si="6"/>
        <v>2.8898525820943224E-6</v>
      </c>
      <c r="AE11">
        <f t="shared" si="6"/>
        <v>2.2039597957943074E-7</v>
      </c>
      <c r="AF11">
        <f t="shared" si="6"/>
        <v>2.9868154124926248E-7</v>
      </c>
    </row>
    <row r="12" spans="1:40" ht="14.5" x14ac:dyDescent="0.35">
      <c r="A12" s="4">
        <v>43895</v>
      </c>
      <c r="B12" s="5">
        <v>2.1631459241164899E-2</v>
      </c>
      <c r="C12" s="5">
        <v>2.6651903986930851E-2</v>
      </c>
      <c r="D12" s="5">
        <v>3.2180871814489358E-2</v>
      </c>
      <c r="E12" s="3">
        <v>2.1796851776239311E-2</v>
      </c>
      <c r="F12" s="3">
        <v>2.4946039284087465E-2</v>
      </c>
      <c r="G12" s="3">
        <v>2.2191188317878769E-2</v>
      </c>
      <c r="H12" s="3">
        <v>2.3580307285183521E-2</v>
      </c>
      <c r="J12" s="7">
        <v>43895</v>
      </c>
      <c r="K12" s="3">
        <f t="shared" si="8"/>
        <v>2.0340930549168856E-2</v>
      </c>
      <c r="L12" s="3">
        <f t="shared" si="4"/>
        <v>6.9407286114054889E-2</v>
      </c>
      <c r="M12" s="3">
        <f t="shared" si="4"/>
        <v>2.8934645950107196E-5</v>
      </c>
      <c r="N12" s="3">
        <f t="shared" si="4"/>
        <v>9.6963699033987272E-3</v>
      </c>
      <c r="O12" s="3">
        <f t="shared" si="4"/>
        <v>3.2355294854991001E-4</v>
      </c>
      <c r="P12" s="3">
        <f t="shared" si="4"/>
        <v>3.6159542792222332E-3</v>
      </c>
      <c r="R12" s="7">
        <v>43895</v>
      </c>
      <c r="S12" s="3">
        <f t="shared" si="9"/>
        <v>5.0204447457659514E-3</v>
      </c>
      <c r="T12" s="3">
        <f t="shared" si="5"/>
        <v>1.0549412573324458E-2</v>
      </c>
      <c r="U12" s="3">
        <f t="shared" si="5"/>
        <v>1.6539253507441218E-4</v>
      </c>
      <c r="V12" s="3">
        <f t="shared" si="5"/>
        <v>3.3145800429225658E-3</v>
      </c>
      <c r="W12" s="3">
        <f t="shared" si="5"/>
        <v>5.5972907671386976E-4</v>
      </c>
      <c r="X12" s="3">
        <f t="shared" si="5"/>
        <v>1.9488480440186216E-3</v>
      </c>
      <c r="Z12" s="7">
        <v>43895</v>
      </c>
      <c r="AA12">
        <f t="shared" si="6"/>
        <v>2.5204865445288948E-5</v>
      </c>
      <c r="AB12">
        <f t="shared" si="6"/>
        <v>1.1129010564221617E-4</v>
      </c>
      <c r="AC12">
        <f t="shared" si="6"/>
        <v>2.7354690658340661E-8</v>
      </c>
      <c r="AD12">
        <f t="shared" si="6"/>
        <v>1.0986440860940559E-5</v>
      </c>
      <c r="AE12">
        <f t="shared" si="6"/>
        <v>3.1329663931896113E-7</v>
      </c>
      <c r="AF12">
        <f t="shared" si="6"/>
        <v>3.7980086986752075E-6</v>
      </c>
    </row>
    <row r="13" spans="1:40" ht="14.5" x14ac:dyDescent="0.35">
      <c r="A13" s="4">
        <v>43896</v>
      </c>
      <c r="B13" s="5">
        <v>3.1357403417783543E-2</v>
      </c>
      <c r="C13" s="5">
        <v>2.4305714294314381E-2</v>
      </c>
      <c r="D13" s="5">
        <v>3.6803416907787323E-2</v>
      </c>
      <c r="E13" s="3">
        <v>2.126092668012981E-2</v>
      </c>
      <c r="F13" s="3">
        <v>2.447887234580931E-2</v>
      </c>
      <c r="G13" s="3">
        <v>2.1564716907558779E-2</v>
      </c>
      <c r="H13" s="3">
        <v>2.2893507047315569E-2</v>
      </c>
      <c r="J13" s="7">
        <v>43896</v>
      </c>
      <c r="K13" s="3">
        <f t="shared" si="8"/>
        <v>3.5385829397783564E-2</v>
      </c>
      <c r="L13" s="3">
        <f t="shared" si="4"/>
        <v>1.2164541393098416E-2</v>
      </c>
      <c r="M13" s="3">
        <f t="shared" si="4"/>
        <v>8.6304700258429179E-2</v>
      </c>
      <c r="N13" s="3">
        <f t="shared" si="4"/>
        <v>3.3358689815217391E-2</v>
      </c>
      <c r="O13" s="3">
        <f t="shared" si="4"/>
        <v>7.9714998881389221E-2</v>
      </c>
      <c r="P13" s="3">
        <f t="shared" si="4"/>
        <v>5.5110228995571164E-2</v>
      </c>
      <c r="R13" s="7">
        <v>43896</v>
      </c>
      <c r="S13" s="3">
        <f t="shared" si="9"/>
        <v>7.0516891234691619E-3</v>
      </c>
      <c r="T13" s="3">
        <f t="shared" si="5"/>
        <v>5.4460134900037802E-3</v>
      </c>
      <c r="U13" s="3">
        <f t="shared" si="5"/>
        <v>1.0096476737653733E-2</v>
      </c>
      <c r="V13" s="3">
        <f t="shared" si="5"/>
        <v>6.8785310719742324E-3</v>
      </c>
      <c r="W13" s="3">
        <f t="shared" si="5"/>
        <v>9.7926865102247636E-3</v>
      </c>
      <c r="X13" s="3">
        <f t="shared" si="5"/>
        <v>8.4638963704679743E-3</v>
      </c>
      <c r="Z13" s="7">
        <v>43896</v>
      </c>
      <c r="AA13">
        <f t="shared" si="6"/>
        <v>4.9726319494053275E-5</v>
      </c>
      <c r="AB13">
        <f t="shared" si="6"/>
        <v>2.9659062933303153E-5</v>
      </c>
      <c r="AC13">
        <f t="shared" si="6"/>
        <v>1.0193884251398298E-4</v>
      </c>
      <c r="AD13">
        <f t="shared" si="6"/>
        <v>4.7314189708114982E-5</v>
      </c>
      <c r="AE13">
        <f t="shared" si="6"/>
        <v>9.5896709087538054E-5</v>
      </c>
      <c r="AF13">
        <f t="shared" si="6"/>
        <v>7.1637541770020954E-5</v>
      </c>
    </row>
    <row r="14" spans="1:40" ht="14.5" x14ac:dyDescent="0.35">
      <c r="A14" s="4">
        <v>43899</v>
      </c>
      <c r="B14" s="5">
        <v>4.207011987382285E-2</v>
      </c>
      <c r="C14" s="5">
        <v>3.5398926585912698E-2</v>
      </c>
      <c r="D14" s="5">
        <v>4.5120682567358017E-2</v>
      </c>
      <c r="E14" s="3">
        <v>2.2361264876073334E-2</v>
      </c>
      <c r="F14" s="3">
        <v>2.5436682253075042E-2</v>
      </c>
      <c r="G14" s="3">
        <v>2.3083884087375491E-2</v>
      </c>
      <c r="H14" s="3">
        <v>2.4040241713429718E-2</v>
      </c>
      <c r="J14" s="7">
        <v>43899</v>
      </c>
      <c r="K14" s="3">
        <f t="shared" si="8"/>
        <v>1.5801252543964139E-2</v>
      </c>
      <c r="L14" s="3">
        <f t="shared" si="4"/>
        <v>2.3940219112921213E-3</v>
      </c>
      <c r="M14" s="3">
        <f t="shared" si="4"/>
        <v>0.2493761963283494</v>
      </c>
      <c r="N14" s="3">
        <f t="shared" si="4"/>
        <v>0.1507699436532417</v>
      </c>
      <c r="O14" s="3">
        <f t="shared" si="4"/>
        <v>0.22228575395554628</v>
      </c>
      <c r="P14" s="3">
        <f t="shared" si="4"/>
        <v>0.19037880821072628</v>
      </c>
      <c r="R14" s="7">
        <v>43899</v>
      </c>
      <c r="S14" s="3">
        <f t="shared" si="9"/>
        <v>6.6711932879101529E-3</v>
      </c>
      <c r="T14" s="3">
        <f t="shared" si="5"/>
        <v>3.0505626935351665E-3</v>
      </c>
      <c r="U14" s="3">
        <f t="shared" si="5"/>
        <v>1.9708854997749516E-2</v>
      </c>
      <c r="V14" s="3">
        <f t="shared" si="5"/>
        <v>1.6633437620747808E-2</v>
      </c>
      <c r="W14" s="3">
        <f t="shared" si="5"/>
        <v>1.8986235786447359E-2</v>
      </c>
      <c r="X14" s="3">
        <f t="shared" si="5"/>
        <v>1.8029878160393132E-2</v>
      </c>
      <c r="Z14" s="7">
        <v>43899</v>
      </c>
      <c r="AA14">
        <f t="shared" si="6"/>
        <v>4.450481988465748E-5</v>
      </c>
      <c r="AB14">
        <f t="shared" si="6"/>
        <v>9.3059327471885296E-6</v>
      </c>
      <c r="AC14">
        <f t="shared" si="6"/>
        <v>3.8843896532231607E-4</v>
      </c>
      <c r="AD14">
        <f t="shared" si="6"/>
        <v>2.7667124708330849E-4</v>
      </c>
      <c r="AE14">
        <f t="shared" si="6"/>
        <v>3.6047714933857438E-4</v>
      </c>
      <c r="AF14">
        <f t="shared" si="6"/>
        <v>3.2507650647862124E-4</v>
      </c>
    </row>
    <row r="15" spans="1:40" ht="14.5" x14ac:dyDescent="0.35">
      <c r="A15" s="4">
        <v>43900</v>
      </c>
      <c r="B15" s="5">
        <v>4.6651766856344333E-2</v>
      </c>
      <c r="C15" s="5">
        <v>3.741203248500824E-2</v>
      </c>
      <c r="D15" s="5">
        <v>5.4351706057786942E-2</v>
      </c>
      <c r="E15" s="3">
        <v>2.5617013444225359E-2</v>
      </c>
      <c r="F15" s="3">
        <v>2.7940247483212034E-2</v>
      </c>
      <c r="G15" s="3">
        <v>2.6701861805089419E-2</v>
      </c>
      <c r="H15" s="3">
        <v>2.7555150190351659E-2</v>
      </c>
      <c r="J15" s="7">
        <v>43900</v>
      </c>
      <c r="K15" s="3">
        <f t="shared" si="8"/>
        <v>2.6253839771312126E-2</v>
      </c>
      <c r="L15" s="3">
        <f t="shared" si="4"/>
        <v>1.1096434606094441E-2</v>
      </c>
      <c r="M15" s="3">
        <f t="shared" si="4"/>
        <v>0.22167026314882898</v>
      </c>
      <c r="N15" s="3">
        <f t="shared" si="4"/>
        <v>0.15705510643098219</v>
      </c>
      <c r="O15" s="3">
        <f t="shared" si="4"/>
        <v>0.18915784915312561</v>
      </c>
      <c r="P15" s="3">
        <f t="shared" si="4"/>
        <v>0.1665112306713139</v>
      </c>
      <c r="R15" s="7">
        <v>43900</v>
      </c>
      <c r="S15" s="3">
        <f t="shared" si="9"/>
        <v>9.2397343713360933E-3</v>
      </c>
      <c r="T15" s="3">
        <f t="shared" si="5"/>
        <v>7.6999392014426085E-3</v>
      </c>
      <c r="U15" s="3">
        <f t="shared" si="5"/>
        <v>2.1034753412118974E-2</v>
      </c>
      <c r="V15" s="3">
        <f t="shared" si="5"/>
        <v>1.8711519373132299E-2</v>
      </c>
      <c r="W15" s="3">
        <f t="shared" si="5"/>
        <v>1.9949905051254914E-2</v>
      </c>
      <c r="X15" s="3">
        <f t="shared" si="5"/>
        <v>1.9096616665992674E-2</v>
      </c>
      <c r="Z15" s="7">
        <v>43900</v>
      </c>
      <c r="AA15">
        <f t="shared" si="6"/>
        <v>8.5372691252849593E-5</v>
      </c>
      <c r="AB15">
        <f t="shared" si="6"/>
        <v>5.9289063705912637E-5</v>
      </c>
      <c r="AC15">
        <f t="shared" si="6"/>
        <v>4.4246085110865083E-4</v>
      </c>
      <c r="AD15">
        <f t="shared" si="6"/>
        <v>3.5012095725110536E-4</v>
      </c>
      <c r="AE15">
        <f t="shared" si="6"/>
        <v>3.9799871155408632E-4</v>
      </c>
      <c r="AF15">
        <f t="shared" si="6"/>
        <v>3.6468076808786917E-4</v>
      </c>
    </row>
    <row r="16" spans="1:40" ht="14.5" x14ac:dyDescent="0.35">
      <c r="A16" s="4">
        <v>43901</v>
      </c>
      <c r="B16" s="5">
        <v>3.1489539674183699E-2</v>
      </c>
      <c r="C16" s="5">
        <v>4.9730245023965843E-2</v>
      </c>
      <c r="D16" s="5">
        <v>5.6656870990991592E-2</v>
      </c>
      <c r="E16" s="3">
        <v>2.8455152243636098E-2</v>
      </c>
      <c r="F16" s="3">
        <v>3.0648239645249927E-2</v>
      </c>
      <c r="G16" s="3">
        <v>2.956354882820094E-2</v>
      </c>
      <c r="H16" s="3">
        <v>3.0571851719671469E-2</v>
      </c>
      <c r="J16" s="7">
        <v>43901</v>
      </c>
      <c r="K16" s="3">
        <f t="shared" si="8"/>
        <v>9.0164891263368574E-2</v>
      </c>
      <c r="L16" s="3">
        <f t="shared" si="4"/>
        <v>0.14315168790958266</v>
      </c>
      <c r="M16" s="3">
        <f t="shared" si="4"/>
        <v>5.3113653461140942E-3</v>
      </c>
      <c r="N16" s="3">
        <f t="shared" si="4"/>
        <v>3.700006964120206E-4</v>
      </c>
      <c r="O16" s="3">
        <f t="shared" si="4"/>
        <v>2.0342118422616018E-3</v>
      </c>
      <c r="P16" s="3">
        <f t="shared" si="4"/>
        <v>4.4170512879904145E-4</v>
      </c>
      <c r="R16" s="7">
        <v>43901</v>
      </c>
      <c r="S16" s="3">
        <f t="shared" si="9"/>
        <v>1.8240705349782144E-2</v>
      </c>
      <c r="T16" s="3">
        <f t="shared" si="5"/>
        <v>2.5167331316807894E-2</v>
      </c>
      <c r="U16" s="3">
        <f t="shared" si="5"/>
        <v>3.0343874305476005E-3</v>
      </c>
      <c r="V16" s="3">
        <f t="shared" si="5"/>
        <v>8.4130002893377173E-4</v>
      </c>
      <c r="W16" s="3">
        <f t="shared" si="5"/>
        <v>1.9259908459827585E-3</v>
      </c>
      <c r="X16" s="3">
        <f t="shared" si="5"/>
        <v>9.1768795451223004E-4</v>
      </c>
      <c r="Z16" s="7">
        <v>43901</v>
      </c>
      <c r="AA16">
        <f t="shared" si="6"/>
        <v>3.3272333165757092E-4</v>
      </c>
      <c r="AB16">
        <f t="shared" si="6"/>
        <v>6.3339456560997933E-4</v>
      </c>
      <c r="AC16">
        <f t="shared" si="6"/>
        <v>9.2075070786652698E-6</v>
      </c>
      <c r="AD16">
        <f t="shared" si="6"/>
        <v>7.0778573868396519E-7</v>
      </c>
      <c r="AE16">
        <f t="shared" si="6"/>
        <v>3.7094407388093817E-6</v>
      </c>
      <c r="AF16">
        <f t="shared" si="6"/>
        <v>8.4215118185684074E-7</v>
      </c>
    </row>
    <row r="17" spans="1:32" ht="14.5" x14ac:dyDescent="0.35">
      <c r="A17" s="4">
        <v>43902</v>
      </c>
      <c r="B17" s="5">
        <v>7.6263230450462002E-2</v>
      </c>
      <c r="C17" s="5">
        <v>3.9923131465911872E-2</v>
      </c>
      <c r="D17" s="5">
        <v>7.589450478553772E-2</v>
      </c>
      <c r="E17" s="3">
        <v>2.8357999213668193E-2</v>
      </c>
      <c r="F17" s="3">
        <v>3.0760831422440644E-2</v>
      </c>
      <c r="G17" s="3">
        <v>2.8573042751210191E-2</v>
      </c>
      <c r="H17" s="3">
        <v>4.0311743612307299E-2</v>
      </c>
      <c r="J17" s="7">
        <v>43902</v>
      </c>
      <c r="K17" s="3">
        <f t="shared" si="8"/>
        <v>0.26301669485461265</v>
      </c>
      <c r="L17" s="3">
        <f t="shared" si="4"/>
        <v>1.1763925497509931E-5</v>
      </c>
      <c r="M17" s="3">
        <f t="shared" si="4"/>
        <v>0.70002046246543426</v>
      </c>
      <c r="N17" s="3">
        <f t="shared" si="4"/>
        <v>0.57128302635024575</v>
      </c>
      <c r="O17" s="3">
        <f t="shared" si="4"/>
        <v>0.68733507129275506</v>
      </c>
      <c r="P17" s="3">
        <f t="shared" si="4"/>
        <v>0.25428847890122364</v>
      </c>
      <c r="R17" s="7">
        <v>43902</v>
      </c>
      <c r="S17" s="3">
        <f t="shared" si="9"/>
        <v>3.634009898455013E-2</v>
      </c>
      <c r="T17" s="3">
        <f t="shared" si="5"/>
        <v>3.687256649242826E-4</v>
      </c>
      <c r="U17" s="3">
        <f t="shared" si="5"/>
        <v>4.7905231236793813E-2</v>
      </c>
      <c r="V17" s="3">
        <f t="shared" si="5"/>
        <v>4.5502399028021362E-2</v>
      </c>
      <c r="W17" s="3">
        <f t="shared" si="5"/>
        <v>4.7690187699251811E-2</v>
      </c>
      <c r="X17" s="3">
        <f t="shared" si="5"/>
        <v>3.5951486838154703E-2</v>
      </c>
      <c r="Z17" s="7">
        <v>43902</v>
      </c>
      <c r="AA17">
        <f t="shared" si="6"/>
        <v>1.3206027942069013E-3</v>
      </c>
      <c r="AB17">
        <f t="shared" si="6"/>
        <v>1.3595861597385433E-7</v>
      </c>
      <c r="AC17">
        <f t="shared" si="6"/>
        <v>2.2949111798506857E-3</v>
      </c>
      <c r="AD17">
        <f t="shared" si="6"/>
        <v>2.0704683173052795E-3</v>
      </c>
      <c r="AE17">
        <f t="shared" si="6"/>
        <v>2.2743540027898687E-3</v>
      </c>
      <c r="AF17">
        <f t="shared" si="6"/>
        <v>1.2925094058740109E-3</v>
      </c>
    </row>
    <row r="18" spans="1:32" ht="14.5" x14ac:dyDescent="0.35">
      <c r="A18" s="4">
        <v>43903</v>
      </c>
      <c r="B18" s="5">
        <v>6.3534040837563796E-2</v>
      </c>
      <c r="C18" s="5">
        <v>4.2233966290950782E-2</v>
      </c>
      <c r="D18" s="5">
        <v>7.5503289699554443E-2</v>
      </c>
      <c r="E18" s="3">
        <v>3.957484792576544E-2</v>
      </c>
      <c r="F18" s="3">
        <v>4.0784624409750933E-2</v>
      </c>
      <c r="G18" s="3">
        <v>4.165130336579121E-2</v>
      </c>
      <c r="H18" s="3">
        <v>4.2736081874857813E-2</v>
      </c>
      <c r="J18" s="7">
        <v>43903</v>
      </c>
      <c r="K18" s="3">
        <f t="shared" si="8"/>
        <v>9.5984116727972468E-2</v>
      </c>
      <c r="L18" s="3">
        <f t="shared" si="8"/>
        <v>1.407419886382888E-2</v>
      </c>
      <c r="M18" s="3">
        <f t="shared" si="8"/>
        <v>0.13203257983783656</v>
      </c>
      <c r="N18" s="3">
        <f t="shared" si="8"/>
        <v>0.11452326136801894</v>
      </c>
      <c r="O18" s="3">
        <f t="shared" si="8"/>
        <v>0.10313623978813036</v>
      </c>
      <c r="P18" s="3">
        <f t="shared" si="8"/>
        <v>9.0128139906615834E-2</v>
      </c>
      <c r="R18" s="7">
        <v>43903</v>
      </c>
      <c r="S18" s="3">
        <f t="shared" si="9"/>
        <v>2.1300074546613014E-2</v>
      </c>
      <c r="T18" s="3">
        <f t="shared" si="9"/>
        <v>1.1969248861990647E-2</v>
      </c>
      <c r="U18" s="3">
        <f t="shared" si="9"/>
        <v>2.3959192911798356E-2</v>
      </c>
      <c r="V18" s="3">
        <f t="shared" si="9"/>
        <v>2.2749416427812863E-2</v>
      </c>
      <c r="W18" s="3">
        <f t="shared" si="9"/>
        <v>2.1882737471772586E-2</v>
      </c>
      <c r="X18" s="3">
        <f t="shared" si="9"/>
        <v>2.0797958962705983E-2</v>
      </c>
      <c r="Z18" s="7">
        <v>43903</v>
      </c>
      <c r="AA18">
        <f t="shared" ref="AA18:AF60" si="12">($B18-C18)^2</f>
        <v>4.5369317569127161E-4</v>
      </c>
      <c r="AB18">
        <f t="shared" si="12"/>
        <v>1.4326291832026441E-4</v>
      </c>
      <c r="AC18">
        <f t="shared" si="12"/>
        <v>5.7404292498476855E-4</v>
      </c>
      <c r="AD18">
        <f t="shared" si="12"/>
        <v>5.1753594780604172E-4</v>
      </c>
      <c r="AE18">
        <f t="shared" si="12"/>
        <v>4.7885419925852008E-4</v>
      </c>
      <c r="AF18">
        <f t="shared" si="12"/>
        <v>4.3255509701440209E-4</v>
      </c>
    </row>
    <row r="19" spans="1:32" ht="14.5" x14ac:dyDescent="0.35">
      <c r="A19" s="4">
        <v>43906</v>
      </c>
      <c r="B19" s="5">
        <v>0.1160477576165108</v>
      </c>
      <c r="C19" s="5">
        <v>3.4599829465150833E-2</v>
      </c>
      <c r="D19" s="5">
        <v>7.0471532642841339E-2</v>
      </c>
      <c r="E19" s="3">
        <v>4.2781384174549277E-2</v>
      </c>
      <c r="F19" s="3">
        <v>4.308323008937702E-2</v>
      </c>
      <c r="G19" s="3">
        <v>4.3919692954823231E-2</v>
      </c>
      <c r="H19" s="3">
        <v>4.5981097307886763E-2</v>
      </c>
      <c r="J19" s="7">
        <v>43906</v>
      </c>
      <c r="K19" s="3">
        <f t="shared" si="8"/>
        <v>1.1438449083586457</v>
      </c>
      <c r="L19" s="3">
        <f t="shared" si="8"/>
        <v>0.14793944779615331</v>
      </c>
      <c r="M19" s="3">
        <f t="shared" si="8"/>
        <v>0.71467728755847038</v>
      </c>
      <c r="N19" s="3">
        <f t="shared" si="8"/>
        <v>0.70270344687550046</v>
      </c>
      <c r="O19" s="3">
        <f t="shared" si="8"/>
        <v>0.67063260168936933</v>
      </c>
      <c r="P19" s="3">
        <f t="shared" si="8"/>
        <v>0.59804301971288476</v>
      </c>
      <c r="R19" s="7">
        <v>43906</v>
      </c>
      <c r="S19" s="3">
        <f t="shared" si="9"/>
        <v>8.1447928151359969E-2</v>
      </c>
      <c r="T19" s="3">
        <f t="shared" si="9"/>
        <v>4.5576224973669463E-2</v>
      </c>
      <c r="U19" s="3">
        <f t="shared" si="9"/>
        <v>7.3266373441961519E-2</v>
      </c>
      <c r="V19" s="3">
        <f t="shared" si="9"/>
        <v>7.2964527527133782E-2</v>
      </c>
      <c r="W19" s="3">
        <f t="shared" si="9"/>
        <v>7.2128064661687571E-2</v>
      </c>
      <c r="X19" s="3">
        <f t="shared" si="9"/>
        <v>7.0066660308624046E-2</v>
      </c>
      <c r="Z19" s="7">
        <v>43906</v>
      </c>
      <c r="AA19">
        <f t="shared" si="12"/>
        <v>6.6337650001490958E-3</v>
      </c>
      <c r="AB19">
        <f t="shared" si="12"/>
        <v>2.0771922828505319E-3</v>
      </c>
      <c r="AC19">
        <f t="shared" si="12"/>
        <v>5.3679614773369643E-3</v>
      </c>
      <c r="AD19">
        <f t="shared" si="12"/>
        <v>5.3238222772578631E-3</v>
      </c>
      <c r="AE19">
        <f t="shared" si="12"/>
        <v>5.2024577118405836E-3</v>
      </c>
      <c r="AF19">
        <f t="shared" si="12"/>
        <v>4.9093368868041122E-3</v>
      </c>
    </row>
    <row r="20" spans="1:32" ht="14.5" x14ac:dyDescent="0.35">
      <c r="A20" s="4">
        <v>43907</v>
      </c>
      <c r="B20" s="5">
        <v>4.8321920981533553E-2</v>
      </c>
      <c r="C20" s="5">
        <v>3.6371521651744843E-2</v>
      </c>
      <c r="D20" s="5">
        <v>6.0021728277206421E-2</v>
      </c>
      <c r="E20" s="3">
        <v>5.7396200042601847E-2</v>
      </c>
      <c r="F20" s="3">
        <v>5.7030619173484176E-2</v>
      </c>
      <c r="G20" s="3">
        <v>6.072396258317888E-2</v>
      </c>
      <c r="H20" s="3">
        <v>6.2121707628878281E-2</v>
      </c>
      <c r="J20" s="7">
        <v>43907</v>
      </c>
      <c r="K20" s="3">
        <f t="shared" si="8"/>
        <v>4.4465521786666962E-2</v>
      </c>
      <c r="L20" s="3">
        <f t="shared" si="8"/>
        <v>2.1895128283785148E-2</v>
      </c>
      <c r="M20" s="3">
        <f t="shared" si="8"/>
        <v>1.3993839788597251E-2</v>
      </c>
      <c r="N20" s="3">
        <f t="shared" si="8"/>
        <v>1.3000843342428237E-2</v>
      </c>
      <c r="O20" s="3">
        <f t="shared" si="8"/>
        <v>2.4216714098039382E-2</v>
      </c>
      <c r="P20" s="3">
        <f t="shared" si="8"/>
        <v>2.9069043745088674E-2</v>
      </c>
      <c r="R20" s="7">
        <v>43907</v>
      </c>
      <c r="S20" s="3">
        <f t="shared" si="9"/>
        <v>1.1950399329788711E-2</v>
      </c>
      <c r="T20" s="3">
        <f t="shared" si="9"/>
        <v>1.1699807295672868E-2</v>
      </c>
      <c r="U20" s="3">
        <f t="shared" si="9"/>
        <v>9.0742790610682939E-3</v>
      </c>
      <c r="V20" s="3">
        <f t="shared" si="9"/>
        <v>8.7086981919506229E-3</v>
      </c>
      <c r="W20" s="3">
        <f t="shared" si="9"/>
        <v>1.2402041601645326E-2</v>
      </c>
      <c r="X20" s="3">
        <f t="shared" si="9"/>
        <v>1.3799786647344728E-2</v>
      </c>
      <c r="Z20" s="7">
        <v>43907</v>
      </c>
      <c r="AA20">
        <f t="shared" si="12"/>
        <v>1.4281204414141446E-4</v>
      </c>
      <c r="AB20">
        <f t="shared" si="12"/>
        <v>1.3688549075588005E-4</v>
      </c>
      <c r="AC20">
        <f t="shared" si="12"/>
        <v>8.2342540478142471E-5</v>
      </c>
      <c r="AD20">
        <f t="shared" si="12"/>
        <v>7.5841424198484046E-5</v>
      </c>
      <c r="AE20">
        <f t="shared" si="12"/>
        <v>1.5381063588894138E-4</v>
      </c>
      <c r="AF20">
        <f t="shared" si="12"/>
        <v>1.9043411151223384E-4</v>
      </c>
    </row>
    <row r="21" spans="1:32" ht="14.5" x14ac:dyDescent="0.35">
      <c r="A21" s="4">
        <v>43908</v>
      </c>
      <c r="B21" s="5">
        <v>7.6001155827497807E-2</v>
      </c>
      <c r="C21" s="5">
        <v>3.121040761470795E-2</v>
      </c>
      <c r="D21" s="5">
        <v>4.2142182588577271E-2</v>
      </c>
      <c r="E21" s="3">
        <v>5.1870286608062123E-2</v>
      </c>
      <c r="F21" s="3">
        <v>5.1188786767172374E-2</v>
      </c>
      <c r="G21" s="3">
        <v>5.1523816743734109E-2</v>
      </c>
      <c r="H21" s="3">
        <v>6.5380769481638901E-2</v>
      </c>
      <c r="J21" s="7">
        <v>43908</v>
      </c>
      <c r="K21" s="3">
        <f t="shared" si="8"/>
        <v>0.54512524809664886</v>
      </c>
      <c r="L21" s="3">
        <f t="shared" si="8"/>
        <v>0.21374677591097546</v>
      </c>
      <c r="M21" s="3">
        <f t="shared" si="8"/>
        <v>8.3213217729582789E-2</v>
      </c>
      <c r="N21" s="3">
        <f t="shared" si="8"/>
        <v>8.9494692766279416E-2</v>
      </c>
      <c r="O21" s="3">
        <f t="shared" si="8"/>
        <v>8.6364050287485394E-2</v>
      </c>
      <c r="P21" s="3">
        <f t="shared" si="8"/>
        <v>1.1918615015466649E-2</v>
      </c>
      <c r="R21" s="7">
        <v>43908</v>
      </c>
      <c r="S21" s="3">
        <f t="shared" si="9"/>
        <v>4.479074821278986E-2</v>
      </c>
      <c r="T21" s="3">
        <f t="shared" si="9"/>
        <v>3.3858973238920537E-2</v>
      </c>
      <c r="U21" s="3">
        <f t="shared" si="9"/>
        <v>2.4130869219435684E-2</v>
      </c>
      <c r="V21" s="3">
        <f t="shared" si="9"/>
        <v>2.4812369060325433E-2</v>
      </c>
      <c r="W21" s="3">
        <f t="shared" si="9"/>
        <v>2.4477339083763698E-2</v>
      </c>
      <c r="X21" s="3">
        <f t="shared" si="9"/>
        <v>1.0620386345858907E-2</v>
      </c>
      <c r="Z21" s="7">
        <v>43908</v>
      </c>
      <c r="AA21">
        <f t="shared" si="12"/>
        <v>2.0062111254615382E-3</v>
      </c>
      <c r="AB21">
        <f t="shared" si="12"/>
        <v>1.1464300687939371E-3</v>
      </c>
      <c r="AC21">
        <f t="shared" si="12"/>
        <v>5.8229884928550854E-4</v>
      </c>
      <c r="AD21">
        <f t="shared" si="12"/>
        <v>6.1565365838579485E-4</v>
      </c>
      <c r="AE21">
        <f t="shared" si="12"/>
        <v>5.9914012862154588E-4</v>
      </c>
      <c r="AF21">
        <f t="shared" si="12"/>
        <v>1.1279260613530629E-4</v>
      </c>
    </row>
    <row r="22" spans="1:32" ht="14.5" x14ac:dyDescent="0.35">
      <c r="A22" s="4">
        <v>43909</v>
      </c>
      <c r="B22" s="5">
        <v>4.2651176739780028E-2</v>
      </c>
      <c r="C22" s="5">
        <v>4.0997382253408432E-2</v>
      </c>
      <c r="D22" s="5">
        <v>4.538789764046669E-2</v>
      </c>
      <c r="E22" s="3">
        <v>6.0359580487740302E-2</v>
      </c>
      <c r="F22" s="3">
        <v>5.9468206586560178E-2</v>
      </c>
      <c r="G22" s="3">
        <v>6.1143739353362793E-2</v>
      </c>
      <c r="H22" s="3">
        <v>6.4733592628030939E-2</v>
      </c>
      <c r="J22" s="7">
        <v>43909</v>
      </c>
      <c r="K22" s="3">
        <f t="shared" si="8"/>
        <v>7.9237944708321351E-4</v>
      </c>
      <c r="L22" s="3">
        <f t="shared" si="8"/>
        <v>1.8943642064157551E-3</v>
      </c>
      <c r="M22" s="3">
        <f t="shared" si="8"/>
        <v>5.3882996715307385E-2</v>
      </c>
      <c r="N22" s="3">
        <f t="shared" si="8"/>
        <v>4.9596698372852188E-2</v>
      </c>
      <c r="O22" s="3">
        <f t="shared" si="8"/>
        <v>5.7728520833100205E-2</v>
      </c>
      <c r="P22" s="3">
        <f t="shared" si="8"/>
        <v>7.6097796298690845E-2</v>
      </c>
      <c r="R22" s="7">
        <v>43909</v>
      </c>
      <c r="S22" s="3">
        <f t="shared" si="9"/>
        <v>1.6537944863715959E-3</v>
      </c>
      <c r="T22" s="3">
        <f t="shared" si="9"/>
        <v>2.7367209006866622E-3</v>
      </c>
      <c r="U22" s="3">
        <f t="shared" si="9"/>
        <v>1.7708403747960275E-2</v>
      </c>
      <c r="V22" s="3">
        <f t="shared" si="9"/>
        <v>1.681702984678015E-2</v>
      </c>
      <c r="W22" s="3">
        <f t="shared" si="9"/>
        <v>1.8492562613582765E-2</v>
      </c>
      <c r="X22" s="3">
        <f t="shared" si="9"/>
        <v>2.2082415888250911E-2</v>
      </c>
      <c r="Z22" s="7">
        <v>43909</v>
      </c>
      <c r="AA22">
        <f t="shared" si="12"/>
        <v>2.7350362031530904E-6</v>
      </c>
      <c r="AB22">
        <f t="shared" si="12"/>
        <v>7.4896412882552154E-6</v>
      </c>
      <c r="AC22">
        <f t="shared" si="12"/>
        <v>3.1358756330077348E-4</v>
      </c>
      <c r="AD22">
        <f t="shared" si="12"/>
        <v>2.8281249286749439E-4</v>
      </c>
      <c r="AE22">
        <f t="shared" si="12"/>
        <v>3.4197487201727901E-4</v>
      </c>
      <c r="AF22">
        <f t="shared" si="12"/>
        <v>4.876330914616763E-4</v>
      </c>
    </row>
    <row r="23" spans="1:32" ht="14.5" x14ac:dyDescent="0.35">
      <c r="A23" s="4">
        <v>43910</v>
      </c>
      <c r="B23" s="5">
        <v>3.8861405411019692E-2</v>
      </c>
      <c r="C23" s="5">
        <v>4.1984770447015762E-2</v>
      </c>
      <c r="D23" s="5">
        <v>4.8502936959266663E-2</v>
      </c>
      <c r="E23" s="3">
        <v>5.3846227599178363E-2</v>
      </c>
      <c r="F23" s="3">
        <v>5.2852892489468881E-2</v>
      </c>
      <c r="G23" s="3">
        <v>5.2798575588297668E-2</v>
      </c>
      <c r="H23" s="3">
        <v>5.6939089127395787E-2</v>
      </c>
      <c r="J23" s="7">
        <v>43910</v>
      </c>
      <c r="K23" s="3">
        <f t="shared" si="8"/>
        <v>2.9125251702677435E-3</v>
      </c>
      <c r="L23" s="3">
        <f t="shared" si="8"/>
        <v>2.2840315197943051E-2</v>
      </c>
      <c r="M23" s="3">
        <f t="shared" si="8"/>
        <v>4.7841564227417699E-2</v>
      </c>
      <c r="N23" s="3">
        <f t="shared" si="8"/>
        <v>4.2785734923873164E-2</v>
      </c>
      <c r="O23" s="3">
        <f t="shared" si="8"/>
        <v>4.2513925950599329E-2</v>
      </c>
      <c r="P23" s="3">
        <f t="shared" si="8"/>
        <v>6.4488854165629661E-2</v>
      </c>
      <c r="R23" s="7">
        <v>43910</v>
      </c>
      <c r="S23" s="3">
        <f t="shared" si="9"/>
        <v>3.1233650359960702E-3</v>
      </c>
      <c r="T23" s="3">
        <f t="shared" si="9"/>
        <v>9.6415315482469705E-3</v>
      </c>
      <c r="U23" s="3">
        <f t="shared" si="9"/>
        <v>1.4984822188158671E-2</v>
      </c>
      <c r="V23" s="3">
        <f t="shared" si="9"/>
        <v>1.3991487078449188E-2</v>
      </c>
      <c r="W23" s="3">
        <f t="shared" si="9"/>
        <v>1.3937170177277976E-2</v>
      </c>
      <c r="X23" s="3">
        <f t="shared" si="9"/>
        <v>1.8077683716376095E-2</v>
      </c>
      <c r="Z23" s="7">
        <v>43910</v>
      </c>
      <c r="AA23">
        <f t="shared" si="12"/>
        <v>9.7554091480827326E-6</v>
      </c>
      <c r="AB23">
        <f t="shared" si="12"/>
        <v>9.2959130595841625E-5</v>
      </c>
      <c r="AC23">
        <f t="shared" si="12"/>
        <v>2.2454489601073243E-4</v>
      </c>
      <c r="AD23">
        <f t="shared" si="12"/>
        <v>1.9576171066641062E-4</v>
      </c>
      <c r="AE23">
        <f t="shared" si="12"/>
        <v>1.9424471255040661E-4</v>
      </c>
      <c r="AF23">
        <f t="shared" si="12"/>
        <v>3.2680264854932943E-4</v>
      </c>
    </row>
    <row r="24" spans="1:32" ht="14.5" x14ac:dyDescent="0.35">
      <c r="A24" s="4">
        <v>43913</v>
      </c>
      <c r="B24" s="5">
        <v>3.1964213012815768E-2</v>
      </c>
      <c r="C24" s="5">
        <v>3.0355986207723621E-2</v>
      </c>
      <c r="D24" s="5">
        <v>4.0533632040023797E-2</v>
      </c>
      <c r="E24" s="3">
        <v>5.105491818409786E-2</v>
      </c>
      <c r="F24" s="3">
        <v>5.0268446824653881E-2</v>
      </c>
      <c r="G24" s="3">
        <v>4.9724512962804619E-2</v>
      </c>
      <c r="H24" s="3">
        <v>5.3531802486083711E-2</v>
      </c>
      <c r="J24" s="7">
        <v>43913</v>
      </c>
      <c r="K24" s="3">
        <f t="shared" si="8"/>
        <v>1.3557051141785958E-3</v>
      </c>
      <c r="L24" s="3">
        <f t="shared" si="8"/>
        <v>2.6100086769025754E-2</v>
      </c>
      <c r="M24" s="3">
        <f t="shared" si="8"/>
        <v>9.4360046965506594E-2</v>
      </c>
      <c r="N24" s="3">
        <f t="shared" si="8"/>
        <v>8.8630959852940006E-2</v>
      </c>
      <c r="O24" s="3">
        <f t="shared" si="8"/>
        <v>8.4707161659211216E-2</v>
      </c>
      <c r="P24" s="3">
        <f t="shared" si="8"/>
        <v>0.11276596444832099</v>
      </c>
      <c r="R24" s="7">
        <v>43913</v>
      </c>
      <c r="S24" s="3">
        <f t="shared" si="9"/>
        <v>1.6082268050921465E-3</v>
      </c>
      <c r="T24" s="3">
        <f t="shared" si="9"/>
        <v>8.5694190272080292E-3</v>
      </c>
      <c r="U24" s="3">
        <f t="shared" si="9"/>
        <v>1.9090705171282092E-2</v>
      </c>
      <c r="V24" s="3">
        <f t="shared" si="9"/>
        <v>1.8304233811838114E-2</v>
      </c>
      <c r="W24" s="3">
        <f t="shared" si="9"/>
        <v>1.7760299949988852E-2</v>
      </c>
      <c r="X24" s="3">
        <f t="shared" si="9"/>
        <v>2.1567589473267944E-2</v>
      </c>
      <c r="Z24" s="7">
        <v>43913</v>
      </c>
      <c r="AA24">
        <f t="shared" si="12"/>
        <v>2.5863934566168931E-6</v>
      </c>
      <c r="AB24">
        <f t="shared" si="12"/>
        <v>7.3434942463875011E-5</v>
      </c>
      <c r="AC24">
        <f t="shared" si="12"/>
        <v>3.644550239368168E-4</v>
      </c>
      <c r="AD24">
        <f t="shared" si="12"/>
        <v>3.3504497543843765E-4</v>
      </c>
      <c r="AE24">
        <f t="shared" si="12"/>
        <v>3.1542825431357403E-4</v>
      </c>
      <c r="AF24">
        <f t="shared" si="12"/>
        <v>4.651609156874182E-4</v>
      </c>
    </row>
    <row r="25" spans="1:32" ht="14.5" x14ac:dyDescent="0.35">
      <c r="A25" s="4">
        <v>43914</v>
      </c>
      <c r="B25" s="5">
        <v>6.3717893032461267E-2</v>
      </c>
      <c r="C25" s="5">
        <v>3.3133305609226227E-2</v>
      </c>
      <c r="D25" s="5">
        <v>3.6332234740257263E-2</v>
      </c>
      <c r="E25" s="3">
        <v>4.098144984658135E-2</v>
      </c>
      <c r="F25" s="3">
        <v>4.0942409098349286E-2</v>
      </c>
      <c r="G25" s="3">
        <v>3.9404989660417687E-2</v>
      </c>
      <c r="H25" s="3">
        <v>4.1891557243375697E-2</v>
      </c>
      <c r="J25" s="7">
        <v>43914</v>
      </c>
      <c r="K25" s="3">
        <f t="shared" si="8"/>
        <v>0.26915042133772116</v>
      </c>
      <c r="L25" s="3">
        <f t="shared" si="8"/>
        <v>0.1919964435616901</v>
      </c>
      <c r="M25" s="3">
        <f t="shared" si="8"/>
        <v>0.11345251239602305</v>
      </c>
      <c r="N25" s="3">
        <f t="shared" si="8"/>
        <v>0.11398199630714156</v>
      </c>
      <c r="O25" s="3">
        <f t="shared" si="8"/>
        <v>0.13642765908224108</v>
      </c>
      <c r="P25" s="3">
        <f t="shared" si="8"/>
        <v>0.10163881004282205</v>
      </c>
      <c r="R25" s="7">
        <v>43914</v>
      </c>
      <c r="S25" s="3">
        <f t="shared" si="9"/>
        <v>3.0584587423235041E-2</v>
      </c>
      <c r="T25" s="3">
        <f t="shared" si="9"/>
        <v>2.7385658292204004E-2</v>
      </c>
      <c r="U25" s="3">
        <f t="shared" si="9"/>
        <v>2.2736443185879918E-2</v>
      </c>
      <c r="V25" s="3">
        <f t="shared" si="9"/>
        <v>2.2775483934111981E-2</v>
      </c>
      <c r="W25" s="3">
        <f t="shared" si="9"/>
        <v>2.431290337204358E-2</v>
      </c>
      <c r="X25" s="3">
        <f t="shared" si="9"/>
        <v>2.182633578908557E-2</v>
      </c>
      <c r="Z25" s="7">
        <v>43914</v>
      </c>
      <c r="AA25">
        <f t="shared" si="12"/>
        <v>9.3541698784950706E-4</v>
      </c>
      <c r="AB25">
        <f t="shared" si="12"/>
        <v>7.499742800973619E-4</v>
      </c>
      <c r="AC25">
        <f t="shared" si="12"/>
        <v>5.1694584874474538E-4</v>
      </c>
      <c r="AD25">
        <f t="shared" si="12"/>
        <v>5.1872266843299298E-4</v>
      </c>
      <c r="AE25">
        <f t="shared" si="12"/>
        <v>5.9111727037832807E-4</v>
      </c>
      <c r="AF25">
        <f t="shared" si="12"/>
        <v>4.7638893397791764E-4</v>
      </c>
    </row>
    <row r="26" spans="1:32" ht="14.5" x14ac:dyDescent="0.35">
      <c r="A26" s="4">
        <v>43915</v>
      </c>
      <c r="B26" s="5">
        <v>4.9078619651322701E-2</v>
      </c>
      <c r="C26" s="5">
        <v>3.2096218317747123E-2</v>
      </c>
      <c r="D26" s="5">
        <v>3.4662146121263497E-2</v>
      </c>
      <c r="E26" s="3">
        <v>4.6329373035058519E-2</v>
      </c>
      <c r="F26" s="3">
        <v>4.618999755197755E-2</v>
      </c>
      <c r="G26" s="3">
        <v>4.6133568771062582E-2</v>
      </c>
      <c r="H26" s="3">
        <v>4.7739363294892007E-2</v>
      </c>
      <c r="J26" s="7">
        <v>43915</v>
      </c>
      <c r="K26" s="3">
        <f t="shared" si="8"/>
        <v>0.10442382334735401</v>
      </c>
      <c r="L26" s="3">
        <f t="shared" si="8"/>
        <v>6.8138755342548762E-2</v>
      </c>
      <c r="M26" s="3">
        <f t="shared" si="8"/>
        <v>1.6940018120423783E-3</v>
      </c>
      <c r="N26" s="3">
        <f t="shared" si="8"/>
        <v>1.8776039646455356E-3</v>
      </c>
      <c r="O26" s="3">
        <f t="shared" si="8"/>
        <v>1.9548452465953936E-3</v>
      </c>
      <c r="P26" s="3">
        <f t="shared" si="8"/>
        <v>3.8629159295067161E-4</v>
      </c>
      <c r="R26" s="7">
        <v>43915</v>
      </c>
      <c r="S26" s="3">
        <f t="shared" si="9"/>
        <v>1.6982401333575578E-2</v>
      </c>
      <c r="T26" s="3">
        <f t="shared" si="9"/>
        <v>1.4416473530059204E-2</v>
      </c>
      <c r="U26" s="3">
        <f t="shared" si="9"/>
        <v>2.7492466162641824E-3</v>
      </c>
      <c r="V26" s="3">
        <f t="shared" si="9"/>
        <v>2.8886220993451506E-3</v>
      </c>
      <c r="W26" s="3">
        <f t="shared" si="9"/>
        <v>2.9450508802601194E-3</v>
      </c>
      <c r="X26" s="3">
        <f t="shared" si="9"/>
        <v>1.3392563564306945E-3</v>
      </c>
      <c r="Z26" s="7">
        <v>43915</v>
      </c>
      <c r="AA26">
        <f t="shared" si="12"/>
        <v>2.8840195505462954E-4</v>
      </c>
      <c r="AB26">
        <f t="shared" si="12"/>
        <v>2.0783470904289769E-4</v>
      </c>
      <c r="AC26">
        <f t="shared" si="12"/>
        <v>7.5583569570400561E-6</v>
      </c>
      <c r="AD26">
        <f t="shared" si="12"/>
        <v>8.3441376328251842E-6</v>
      </c>
      <c r="AE26">
        <f t="shared" si="12"/>
        <v>8.6733246873209034E-6</v>
      </c>
      <c r="AF26">
        <f t="shared" si="12"/>
        <v>1.7936075882400193E-6</v>
      </c>
    </row>
    <row r="27" spans="1:32" ht="14.5" x14ac:dyDescent="0.35">
      <c r="A27" s="4">
        <v>43916</v>
      </c>
      <c r="B27" s="5">
        <v>2.6020555383607921E-2</v>
      </c>
      <c r="C27" s="5">
        <v>2.6983760297298431E-2</v>
      </c>
      <c r="D27" s="5">
        <v>3.034158423542976E-2</v>
      </c>
      <c r="E27" s="3">
        <v>4.2195638008620785E-2</v>
      </c>
      <c r="F27" s="3">
        <v>4.2899020791935284E-2</v>
      </c>
      <c r="G27" s="3">
        <v>4.1219326144647503E-2</v>
      </c>
      <c r="H27" s="3">
        <v>4.2959393206798903E-2</v>
      </c>
      <c r="J27" s="7">
        <v>43916</v>
      </c>
      <c r="K27" s="3">
        <f t="shared" si="8"/>
        <v>6.5267124453227687E-4</v>
      </c>
      <c r="L27" s="3">
        <f t="shared" si="8"/>
        <v>1.1219608044442442E-2</v>
      </c>
      <c r="M27" s="3">
        <f t="shared" si="8"/>
        <v>0.10009461346771387</v>
      </c>
      <c r="N27" s="3">
        <f t="shared" si="8"/>
        <v>0.10651578030250541</v>
      </c>
      <c r="O27" s="3">
        <f t="shared" si="8"/>
        <v>9.1291171215287736E-2</v>
      </c>
      <c r="P27" s="3">
        <f t="shared" si="8"/>
        <v>0.10706969341080619</v>
      </c>
      <c r="R27" s="7">
        <v>43916</v>
      </c>
      <c r="S27" s="3">
        <f t="shared" si="9"/>
        <v>9.6320491369051089E-4</v>
      </c>
      <c r="T27" s="3">
        <f t="shared" si="9"/>
        <v>4.3210288518218398E-3</v>
      </c>
      <c r="U27" s="3">
        <f t="shared" si="9"/>
        <v>1.6175082625012865E-2</v>
      </c>
      <c r="V27" s="3">
        <f t="shared" si="9"/>
        <v>1.6878465408327364E-2</v>
      </c>
      <c r="W27" s="3">
        <f t="shared" si="9"/>
        <v>1.5198770761039582E-2</v>
      </c>
      <c r="X27" s="3">
        <f t="shared" si="9"/>
        <v>1.6938837823190982E-2</v>
      </c>
      <c r="Z27" s="7">
        <v>43916</v>
      </c>
      <c r="AA27">
        <f t="shared" si="12"/>
        <v>9.2776370575754454E-7</v>
      </c>
      <c r="AB27">
        <f t="shared" si="12"/>
        <v>1.8671290338276768E-5</v>
      </c>
      <c r="AC27">
        <f t="shared" si="12"/>
        <v>2.6163329792599306E-4</v>
      </c>
      <c r="AD27">
        <f t="shared" si="12"/>
        <v>2.8488259454010338E-4</v>
      </c>
      <c r="AE27">
        <f t="shared" si="12"/>
        <v>2.3100263264663173E-4</v>
      </c>
      <c r="AF27">
        <f t="shared" si="12"/>
        <v>2.8692422680036541E-4</v>
      </c>
    </row>
    <row r="28" spans="1:32" ht="14.5" x14ac:dyDescent="0.35">
      <c r="A28" s="4">
        <v>43917</v>
      </c>
      <c r="B28" s="5">
        <v>3.923029355315872E-2</v>
      </c>
      <c r="C28" s="5">
        <v>3.474804013967514E-2</v>
      </c>
      <c r="D28" s="5">
        <v>2.7200549840927121E-2</v>
      </c>
      <c r="E28" s="3">
        <v>3.8230598231835111E-2</v>
      </c>
      <c r="F28" s="3">
        <v>3.9190179862905482E-2</v>
      </c>
      <c r="G28" s="3">
        <v>3.6104207324143607E-2</v>
      </c>
      <c r="H28" s="3">
        <v>3.8377162026646108E-2</v>
      </c>
      <c r="J28" s="7">
        <v>43917</v>
      </c>
      <c r="K28" s="3">
        <f t="shared" si="8"/>
        <v>7.6669132918953942E-3</v>
      </c>
      <c r="L28" s="3">
        <f t="shared" si="8"/>
        <v>7.6048993998012682E-2</v>
      </c>
      <c r="M28" s="3">
        <f t="shared" si="8"/>
        <v>3.3604189560820785E-4</v>
      </c>
      <c r="N28" s="3">
        <f t="shared" si="8"/>
        <v>5.2348530910073521E-7</v>
      </c>
      <c r="O28" s="3">
        <f t="shared" si="8"/>
        <v>3.5452570755594159E-3</v>
      </c>
      <c r="P28" s="3">
        <f t="shared" si="8"/>
        <v>2.4348870275181511E-4</v>
      </c>
      <c r="R28" s="7">
        <v>43917</v>
      </c>
      <c r="S28" s="3">
        <f t="shared" si="9"/>
        <v>4.4822534134835793E-3</v>
      </c>
      <c r="T28" s="3">
        <f t="shared" si="9"/>
        <v>1.2029743712231599E-2</v>
      </c>
      <c r="U28" s="3">
        <f t="shared" si="9"/>
        <v>9.9969532132360844E-4</v>
      </c>
      <c r="V28" s="3">
        <f t="shared" si="9"/>
        <v>4.0113690253237855E-5</v>
      </c>
      <c r="W28" s="3">
        <f t="shared" si="9"/>
        <v>3.1260862290151126E-3</v>
      </c>
      <c r="X28" s="3">
        <f t="shared" si="9"/>
        <v>8.5313152651261132E-4</v>
      </c>
      <c r="Z28" s="7">
        <v>43917</v>
      </c>
      <c r="AA28">
        <f t="shared" si="12"/>
        <v>2.0090595662685198E-5</v>
      </c>
      <c r="AB28">
        <f t="shared" si="12"/>
        <v>1.4471473378197569E-4</v>
      </c>
      <c r="AC28">
        <f t="shared" si="12"/>
        <v>9.9939073547631275E-7</v>
      </c>
      <c r="AD28">
        <f t="shared" si="12"/>
        <v>1.6091081457327097E-9</v>
      </c>
      <c r="AE28">
        <f t="shared" si="12"/>
        <v>9.7724151112379274E-6</v>
      </c>
      <c r="AF28">
        <f t="shared" si="12"/>
        <v>7.278334015297384E-7</v>
      </c>
    </row>
    <row r="29" spans="1:32" ht="14.5" x14ac:dyDescent="0.35">
      <c r="A29" s="4">
        <v>43920</v>
      </c>
      <c r="B29" s="5">
        <v>2.0460126585842019E-2</v>
      </c>
      <c r="C29" s="5">
        <v>2.4109954014420509E-2</v>
      </c>
      <c r="D29" s="5">
        <v>2.5883369147777561E-2</v>
      </c>
      <c r="E29" s="3">
        <v>3.9737346958640882E-2</v>
      </c>
      <c r="F29" s="3">
        <v>4.0453439101319218E-2</v>
      </c>
      <c r="G29" s="3">
        <v>3.8203708819353852E-2</v>
      </c>
      <c r="H29" s="3">
        <v>3.9953655895032997E-2</v>
      </c>
      <c r="J29" s="7">
        <v>43920</v>
      </c>
      <c r="K29" s="3">
        <f t="shared" si="8"/>
        <v>1.2764241353669936E-2</v>
      </c>
      <c r="L29" s="3">
        <f t="shared" si="8"/>
        <v>2.5596551932413059E-2</v>
      </c>
      <c r="M29" s="3">
        <f t="shared" si="8"/>
        <v>0.17869758868767027</v>
      </c>
      <c r="N29" s="3">
        <f t="shared" si="8"/>
        <v>0.18744348333861516</v>
      </c>
      <c r="O29" s="3">
        <f t="shared" si="8"/>
        <v>0.16000806430292469</v>
      </c>
      <c r="P29" s="3">
        <f t="shared" si="8"/>
        <v>0.18133871326796358</v>
      </c>
      <c r="R29" s="7">
        <v>43920</v>
      </c>
      <c r="S29" s="3">
        <f t="shared" si="9"/>
        <v>3.64982742857849E-3</v>
      </c>
      <c r="T29" s="3">
        <f t="shared" si="9"/>
        <v>5.4232425619355415E-3</v>
      </c>
      <c r="U29" s="3">
        <f t="shared" si="9"/>
        <v>1.9277220372798862E-2</v>
      </c>
      <c r="V29" s="3">
        <f t="shared" si="9"/>
        <v>1.9993312515477198E-2</v>
      </c>
      <c r="W29" s="3">
        <f t="shared" si="9"/>
        <v>1.7743582233511832E-2</v>
      </c>
      <c r="X29" s="3">
        <f t="shared" si="9"/>
        <v>1.9493529309190977E-2</v>
      </c>
      <c r="Z29" s="7">
        <v>43920</v>
      </c>
      <c r="AA29">
        <f t="shared" si="12"/>
        <v>1.3321240258403872E-5</v>
      </c>
      <c r="AB29">
        <f t="shared" si="12"/>
        <v>2.9411559885589175E-5</v>
      </c>
      <c r="AC29">
        <f t="shared" si="12"/>
        <v>3.7161122530145153E-4</v>
      </c>
      <c r="AD29">
        <f t="shared" si="12"/>
        <v>3.997325453415372E-4</v>
      </c>
      <c r="AE29">
        <f t="shared" si="12"/>
        <v>3.1483471047739675E-4</v>
      </c>
      <c r="AF29">
        <f t="shared" si="12"/>
        <v>3.7999768492828767E-4</v>
      </c>
    </row>
    <row r="30" spans="1:32" ht="14.5" x14ac:dyDescent="0.35">
      <c r="A30" s="4">
        <v>43921</v>
      </c>
      <c r="B30" s="5">
        <v>1.894676899653432E-2</v>
      </c>
      <c r="C30" s="5">
        <v>2.655686438083649E-2</v>
      </c>
      <c r="D30" s="5">
        <v>2.1637097001075741E-2</v>
      </c>
      <c r="E30" s="3">
        <v>3.6621276106110913E-2</v>
      </c>
      <c r="F30" s="3">
        <v>3.7478650374310737E-2</v>
      </c>
      <c r="G30" s="3">
        <v>3.4188548710252252E-2</v>
      </c>
      <c r="H30" s="3">
        <v>3.6399349221100448E-2</v>
      </c>
      <c r="J30" s="7">
        <v>43921</v>
      </c>
      <c r="K30" s="3">
        <f t="shared" si="8"/>
        <v>5.1096338075457659E-2</v>
      </c>
      <c r="L30" s="3">
        <f t="shared" si="8"/>
        <v>8.4372033113262468E-3</v>
      </c>
      <c r="M30" s="3">
        <f t="shared" si="8"/>
        <v>0.17636649952765904</v>
      </c>
      <c r="N30" s="3">
        <f t="shared" si="8"/>
        <v>0.18767301812293713</v>
      </c>
      <c r="O30" s="3">
        <f t="shared" si="8"/>
        <v>0.1444419922710114</v>
      </c>
      <c r="P30" s="3">
        <f t="shared" si="8"/>
        <v>0.17344241845188924</v>
      </c>
      <c r="R30" s="7">
        <v>43921</v>
      </c>
      <c r="S30" s="3">
        <f t="shared" si="9"/>
        <v>7.6100953843021707E-3</v>
      </c>
      <c r="T30" s="3">
        <f t="shared" si="9"/>
        <v>2.6903280045414216E-3</v>
      </c>
      <c r="U30" s="3">
        <f t="shared" si="9"/>
        <v>1.7674507109576593E-2</v>
      </c>
      <c r="V30" s="3">
        <f t="shared" si="9"/>
        <v>1.8531881377776418E-2</v>
      </c>
      <c r="W30" s="3">
        <f t="shared" si="9"/>
        <v>1.5241779713717932E-2</v>
      </c>
      <c r="X30" s="3">
        <f t="shared" si="9"/>
        <v>1.7452580224566128E-2</v>
      </c>
      <c r="Z30" s="7">
        <v>43921</v>
      </c>
      <c r="AA30">
        <f t="shared" si="12"/>
        <v>5.7913551758177206E-5</v>
      </c>
      <c r="AB30">
        <f t="shared" si="12"/>
        <v>7.2378647720198277E-6</v>
      </c>
      <c r="AC30">
        <f t="shared" si="12"/>
        <v>3.1238820156647356E-4</v>
      </c>
      <c r="AD30">
        <f t="shared" si="12"/>
        <v>3.4343062739997636E-4</v>
      </c>
      <c r="AE30">
        <f t="shared" si="12"/>
        <v>2.3231184884150351E-4</v>
      </c>
      <c r="AF30">
        <f t="shared" si="12"/>
        <v>3.0459255649491668E-4</v>
      </c>
    </row>
    <row r="31" spans="1:32" ht="14.5" x14ac:dyDescent="0.35">
      <c r="A31" s="4">
        <v>43922</v>
      </c>
      <c r="B31" s="5">
        <v>3.8117265297818358E-2</v>
      </c>
      <c r="C31" s="5">
        <v>2.1486654877662659E-2</v>
      </c>
      <c r="D31" s="5">
        <v>2.512216754257679E-2</v>
      </c>
      <c r="E31" s="3">
        <v>3.1177497837385427E-2</v>
      </c>
      <c r="F31" s="3">
        <v>3.2644603812372636E-2</v>
      </c>
      <c r="G31" s="3">
        <v>2.886849273383588E-2</v>
      </c>
      <c r="H31" s="3">
        <v>3.0310952766315371E-2</v>
      </c>
      <c r="J31" s="7">
        <v>43922</v>
      </c>
      <c r="K31" s="3">
        <f t="shared" si="8"/>
        <v>0.2007618885280098</v>
      </c>
      <c r="L31" s="3">
        <f t="shared" si="8"/>
        <v>0.10035942452425606</v>
      </c>
      <c r="M31" s="3">
        <f t="shared" si="8"/>
        <v>2.1618255110034124E-2</v>
      </c>
      <c r="N31" s="3">
        <f t="shared" si="8"/>
        <v>1.2655910498899914E-2</v>
      </c>
      <c r="O31" s="3">
        <f t="shared" si="8"/>
        <v>4.2459458301633557E-2</v>
      </c>
      <c r="P31" s="3">
        <f t="shared" si="8"/>
        <v>2.8382769416880338E-2</v>
      </c>
      <c r="R31" s="7">
        <v>43922</v>
      </c>
      <c r="S31" s="3">
        <f t="shared" si="9"/>
        <v>1.6630610420155699E-2</v>
      </c>
      <c r="T31" s="3">
        <f t="shared" si="9"/>
        <v>1.2995097755241568E-2</v>
      </c>
      <c r="U31" s="3">
        <f t="shared" si="9"/>
        <v>6.9397674604329308E-3</v>
      </c>
      <c r="V31" s="3">
        <f t="shared" si="9"/>
        <v>5.472661485445722E-3</v>
      </c>
      <c r="W31" s="3">
        <f t="shared" si="9"/>
        <v>9.2487725639824776E-3</v>
      </c>
      <c r="X31" s="3">
        <f t="shared" si="9"/>
        <v>7.8063125315029867E-3</v>
      </c>
      <c r="Z31" s="7">
        <v>43922</v>
      </c>
      <c r="AA31">
        <f t="shared" si="12"/>
        <v>2.7657720294699132E-4</v>
      </c>
      <c r="AB31">
        <f t="shared" si="12"/>
        <v>1.6887256566828444E-4</v>
      </c>
      <c r="AC31">
        <f t="shared" si="12"/>
        <v>4.8160372404883731E-5</v>
      </c>
      <c r="AD31">
        <f t="shared" si="12"/>
        <v>2.9950023734280976E-5</v>
      </c>
      <c r="AE31">
        <f t="shared" si="12"/>
        <v>8.553979394027501E-5</v>
      </c>
      <c r="AF31">
        <f t="shared" si="12"/>
        <v>6.093851533950057E-5</v>
      </c>
    </row>
    <row r="32" spans="1:32" ht="14.5" x14ac:dyDescent="0.35">
      <c r="A32" s="4">
        <v>43923</v>
      </c>
      <c r="B32" s="5">
        <v>1.848944346581476E-2</v>
      </c>
      <c r="C32" s="5">
        <v>2.2490927949547771E-2</v>
      </c>
      <c r="D32" s="5">
        <v>3.2456237822771072E-2</v>
      </c>
      <c r="E32" s="3">
        <v>3.1815513405350236E-2</v>
      </c>
      <c r="F32" s="3">
        <v>3.3120420989061497E-2</v>
      </c>
      <c r="G32" s="3">
        <v>3.0470251764376111E-2</v>
      </c>
      <c r="H32" s="3">
        <v>3.0960941313765169E-2</v>
      </c>
      <c r="J32" s="7">
        <v>43923</v>
      </c>
      <c r="K32" s="3">
        <f t="shared" si="8"/>
        <v>1.7996589155502729E-2</v>
      </c>
      <c r="L32" s="3">
        <f t="shared" si="8"/>
        <v>0.13236574146125335</v>
      </c>
      <c r="M32" s="3">
        <f t="shared" si="8"/>
        <v>0.12389960008087719</v>
      </c>
      <c r="N32" s="3">
        <f t="shared" si="8"/>
        <v>0.14119914208675732</v>
      </c>
      <c r="O32" s="3">
        <f t="shared" si="8"/>
        <v>0.10635401770472108</v>
      </c>
      <c r="P32" s="3">
        <f t="shared" si="8"/>
        <v>0.11271259605513073</v>
      </c>
      <c r="R32" s="7">
        <v>43923</v>
      </c>
      <c r="S32" s="3">
        <f t="shared" si="9"/>
        <v>4.0014844837330116E-3</v>
      </c>
      <c r="T32" s="3">
        <f t="shared" si="9"/>
        <v>1.3966794356956313E-2</v>
      </c>
      <c r="U32" s="3">
        <f t="shared" si="9"/>
        <v>1.3326069939535477E-2</v>
      </c>
      <c r="V32" s="3">
        <f t="shared" si="9"/>
        <v>1.4630977523246737E-2</v>
      </c>
      <c r="W32" s="3">
        <f t="shared" si="9"/>
        <v>1.1980808298561352E-2</v>
      </c>
      <c r="X32" s="3">
        <f t="shared" si="9"/>
        <v>1.2471497847950409E-2</v>
      </c>
      <c r="Z32" s="7">
        <v>43923</v>
      </c>
      <c r="AA32">
        <f t="shared" si="12"/>
        <v>1.6011878073556048E-5</v>
      </c>
      <c r="AB32">
        <f t="shared" si="12"/>
        <v>1.9507134460950671E-4</v>
      </c>
      <c r="AC32">
        <f t="shared" si="12"/>
        <v>1.7758414003339105E-4</v>
      </c>
      <c r="AD32">
        <f t="shared" si="12"/>
        <v>2.1406550328575123E-4</v>
      </c>
      <c r="AE32">
        <f t="shared" si="12"/>
        <v>1.4353976748687655E-4</v>
      </c>
      <c r="AF32">
        <f t="shared" si="12"/>
        <v>1.555382585714317E-4</v>
      </c>
    </row>
    <row r="33" spans="1:32" ht="14.5" x14ac:dyDescent="0.35">
      <c r="A33" s="4">
        <v>43924</v>
      </c>
      <c r="B33" s="5">
        <v>1.8133507155742599E-2</v>
      </c>
      <c r="C33" s="5">
        <v>2.115562558174133E-2</v>
      </c>
      <c r="D33" s="5">
        <v>2.985118888318539E-2</v>
      </c>
      <c r="E33" s="3">
        <v>2.9018829699168813E-2</v>
      </c>
      <c r="F33" s="3">
        <v>3.0486605228409635E-2</v>
      </c>
      <c r="G33" s="3">
        <v>2.6752461889662418E-2</v>
      </c>
      <c r="H33" s="3">
        <v>2.780961237799227E-2</v>
      </c>
      <c r="J33" s="7">
        <v>43924</v>
      </c>
      <c r="K33" s="3">
        <f t="shared" si="8"/>
        <v>1.1292640459442893E-2</v>
      </c>
      <c r="L33" s="3">
        <f t="shared" si="8"/>
        <v>0.10592669918534359</v>
      </c>
      <c r="M33" s="3">
        <f t="shared" si="8"/>
        <v>9.5071079001625147E-2</v>
      </c>
      <c r="N33" s="3">
        <f t="shared" si="8"/>
        <v>0.1143284026642255</v>
      </c>
      <c r="O33" s="3">
        <f t="shared" si="8"/>
        <v>6.6690786883769393E-2</v>
      </c>
      <c r="P33" s="3">
        <f t="shared" si="8"/>
        <v>7.9679247272473663E-2</v>
      </c>
      <c r="R33" s="7">
        <v>43924</v>
      </c>
      <c r="S33" s="3">
        <f t="shared" si="9"/>
        <v>3.0221184259987301E-3</v>
      </c>
      <c r="T33" s="3">
        <f t="shared" si="9"/>
        <v>1.1717681727442791E-2</v>
      </c>
      <c r="U33" s="3">
        <f t="shared" si="9"/>
        <v>1.0885322543426213E-2</v>
      </c>
      <c r="V33" s="3">
        <f t="shared" si="9"/>
        <v>1.2353098072667035E-2</v>
      </c>
      <c r="W33" s="3">
        <f t="shared" si="9"/>
        <v>8.6189547339198189E-3</v>
      </c>
      <c r="X33" s="3">
        <f t="shared" si="9"/>
        <v>9.6761052222496709E-3</v>
      </c>
      <c r="Z33" s="7">
        <v>43924</v>
      </c>
      <c r="AA33">
        <f t="shared" si="12"/>
        <v>9.1331997807610419E-6</v>
      </c>
      <c r="AB33">
        <f t="shared" si="12"/>
        <v>1.3730406506564665E-4</v>
      </c>
      <c r="AC33">
        <f t="shared" si="12"/>
        <v>1.1849024687442292E-4</v>
      </c>
      <c r="AD33">
        <f t="shared" si="12"/>
        <v>1.5259903199293001E-4</v>
      </c>
      <c r="AE33">
        <f t="shared" si="12"/>
        <v>7.4286380705358853E-5</v>
      </c>
      <c r="AF33">
        <f t="shared" si="12"/>
        <v>9.3627012272047355E-5</v>
      </c>
    </row>
    <row r="34" spans="1:32" ht="14.5" x14ac:dyDescent="0.35">
      <c r="A34" s="4">
        <v>43927</v>
      </c>
      <c r="B34" s="5">
        <v>3.7116652173871029E-2</v>
      </c>
      <c r="C34" s="5">
        <v>2.8955008834600449E-2</v>
      </c>
      <c r="D34" s="5">
        <v>2.388693951070309E-2</v>
      </c>
      <c r="E34" s="3">
        <v>2.6499704404368031E-2</v>
      </c>
      <c r="F34" s="3">
        <v>2.8505300336406879E-2</v>
      </c>
      <c r="G34" s="3">
        <v>2.4317517378159091E-2</v>
      </c>
      <c r="H34" s="3">
        <v>2.5042329771764311E-2</v>
      </c>
      <c r="J34" s="7">
        <v>43927</v>
      </c>
      <c r="K34" s="3">
        <f t="shared" si="8"/>
        <v>3.3550772143143615E-2</v>
      </c>
      <c r="L34" s="3">
        <f t="shared" si="8"/>
        <v>0.11311325141490824</v>
      </c>
      <c r="M34" s="3">
        <f t="shared" si="8"/>
        <v>6.3711871284890087E-2</v>
      </c>
      <c r="N34" s="3">
        <f t="shared" si="8"/>
        <v>3.8120845263836411E-2</v>
      </c>
      <c r="O34" s="3">
        <f t="shared" si="8"/>
        <v>0.10346519842057456</v>
      </c>
      <c r="P34" s="3">
        <f t="shared" si="8"/>
        <v>8.8658382416053616E-2</v>
      </c>
      <c r="R34" s="7">
        <v>43927</v>
      </c>
      <c r="S34" s="3">
        <f t="shared" si="9"/>
        <v>8.1616433392705801E-3</v>
      </c>
      <c r="T34" s="3">
        <f t="shared" si="9"/>
        <v>1.3229712663167938E-2</v>
      </c>
      <c r="U34" s="3">
        <f t="shared" si="9"/>
        <v>1.0616947769502998E-2</v>
      </c>
      <c r="V34" s="3">
        <f t="shared" si="9"/>
        <v>8.6113518374641498E-3</v>
      </c>
      <c r="W34" s="3">
        <f t="shared" si="9"/>
        <v>1.2799134795711938E-2</v>
      </c>
      <c r="X34" s="3">
        <f t="shared" si="9"/>
        <v>1.2074322402106718E-2</v>
      </c>
      <c r="Z34" s="7">
        <v>43927</v>
      </c>
      <c r="AA34">
        <f t="shared" si="12"/>
        <v>6.6612421997459822E-5</v>
      </c>
      <c r="AB34">
        <f t="shared" si="12"/>
        <v>1.7502529714998611E-4</v>
      </c>
      <c r="AC34">
        <f t="shared" si="12"/>
        <v>1.1271957994035468E-4</v>
      </c>
      <c r="AD34">
        <f t="shared" si="12"/>
        <v>7.415538046859719E-5</v>
      </c>
      <c r="AE34">
        <f t="shared" si="12"/>
        <v>1.6381785151880406E-4</v>
      </c>
      <c r="AF34">
        <f t="shared" si="12"/>
        <v>1.4578926147001614E-4</v>
      </c>
    </row>
    <row r="35" spans="1:32" ht="14.5" x14ac:dyDescent="0.35">
      <c r="A35" s="4">
        <v>43928</v>
      </c>
      <c r="B35" s="5">
        <v>4.1699222524606332E-2</v>
      </c>
      <c r="C35" s="5">
        <v>2.371007576584816E-2</v>
      </c>
      <c r="D35" s="5">
        <v>2.181881666183472E-2</v>
      </c>
      <c r="E35" s="3">
        <v>3.0337410588684541E-2</v>
      </c>
      <c r="F35" s="3">
        <v>3.1980229178043246E-2</v>
      </c>
      <c r="G35" s="3">
        <v>2.8988560816020279E-2</v>
      </c>
      <c r="H35" s="3">
        <v>2.9328653007293811E-2</v>
      </c>
      <c r="J35" s="7">
        <v>43928</v>
      </c>
      <c r="K35" s="3">
        <f t="shared" si="8"/>
        <v>0.19413078202788125</v>
      </c>
      <c r="L35" s="3">
        <f t="shared" si="8"/>
        <v>0.26344901970730783</v>
      </c>
      <c r="M35" s="3">
        <f t="shared" si="8"/>
        <v>5.641402792406236E-2</v>
      </c>
      <c r="N35" s="3">
        <f t="shared" si="8"/>
        <v>3.8541696537396142E-2</v>
      </c>
      <c r="O35" s="3">
        <f t="shared" si="8"/>
        <v>7.489045018097773E-2</v>
      </c>
      <c r="P35" s="3">
        <f t="shared" si="8"/>
        <v>6.9873732757008478E-2</v>
      </c>
      <c r="R35" s="7">
        <v>43928</v>
      </c>
      <c r="S35" s="3">
        <f t="shared" si="9"/>
        <v>1.7989146758758172E-2</v>
      </c>
      <c r="T35" s="3">
        <f t="shared" si="9"/>
        <v>1.9880405862771611E-2</v>
      </c>
      <c r="U35" s="3">
        <f t="shared" si="9"/>
        <v>1.1361811935921791E-2</v>
      </c>
      <c r="V35" s="3">
        <f t="shared" si="9"/>
        <v>9.7189933465630859E-3</v>
      </c>
      <c r="W35" s="3">
        <f t="shared" si="9"/>
        <v>1.2710661708586053E-2</v>
      </c>
      <c r="X35" s="3">
        <f t="shared" si="9"/>
        <v>1.2370569517312521E-2</v>
      </c>
      <c r="Z35" s="7">
        <v>43928</v>
      </c>
      <c r="AA35">
        <f t="shared" si="12"/>
        <v>3.2360940110813963E-4</v>
      </c>
      <c r="AB35">
        <f t="shared" si="12"/>
        <v>3.9523053726852388E-4</v>
      </c>
      <c r="AC35">
        <f t="shared" si="12"/>
        <v>1.2909077046725488E-4</v>
      </c>
      <c r="AD35">
        <f t="shared" si="12"/>
        <v>9.4458831670537528E-5</v>
      </c>
      <c r="AE35">
        <f t="shared" si="12"/>
        <v>1.615609210701157E-4</v>
      </c>
      <c r="AF35">
        <f t="shared" si="12"/>
        <v>1.5303099018266174E-4</v>
      </c>
    </row>
    <row r="36" spans="1:32" ht="14.5" x14ac:dyDescent="0.35">
      <c r="A36" s="4">
        <v>43929</v>
      </c>
      <c r="B36" s="5">
        <v>2.2898692794194951E-2</v>
      </c>
      <c r="C36" s="5">
        <v>2.2420912981033329E-2</v>
      </c>
      <c r="D36" s="5">
        <v>2.155890874564648E-2</v>
      </c>
      <c r="E36" s="3">
        <v>3.3498788286036946E-2</v>
      </c>
      <c r="F36" s="3">
        <v>3.5259435168305597E-2</v>
      </c>
      <c r="G36" s="3">
        <v>3.2260259761875451E-2</v>
      </c>
      <c r="H36" s="3">
        <v>3.2952929849539868E-2</v>
      </c>
      <c r="J36" s="7">
        <v>43929</v>
      </c>
      <c r="K36" s="3">
        <f t="shared" si="8"/>
        <v>2.2387384423461221E-4</v>
      </c>
      <c r="L36" s="3">
        <f t="shared" si="8"/>
        <v>1.8545670334773057E-3</v>
      </c>
      <c r="M36" s="3">
        <f t="shared" si="8"/>
        <v>6.3997235420296006E-2</v>
      </c>
      <c r="N36" s="3">
        <f t="shared" si="8"/>
        <v>8.1087807845766635E-2</v>
      </c>
      <c r="O36" s="3">
        <f t="shared" si="8"/>
        <v>5.2567471203095462E-2</v>
      </c>
      <c r="P36" s="3">
        <f t="shared" si="8"/>
        <v>5.8891301327003376E-2</v>
      </c>
      <c r="R36" s="7">
        <v>43929</v>
      </c>
      <c r="S36" s="3">
        <f t="shared" si="9"/>
        <v>4.7777981316162246E-4</v>
      </c>
      <c r="T36" s="3">
        <f t="shared" si="9"/>
        <v>1.3397840485484709E-3</v>
      </c>
      <c r="U36" s="3">
        <f t="shared" si="9"/>
        <v>1.0600095491841995E-2</v>
      </c>
      <c r="V36" s="3">
        <f t="shared" si="9"/>
        <v>1.2360742374110646E-2</v>
      </c>
      <c r="W36" s="3">
        <f t="shared" si="9"/>
        <v>9.3615669676805E-3</v>
      </c>
      <c r="X36" s="3">
        <f t="shared" si="9"/>
        <v>1.0054237055344917E-2</v>
      </c>
      <c r="Z36" s="7">
        <v>43929</v>
      </c>
      <c r="AA36">
        <f t="shared" si="12"/>
        <v>2.2827354986475486E-7</v>
      </c>
      <c r="AB36">
        <f t="shared" si="12"/>
        <v>1.7950212967449315E-6</v>
      </c>
      <c r="AC36">
        <f t="shared" si="12"/>
        <v>1.1236202443616898E-4</v>
      </c>
      <c r="AD36">
        <f t="shared" si="12"/>
        <v>1.527879520391345E-4</v>
      </c>
      <c r="AE36">
        <f t="shared" si="12"/>
        <v>8.7638936090366669E-5</v>
      </c>
      <c r="AF36">
        <f t="shared" si="12"/>
        <v>1.0108768276507082E-4</v>
      </c>
    </row>
    <row r="37" spans="1:32" ht="14.5" x14ac:dyDescent="0.35">
      <c r="A37" s="4">
        <v>43930</v>
      </c>
      <c r="B37" s="5">
        <v>1.787058086859674E-2</v>
      </c>
      <c r="C37" s="5">
        <v>2.7702301740646359E-2</v>
      </c>
      <c r="D37" s="5">
        <v>1.872405223548412E-2</v>
      </c>
      <c r="E37" s="3">
        <v>2.9801214294273879E-2</v>
      </c>
      <c r="F37" s="3">
        <v>3.1943452790588994E-2</v>
      </c>
      <c r="G37" s="3">
        <v>2.773847288044556E-2</v>
      </c>
      <c r="H37" s="3">
        <v>2.8852917779919589E-2</v>
      </c>
      <c r="J37" s="7">
        <v>43930</v>
      </c>
      <c r="K37" s="3">
        <f t="shared" si="8"/>
        <v>8.3453390690989337E-2</v>
      </c>
      <c r="L37" s="3">
        <f t="shared" si="8"/>
        <v>1.0715269795951166E-3</v>
      </c>
      <c r="M37" s="3">
        <f t="shared" si="8"/>
        <v>0.11105279369274434</v>
      </c>
      <c r="N37" s="3">
        <f t="shared" si="8"/>
        <v>0.1402556516971265</v>
      </c>
      <c r="O37" s="3">
        <f t="shared" si="8"/>
        <v>8.3917041626641264E-2</v>
      </c>
      <c r="P37" s="3">
        <f t="shared" si="8"/>
        <v>9.8423528944111549E-2</v>
      </c>
      <c r="R37" s="7">
        <v>43930</v>
      </c>
      <c r="S37" s="3">
        <f t="shared" si="9"/>
        <v>9.8317208720496187E-3</v>
      </c>
      <c r="T37" s="3">
        <f t="shared" si="9"/>
        <v>8.534713668873796E-4</v>
      </c>
      <c r="U37" s="3">
        <f t="shared" si="9"/>
        <v>1.1930633425677139E-2</v>
      </c>
      <c r="V37" s="3">
        <f t="shared" si="9"/>
        <v>1.4072871921992254E-2</v>
      </c>
      <c r="W37" s="3">
        <f t="shared" si="9"/>
        <v>9.8678920118488202E-3</v>
      </c>
      <c r="X37" s="3">
        <f t="shared" si="9"/>
        <v>1.0982336911322849E-2</v>
      </c>
      <c r="Z37" s="7">
        <v>43930</v>
      </c>
      <c r="AA37">
        <f t="shared" si="12"/>
        <v>9.6662735305896118E-5</v>
      </c>
      <c r="AB37">
        <f t="shared" si="12"/>
        <v>7.2841337409661216E-7</v>
      </c>
      <c r="AC37">
        <f t="shared" si="12"/>
        <v>1.4234001393788462E-4</v>
      </c>
      <c r="AD37">
        <f t="shared" si="12"/>
        <v>1.9804572413279796E-4</v>
      </c>
      <c r="AE37">
        <f t="shared" si="12"/>
        <v>9.7375292757509758E-5</v>
      </c>
      <c r="AF37">
        <f t="shared" si="12"/>
        <v>1.2061172403380431E-4</v>
      </c>
    </row>
    <row r="38" spans="1:32" ht="14.5" x14ac:dyDescent="0.35">
      <c r="A38" s="4">
        <v>43934</v>
      </c>
      <c r="B38" s="5">
        <v>1.7490292854160209E-2</v>
      </c>
      <c r="C38" s="5">
        <v>2.6235632598400119E-2</v>
      </c>
      <c r="D38" s="5">
        <v>1.5890061855316159E-2</v>
      </c>
      <c r="E38" s="3">
        <v>2.8938371209435623E-2</v>
      </c>
      <c r="F38" s="3">
        <v>3.1078001276682352E-2</v>
      </c>
      <c r="G38" s="3">
        <v>2.6728560086699459E-2</v>
      </c>
      <c r="H38" s="3">
        <v>2.800878144050617E-2</v>
      </c>
      <c r="J38" s="7">
        <v>43934</v>
      </c>
      <c r="K38" s="3">
        <f t="shared" si="8"/>
        <v>7.213423096738758E-2</v>
      </c>
      <c r="L38" s="3">
        <f t="shared" si="8"/>
        <v>4.7542449118815888E-3</v>
      </c>
      <c r="M38" s="3">
        <f t="shared" si="8"/>
        <v>0.10792037638570062</v>
      </c>
      <c r="N38" s="3">
        <f t="shared" si="8"/>
        <v>0.13764110905323879</v>
      </c>
      <c r="O38" s="3">
        <f t="shared" si="8"/>
        <v>7.8453820554737597E-2</v>
      </c>
      <c r="P38" s="3">
        <f t="shared" si="8"/>
        <v>9.5329522971391079E-2</v>
      </c>
      <c r="R38" s="7">
        <v>43934</v>
      </c>
      <c r="S38" s="3">
        <f t="shared" si="9"/>
        <v>8.7453397442399106E-3</v>
      </c>
      <c r="T38" s="3">
        <f t="shared" si="9"/>
        <v>1.6002309988440502E-3</v>
      </c>
      <c r="U38" s="3">
        <f t="shared" si="9"/>
        <v>1.1448078355275414E-2</v>
      </c>
      <c r="V38" s="3">
        <f t="shared" si="9"/>
        <v>1.3587708422522143E-2</v>
      </c>
      <c r="W38" s="3">
        <f t="shared" si="9"/>
        <v>9.2382672325392497E-3</v>
      </c>
      <c r="X38" s="3">
        <f t="shared" si="9"/>
        <v>1.0518488586345961E-2</v>
      </c>
      <c r="Z38" s="7">
        <v>43934</v>
      </c>
      <c r="AA38">
        <f t="shared" si="12"/>
        <v>7.6480967242182181E-5</v>
      </c>
      <c r="AB38">
        <f t="shared" si="12"/>
        <v>2.5607392496614267E-6</v>
      </c>
      <c r="AC38">
        <f t="shared" si="12"/>
        <v>1.3105849802852543E-4</v>
      </c>
      <c r="AD38">
        <f t="shared" si="12"/>
        <v>1.8462582017547918E-4</v>
      </c>
      <c r="AE38">
        <f t="shared" si="12"/>
        <v>8.5345581459808406E-5</v>
      </c>
      <c r="AF38">
        <f t="shared" si="12"/>
        <v>1.1063860214109025E-4</v>
      </c>
    </row>
    <row r="39" spans="1:32" ht="14.5" x14ac:dyDescent="0.35">
      <c r="A39" s="4">
        <v>43935</v>
      </c>
      <c r="B39" s="5">
        <v>1.515637146844835E-2</v>
      </c>
      <c r="C39" s="5">
        <v>1.521475240588188E-2</v>
      </c>
      <c r="D39" s="5">
        <v>1.478496380150318E-2</v>
      </c>
      <c r="E39" s="3">
        <v>2.8668542430170824E-2</v>
      </c>
      <c r="F39" s="3">
        <v>3.082961179233978E-2</v>
      </c>
      <c r="G39" s="3">
        <v>2.6492755375835869E-2</v>
      </c>
      <c r="H39" s="3">
        <v>2.7778144979113111E-2</v>
      </c>
      <c r="J39" s="7">
        <v>43935</v>
      </c>
      <c r="K39" s="3">
        <f t="shared" si="8"/>
        <v>7.3806582503443963E-6</v>
      </c>
      <c r="L39" s="3">
        <f t="shared" si="8"/>
        <v>3.1033663172053139E-4</v>
      </c>
      <c r="M39" s="3">
        <f t="shared" si="8"/>
        <v>0.16605547597478232</v>
      </c>
      <c r="N39" s="3">
        <f t="shared" si="8"/>
        <v>0.20167197852814045</v>
      </c>
      <c r="O39" s="3">
        <f t="shared" si="8"/>
        <v>0.13054525751880508</v>
      </c>
      <c r="P39" s="3">
        <f t="shared" si="8"/>
        <v>0.15145071731744908</v>
      </c>
      <c r="R39" s="7">
        <v>43935</v>
      </c>
      <c r="S39" s="3">
        <f t="shared" si="9"/>
        <v>5.8380937433530344E-5</v>
      </c>
      <c r="T39" s="3">
        <f t="shared" si="9"/>
        <v>3.7140766694516991E-4</v>
      </c>
      <c r="U39" s="3">
        <f t="shared" si="9"/>
        <v>1.3512170961722475E-2</v>
      </c>
      <c r="V39" s="3">
        <f t="shared" si="9"/>
        <v>1.5673240323891433E-2</v>
      </c>
      <c r="W39" s="3">
        <f t="shared" si="9"/>
        <v>1.133638390738752E-2</v>
      </c>
      <c r="X39" s="3">
        <f t="shared" si="9"/>
        <v>1.2621773510664762E-2</v>
      </c>
      <c r="Z39" s="7">
        <v>43935</v>
      </c>
      <c r="AA39">
        <f t="shared" si="12"/>
        <v>3.4083338556177847E-9</v>
      </c>
      <c r="AB39">
        <f t="shared" si="12"/>
        <v>1.3794365506565427E-7</v>
      </c>
      <c r="AC39">
        <f t="shared" si="12"/>
        <v>1.8257876409881607E-4</v>
      </c>
      <c r="AD39">
        <f t="shared" si="12"/>
        <v>2.4565046225045643E-4</v>
      </c>
      <c r="AE39">
        <f t="shared" si="12"/>
        <v>1.2851360009567473E-4</v>
      </c>
      <c r="AF39">
        <f t="shared" si="12"/>
        <v>1.5930916655451866E-4</v>
      </c>
    </row>
    <row r="40" spans="1:32" ht="14.5" x14ac:dyDescent="0.35">
      <c r="A40" s="4">
        <v>43936</v>
      </c>
      <c r="B40" s="5">
        <v>1.9607236194611601E-2</v>
      </c>
      <c r="C40" s="5">
        <v>2.695392444729805E-2</v>
      </c>
      <c r="D40" s="5">
        <v>1.4756939373910431E-2</v>
      </c>
      <c r="E40" s="3">
        <v>2.5221346655580377E-2</v>
      </c>
      <c r="F40" s="3">
        <v>2.5980393966091333E-2</v>
      </c>
      <c r="G40" s="3">
        <v>2.3237735629821309E-2</v>
      </c>
      <c r="H40" s="3">
        <v>2.3861277022015948E-2</v>
      </c>
      <c r="J40" s="7">
        <v>43936</v>
      </c>
      <c r="K40" s="3">
        <f t="shared" si="8"/>
        <v>4.5665517513437948E-2</v>
      </c>
      <c r="L40" s="3">
        <f t="shared" si="8"/>
        <v>4.4493796907410843E-2</v>
      </c>
      <c r="M40" s="3">
        <f t="shared" si="8"/>
        <v>2.9198429299916562E-2</v>
      </c>
      <c r="N40" s="3">
        <f t="shared" si="8"/>
        <v>3.6137050640967505E-2</v>
      </c>
      <c r="O40" s="3">
        <f t="shared" si="8"/>
        <v>1.3645875181341749E-2</v>
      </c>
      <c r="P40" s="3">
        <f t="shared" si="8"/>
        <v>1.8076050645905228E-2</v>
      </c>
      <c r="R40" s="7">
        <v>43936</v>
      </c>
      <c r="S40" s="3">
        <f t="shared" si="9"/>
        <v>7.3466882526864487E-3</v>
      </c>
      <c r="T40" s="3">
        <f t="shared" si="9"/>
        <v>4.8502968207011707E-3</v>
      </c>
      <c r="U40" s="3">
        <f t="shared" si="9"/>
        <v>5.6141104609687756E-3</v>
      </c>
      <c r="V40" s="3">
        <f t="shared" si="9"/>
        <v>6.3731577714797316E-3</v>
      </c>
      <c r="W40" s="3">
        <f t="shared" si="9"/>
        <v>3.6304994352097074E-3</v>
      </c>
      <c r="X40" s="3">
        <f t="shared" si="9"/>
        <v>4.254040827404347E-3</v>
      </c>
      <c r="Z40" s="7">
        <v>43936</v>
      </c>
      <c r="AA40">
        <f t="shared" si="12"/>
        <v>5.3973828282161066E-5</v>
      </c>
      <c r="AB40">
        <f t="shared" si="12"/>
        <v>2.3525379248903883E-5</v>
      </c>
      <c r="AC40">
        <f t="shared" si="12"/>
        <v>3.151823626795904E-5</v>
      </c>
      <c r="AD40">
        <f t="shared" si="12"/>
        <v>4.0617139980172501E-5</v>
      </c>
      <c r="AE40">
        <f t="shared" si="12"/>
        <v>1.3180526149058005E-5</v>
      </c>
      <c r="AF40">
        <f t="shared" si="12"/>
        <v>1.809686336122306E-5</v>
      </c>
    </row>
    <row r="41" spans="1:32" ht="14.5" x14ac:dyDescent="0.35">
      <c r="A41" s="4">
        <v>43937</v>
      </c>
      <c r="B41" s="5">
        <v>1.332184545201923E-2</v>
      </c>
      <c r="C41" s="5">
        <v>1.6591539606451992E-2</v>
      </c>
      <c r="D41" s="5">
        <v>1.3921112753450871E-2</v>
      </c>
      <c r="E41" s="3">
        <v>2.2578205204755643E-2</v>
      </c>
      <c r="F41" s="3">
        <v>2.3383196023381195E-2</v>
      </c>
      <c r="G41" s="3">
        <v>2.107115816412819E-2</v>
      </c>
      <c r="H41" s="3">
        <v>2.1081737914933289E-2</v>
      </c>
      <c r="J41" s="7">
        <v>43937</v>
      </c>
      <c r="K41" s="3">
        <f t="shared" si="8"/>
        <v>2.2417733713937515E-2</v>
      </c>
      <c r="L41" s="3">
        <f t="shared" si="8"/>
        <v>9.5401721893417779E-4</v>
      </c>
      <c r="M41" s="3">
        <f t="shared" si="8"/>
        <v>0.11761106393379195</v>
      </c>
      <c r="N41" s="3">
        <f t="shared" si="8"/>
        <v>0.1323312031435353</v>
      </c>
      <c r="O41" s="3">
        <f t="shared" si="8"/>
        <v>9.0731278137023974E-2</v>
      </c>
      <c r="P41" s="3">
        <f t="shared" si="8"/>
        <v>9.0915966749129717E-2</v>
      </c>
      <c r="R41" s="7">
        <v>43937</v>
      </c>
      <c r="S41" s="3">
        <f t="shared" si="9"/>
        <v>3.2696941544327618E-3</v>
      </c>
      <c r="T41" s="3">
        <f t="shared" si="9"/>
        <v>5.9926730143164061E-4</v>
      </c>
      <c r="U41" s="3">
        <f t="shared" si="9"/>
        <v>9.2563597527364136E-3</v>
      </c>
      <c r="V41" s="3">
        <f t="shared" si="9"/>
        <v>1.0061350571361965E-2</v>
      </c>
      <c r="W41" s="3">
        <f t="shared" si="9"/>
        <v>7.7493127121089599E-3</v>
      </c>
      <c r="X41" s="3">
        <f t="shared" si="9"/>
        <v>7.7598924629140587E-3</v>
      </c>
      <c r="Z41" s="7">
        <v>43937</v>
      </c>
      <c r="AA41">
        <f t="shared" si="12"/>
        <v>1.0690899863531774E-5</v>
      </c>
      <c r="AB41">
        <f t="shared" si="12"/>
        <v>3.5912129856516082E-7</v>
      </c>
      <c r="AC41">
        <f t="shared" si="12"/>
        <v>8.5680195872078519E-5</v>
      </c>
      <c r="AD41">
        <f t="shared" si="12"/>
        <v>1.0123077531984574E-4</v>
      </c>
      <c r="AE41">
        <f t="shared" si="12"/>
        <v>6.0051847510053522E-5</v>
      </c>
      <c r="AF41">
        <f t="shared" si="12"/>
        <v>6.0215931035990415E-5</v>
      </c>
    </row>
    <row r="42" spans="1:32" ht="14.5" x14ac:dyDescent="0.35">
      <c r="A42" s="4">
        <v>43938</v>
      </c>
      <c r="B42" s="5">
        <v>1.410855527415303E-2</v>
      </c>
      <c r="C42" s="5">
        <v>2.8419628739356991E-2</v>
      </c>
      <c r="D42" s="5">
        <v>1.484112720936537E-2</v>
      </c>
      <c r="E42" s="3">
        <v>1.9718057041747748E-2</v>
      </c>
      <c r="F42" s="3">
        <v>2.0729824139320709E-2</v>
      </c>
      <c r="G42" s="3">
        <v>1.8310961528569179E-2</v>
      </c>
      <c r="H42" s="3">
        <v>1.842265569179458E-2</v>
      </c>
      <c r="J42" s="7">
        <v>43938</v>
      </c>
      <c r="K42" s="3">
        <f t="shared" si="8"/>
        <v>0.19673569027803417</v>
      </c>
      <c r="L42" s="3">
        <f t="shared" si="8"/>
        <v>1.2598856177132856E-3</v>
      </c>
      <c r="M42" s="3">
        <f t="shared" si="8"/>
        <v>5.026792373728961E-2</v>
      </c>
      <c r="N42" s="3">
        <f t="shared" si="8"/>
        <v>6.5384207848964149E-2</v>
      </c>
      <c r="O42" s="3">
        <f t="shared" si="8"/>
        <v>3.1216284386652582E-2</v>
      </c>
      <c r="P42" s="3">
        <f t="shared" si="8"/>
        <v>3.2626180269951233E-2</v>
      </c>
      <c r="R42" s="7">
        <v>43938</v>
      </c>
      <c r="S42" s="3">
        <f t="shared" si="9"/>
        <v>1.4311073465203961E-2</v>
      </c>
      <c r="T42" s="3">
        <f t="shared" si="9"/>
        <v>7.3257193521233943E-4</v>
      </c>
      <c r="U42" s="3">
        <f t="shared" si="9"/>
        <v>5.6095017675947181E-3</v>
      </c>
      <c r="V42" s="3">
        <f t="shared" si="9"/>
        <v>6.6212688651676784E-3</v>
      </c>
      <c r="W42" s="3">
        <f t="shared" si="9"/>
        <v>4.2024062544161484E-3</v>
      </c>
      <c r="X42" s="3">
        <f t="shared" si="9"/>
        <v>4.3141004176415493E-3</v>
      </c>
      <c r="Z42" s="7">
        <v>43938</v>
      </c>
      <c r="AA42">
        <f t="shared" si="12"/>
        <v>2.0480682372646492E-4</v>
      </c>
      <c r="AB42">
        <f t="shared" si="12"/>
        <v>5.3666164026075206E-7</v>
      </c>
      <c r="AC42">
        <f t="shared" si="12"/>
        <v>3.1466510080648265E-5</v>
      </c>
      <c r="AD42">
        <f t="shared" si="12"/>
        <v>4.3841201384838875E-5</v>
      </c>
      <c r="AE42">
        <f t="shared" si="12"/>
        <v>1.7660218327155962E-5</v>
      </c>
      <c r="AF42">
        <f t="shared" si="12"/>
        <v>1.8611462413494992E-5</v>
      </c>
    </row>
    <row r="43" spans="1:32" ht="14.5" x14ac:dyDescent="0.35">
      <c r="A43" s="4">
        <v>43941</v>
      </c>
      <c r="B43" s="5">
        <v>1.0644507214347209E-2</v>
      </c>
      <c r="C43" s="5">
        <v>2.792194485664368E-2</v>
      </c>
      <c r="D43" s="5">
        <v>1.528589520603418E-2</v>
      </c>
      <c r="E43" s="3">
        <v>1.8963466201317111E-2</v>
      </c>
      <c r="F43" s="3">
        <v>1.9708426956625742E-2</v>
      </c>
      <c r="G43" s="3">
        <v>1.7736763103224501E-2</v>
      </c>
      <c r="H43" s="3">
        <v>1.7717281495188839E-2</v>
      </c>
      <c r="J43" s="7">
        <v>43941</v>
      </c>
      <c r="K43" s="3">
        <f t="shared" si="8"/>
        <v>0.34559263211113667</v>
      </c>
      <c r="L43" s="3">
        <f t="shared" si="8"/>
        <v>5.824790543366376E-2</v>
      </c>
      <c r="M43" s="3">
        <f t="shared" si="8"/>
        <v>0.13878683099188915</v>
      </c>
      <c r="N43" s="3">
        <f t="shared" si="8"/>
        <v>0.15610158424852405</v>
      </c>
      <c r="O43" s="3">
        <f t="shared" si="8"/>
        <v>0.11073358713621517</v>
      </c>
      <c r="P43" s="3">
        <f t="shared" si="8"/>
        <v>0.11029451018525926</v>
      </c>
      <c r="R43" s="7">
        <v>43941</v>
      </c>
      <c r="S43" s="3">
        <f t="shared" si="9"/>
        <v>1.7277437642296473E-2</v>
      </c>
      <c r="T43" s="3">
        <f t="shared" si="9"/>
        <v>4.6413879916869707E-3</v>
      </c>
      <c r="U43" s="3">
        <f t="shared" si="9"/>
        <v>8.3189589869699012E-3</v>
      </c>
      <c r="V43" s="3">
        <f t="shared" si="9"/>
        <v>9.0639197422785322E-3</v>
      </c>
      <c r="W43" s="3">
        <f t="shared" si="9"/>
        <v>7.0922558888772917E-3</v>
      </c>
      <c r="X43" s="3">
        <f t="shared" si="9"/>
        <v>7.0727742808416299E-3</v>
      </c>
      <c r="Z43" s="7">
        <v>43941</v>
      </c>
      <c r="AA43">
        <f t="shared" si="12"/>
        <v>2.9850985148344308E-4</v>
      </c>
      <c r="AB43">
        <f t="shared" si="12"/>
        <v>2.1542482489376013E-5</v>
      </c>
      <c r="AC43">
        <f t="shared" si="12"/>
        <v>6.9205078626887281E-5</v>
      </c>
      <c r="AD43">
        <f t="shared" si="12"/>
        <v>8.2154641094466535E-5</v>
      </c>
      <c r="AE43">
        <f t="shared" si="12"/>
        <v>5.030009359331462E-5</v>
      </c>
      <c r="AF43">
        <f t="shared" si="12"/>
        <v>5.0024136027734833E-5</v>
      </c>
    </row>
    <row r="44" spans="1:32" ht="14.5" x14ac:dyDescent="0.35">
      <c r="A44" s="4">
        <v>43942</v>
      </c>
      <c r="B44" s="5">
        <v>1.522965944871846E-2</v>
      </c>
      <c r="C44" s="5">
        <v>1.9577184692025181E-2</v>
      </c>
      <c r="D44" s="5">
        <v>1.4209769666194919E-2</v>
      </c>
      <c r="E44" s="3">
        <v>1.7106027921871939E-2</v>
      </c>
      <c r="F44" s="3">
        <v>1.8084973130648645E-2</v>
      </c>
      <c r="G44" s="3">
        <v>1.597450228395602E-2</v>
      </c>
      <c r="H44" s="3">
        <v>1.6003950442544209E-2</v>
      </c>
      <c r="J44" s="7">
        <v>43942</v>
      </c>
      <c r="K44" s="3">
        <f t="shared" si="8"/>
        <v>2.9049022422253268E-2</v>
      </c>
      <c r="L44" s="3">
        <f t="shared" si="8"/>
        <v>2.458769984496012E-3</v>
      </c>
      <c r="M44" s="3">
        <f t="shared" si="8"/>
        <v>6.4956218634744101E-3</v>
      </c>
      <c r="N44" s="3">
        <f t="shared" si="8"/>
        <v>1.3953359634491402E-2</v>
      </c>
      <c r="O44" s="3">
        <f t="shared" si="8"/>
        <v>1.1220554446604858E-3</v>
      </c>
      <c r="P44" s="3">
        <f t="shared" si="8"/>
        <v>1.2095466662784826E-3</v>
      </c>
      <c r="R44" s="7">
        <v>43942</v>
      </c>
      <c r="S44" s="3">
        <f t="shared" si="9"/>
        <v>4.3475252433067216E-3</v>
      </c>
      <c r="T44" s="3">
        <f t="shared" si="9"/>
        <v>1.0198897825235403E-3</v>
      </c>
      <c r="U44" s="3">
        <f t="shared" si="9"/>
        <v>1.8763684731534797E-3</v>
      </c>
      <c r="V44" s="3">
        <f t="shared" si="9"/>
        <v>2.8553136819301859E-3</v>
      </c>
      <c r="W44" s="3">
        <f t="shared" si="9"/>
        <v>7.4484283523756044E-4</v>
      </c>
      <c r="X44" s="3">
        <f t="shared" si="9"/>
        <v>7.7429099382574952E-4</v>
      </c>
      <c r="Z44" s="7">
        <v>43942</v>
      </c>
      <c r="AA44">
        <f t="shared" si="12"/>
        <v>1.890097574118917E-5</v>
      </c>
      <c r="AB44">
        <f t="shared" si="12"/>
        <v>1.0401751684959142E-6</v>
      </c>
      <c r="AC44">
        <f t="shared" si="12"/>
        <v>3.5207586470443208E-6</v>
      </c>
      <c r="AD44">
        <f t="shared" si="12"/>
        <v>8.1528162222177144E-6</v>
      </c>
      <c r="AE44">
        <f t="shared" si="12"/>
        <v>5.5479084920472756E-7</v>
      </c>
      <c r="AF44">
        <f t="shared" si="12"/>
        <v>5.9952654311966688E-7</v>
      </c>
    </row>
    <row r="45" spans="1:32" ht="14.5" x14ac:dyDescent="0.35">
      <c r="A45" s="4">
        <v>43943</v>
      </c>
      <c r="B45" s="5">
        <v>1.9569891586956531E-2</v>
      </c>
      <c r="C45" s="5">
        <v>1.8980009481310841E-2</v>
      </c>
      <c r="D45" s="5">
        <v>1.4253847301006321E-2</v>
      </c>
      <c r="E45" s="3">
        <v>1.7219687520567132E-2</v>
      </c>
      <c r="F45" s="3">
        <v>1.8032074078340947E-2</v>
      </c>
      <c r="G45" s="3">
        <v>1.6416321957435601E-2</v>
      </c>
      <c r="H45" s="3">
        <v>1.6285304237499961E-2</v>
      </c>
      <c r="J45" s="7">
        <v>43943</v>
      </c>
      <c r="K45" s="3">
        <f t="shared" si="8"/>
        <v>4.7317706154292871E-4</v>
      </c>
      <c r="L45" s="3">
        <f t="shared" si="8"/>
        <v>5.5989661385261513E-2</v>
      </c>
      <c r="M45" s="3">
        <f t="shared" si="8"/>
        <v>8.5446599436440618E-3</v>
      </c>
      <c r="N45" s="3">
        <f t="shared" si="8"/>
        <v>3.442165818668963E-3</v>
      </c>
      <c r="O45" s="3">
        <f t="shared" si="8"/>
        <v>1.6383485143244281E-2</v>
      </c>
      <c r="P45" s="3">
        <f t="shared" si="8"/>
        <v>1.7961145349935537E-2</v>
      </c>
      <c r="R45" s="7">
        <v>43943</v>
      </c>
      <c r="S45" s="3">
        <f t="shared" si="9"/>
        <v>5.8988210564569002E-4</v>
      </c>
      <c r="T45" s="3">
        <f t="shared" si="9"/>
        <v>5.3160442859502104E-3</v>
      </c>
      <c r="U45" s="3">
        <f t="shared" si="9"/>
        <v>2.350204066389399E-3</v>
      </c>
      <c r="V45" s="3">
        <f t="shared" si="9"/>
        <v>1.537817508615584E-3</v>
      </c>
      <c r="W45" s="3">
        <f t="shared" si="9"/>
        <v>3.1535696295209303E-3</v>
      </c>
      <c r="X45" s="3">
        <f t="shared" si="9"/>
        <v>3.2845873494565699E-3</v>
      </c>
      <c r="Z45" s="7">
        <v>43943</v>
      </c>
      <c r="AA45">
        <f t="shared" si="12"/>
        <v>3.4796089856099302E-7</v>
      </c>
      <c r="AB45">
        <f t="shared" si="12"/>
        <v>2.8260326850183882E-5</v>
      </c>
      <c r="AC45">
        <f t="shared" si="12"/>
        <v>5.5234591536732668E-6</v>
      </c>
      <c r="AD45">
        <f t="shared" si="12"/>
        <v>2.3648826898046417E-6</v>
      </c>
      <c r="AE45">
        <f t="shared" si="12"/>
        <v>9.9450014082367784E-6</v>
      </c>
      <c r="AF45">
        <f t="shared" si="12"/>
        <v>1.0788514056210135E-5</v>
      </c>
    </row>
    <row r="46" spans="1:32" ht="14.5" x14ac:dyDescent="0.35">
      <c r="A46" s="4">
        <v>43944</v>
      </c>
      <c r="B46" s="5">
        <v>1.4283051459938891E-2</v>
      </c>
      <c r="C46" s="5">
        <v>1.9457776099443439E-2</v>
      </c>
      <c r="D46" s="5">
        <v>1.3000041246414179E-2</v>
      </c>
      <c r="E46" s="3">
        <v>1.7391550595046493E-2</v>
      </c>
      <c r="F46" s="3">
        <v>1.7924468261174296E-2</v>
      </c>
      <c r="G46" s="3">
        <v>1.6875149186526151E-2</v>
      </c>
      <c r="H46" s="3">
        <v>1.6571413440596101E-2</v>
      </c>
      <c r="J46" s="7">
        <v>43944</v>
      </c>
      <c r="K46" s="3">
        <f t="shared" si="8"/>
        <v>4.3226812383181379E-2</v>
      </c>
      <c r="L46" s="3">
        <f t="shared" si="8"/>
        <v>4.5716887188174127E-3</v>
      </c>
      <c r="M46" s="3">
        <f t="shared" si="8"/>
        <v>1.8174699034690489E-2</v>
      </c>
      <c r="N46" s="3">
        <f t="shared" si="8"/>
        <v>2.3939692346341079E-2</v>
      </c>
      <c r="O46" s="3">
        <f t="shared" si="8"/>
        <v>1.3164022411210841E-2</v>
      </c>
      <c r="P46" s="3">
        <f t="shared" si="8"/>
        <v>1.0514571964955088E-2</v>
      </c>
      <c r="R46" s="7">
        <v>43944</v>
      </c>
      <c r="S46" s="3">
        <f t="shared" si="9"/>
        <v>5.1747246395045486E-3</v>
      </c>
      <c r="T46" s="3">
        <f t="shared" si="9"/>
        <v>1.2830102135247112E-3</v>
      </c>
      <c r="U46" s="3">
        <f t="shared" si="9"/>
        <v>3.1084991351076029E-3</v>
      </c>
      <c r="V46" s="3">
        <f t="shared" si="9"/>
        <v>3.6414168012354059E-3</v>
      </c>
      <c r="W46" s="3">
        <f t="shared" si="9"/>
        <v>2.5920977265872606E-3</v>
      </c>
      <c r="X46" s="3">
        <f t="shared" si="9"/>
        <v>2.2883619806572109E-3</v>
      </c>
      <c r="Z46" s="7">
        <v>43944</v>
      </c>
      <c r="AA46">
        <f t="shared" si="12"/>
        <v>2.6777775094695479E-5</v>
      </c>
      <c r="AB46">
        <f t="shared" si="12"/>
        <v>1.646115208008725E-6</v>
      </c>
      <c r="AC46">
        <f t="shared" si="12"/>
        <v>9.6627668729647156E-6</v>
      </c>
      <c r="AD46">
        <f t="shared" si="12"/>
        <v>1.3259916320319496E-5</v>
      </c>
      <c r="AE46">
        <f t="shared" si="12"/>
        <v>6.7189706241788448E-6</v>
      </c>
      <c r="AF46">
        <f t="shared" si="12"/>
        <v>5.2366005545173932E-6</v>
      </c>
    </row>
    <row r="47" spans="1:32" ht="14.5" x14ac:dyDescent="0.35">
      <c r="A47" s="4">
        <v>43945</v>
      </c>
      <c r="B47" s="5">
        <v>1.263741247717504E-2</v>
      </c>
      <c r="C47" s="5">
        <v>1.8589865416288379E-2</v>
      </c>
      <c r="D47" s="5">
        <v>1.271777413785458E-2</v>
      </c>
      <c r="E47" s="3">
        <v>1.6814644953922393E-2</v>
      </c>
      <c r="F47" s="3">
        <v>1.714196250380871E-2</v>
      </c>
      <c r="G47" s="3">
        <v>1.6093735789351551E-2</v>
      </c>
      <c r="H47" s="3">
        <v>1.5986109590599661E-2</v>
      </c>
      <c r="J47" s="7">
        <v>43945</v>
      </c>
      <c r="K47" s="3">
        <f t="shared" si="8"/>
        <v>6.5756085127948172E-2</v>
      </c>
      <c r="L47" s="3">
        <f t="shared" si="8"/>
        <v>2.0048409426376423E-5</v>
      </c>
      <c r="M47" s="3">
        <f t="shared" si="8"/>
        <v>3.7160341878281544E-2</v>
      </c>
      <c r="N47" s="3">
        <f t="shared" si="8"/>
        <v>4.2088614460547458E-2</v>
      </c>
      <c r="O47" s="3">
        <f t="shared" si="8"/>
        <v>2.7006429686976974E-2</v>
      </c>
      <c r="P47" s="3">
        <f t="shared" si="8"/>
        <v>2.5583110109577811E-2</v>
      </c>
      <c r="R47" s="7">
        <v>43945</v>
      </c>
      <c r="S47" s="3">
        <f t="shared" si="9"/>
        <v>5.9524529391133396E-3</v>
      </c>
      <c r="T47" s="3">
        <f t="shared" si="9"/>
        <v>8.036166067953987E-5</v>
      </c>
      <c r="U47" s="3">
        <f t="shared" si="9"/>
        <v>4.1772324767473529E-3</v>
      </c>
      <c r="V47" s="3">
        <f t="shared" si="9"/>
        <v>4.5045500266336705E-3</v>
      </c>
      <c r="W47" s="3">
        <f t="shared" si="9"/>
        <v>3.4563233121765111E-3</v>
      </c>
      <c r="X47" s="3">
        <f t="shared" si="9"/>
        <v>3.3486971134246216E-3</v>
      </c>
      <c r="Z47" s="7">
        <v>43945</v>
      </c>
      <c r="AA47">
        <f t="shared" si="12"/>
        <v>3.5431695992359035E-5</v>
      </c>
      <c r="AB47">
        <f t="shared" si="12"/>
        <v>6.4579965071735042E-9</v>
      </c>
      <c r="AC47">
        <f t="shared" si="12"/>
        <v>1.7449271164792824E-5</v>
      </c>
      <c r="AD47">
        <f t="shared" si="12"/>
        <v>2.0290970942445402E-5</v>
      </c>
      <c r="AE47">
        <f t="shared" si="12"/>
        <v>1.1946170838294809E-5</v>
      </c>
      <c r="AF47">
        <f t="shared" si="12"/>
        <v>1.1213772357458393E-5</v>
      </c>
    </row>
    <row r="48" spans="1:32" ht="14.5" x14ac:dyDescent="0.35">
      <c r="A48" s="4">
        <v>43948</v>
      </c>
      <c r="B48" s="5">
        <v>8.9952823483659735E-3</v>
      </c>
      <c r="C48" s="5">
        <v>1.579276658594608E-2</v>
      </c>
      <c r="D48" s="5">
        <v>1.270207483321428E-2</v>
      </c>
      <c r="E48" s="3">
        <v>1.5907393021132591E-2</v>
      </c>
      <c r="F48" s="3">
        <v>1.6191029049009504E-2</v>
      </c>
      <c r="G48" s="3">
        <v>1.529621555325684E-2</v>
      </c>
      <c r="H48" s="3">
        <v>1.525756972770412E-2</v>
      </c>
      <c r="J48" s="7">
        <v>43948</v>
      </c>
      <c r="K48" s="3">
        <f t="shared" si="8"/>
        <v>0.13243419652880339</v>
      </c>
      <c r="L48" s="3">
        <f t="shared" si="8"/>
        <v>5.3239348780376616E-2</v>
      </c>
      <c r="M48" s="3">
        <f t="shared" si="8"/>
        <v>0.13556181256896371</v>
      </c>
      <c r="N48" s="3">
        <f t="shared" si="8"/>
        <v>0.14332906743752494</v>
      </c>
      <c r="O48" s="3">
        <f t="shared" si="8"/>
        <v>0.11897760221992071</v>
      </c>
      <c r="P48" s="3">
        <f t="shared" si="8"/>
        <v>0.11793743516638489</v>
      </c>
      <c r="R48" s="7">
        <v>43948</v>
      </c>
      <c r="S48" s="3">
        <f t="shared" si="9"/>
        <v>6.7974842375801061E-3</v>
      </c>
      <c r="T48" s="3">
        <f t="shared" si="9"/>
        <v>3.706792484848306E-3</v>
      </c>
      <c r="U48" s="3">
        <f t="shared" si="9"/>
        <v>6.9121106727666175E-3</v>
      </c>
      <c r="V48" s="3">
        <f t="shared" si="9"/>
        <v>7.1957467006435304E-3</v>
      </c>
      <c r="W48" s="3">
        <f t="shared" si="9"/>
        <v>6.3009332048908663E-3</v>
      </c>
      <c r="X48" s="3">
        <f t="shared" si="9"/>
        <v>6.262287379338146E-3</v>
      </c>
      <c r="Z48" s="7">
        <v>43948</v>
      </c>
      <c r="AA48">
        <f t="shared" si="12"/>
        <v>4.6205791960149995E-5</v>
      </c>
      <c r="AB48">
        <f t="shared" si="12"/>
        <v>1.3740310525727879E-5</v>
      </c>
      <c r="AC48">
        <f t="shared" si="12"/>
        <v>4.7777273952574181E-5</v>
      </c>
      <c r="AD48">
        <f t="shared" si="12"/>
        <v>5.1778770579822253E-5</v>
      </c>
      <c r="AE48">
        <f t="shared" si="12"/>
        <v>3.9701759252496281E-5</v>
      </c>
      <c r="AF48">
        <f t="shared" si="12"/>
        <v>3.9216243221417824E-5</v>
      </c>
    </row>
    <row r="49" spans="1:32" ht="14.5" x14ac:dyDescent="0.35">
      <c r="A49" s="4">
        <v>43949</v>
      </c>
      <c r="B49" s="5">
        <v>1.504600026934624E-2</v>
      </c>
      <c r="C49" s="5">
        <v>1.6809636726975441E-2</v>
      </c>
      <c r="D49" s="5">
        <v>1.3764439150691031E-2</v>
      </c>
      <c r="E49" s="3">
        <v>1.492297005924189E-2</v>
      </c>
      <c r="F49" s="3">
        <v>1.5283276416163397E-2</v>
      </c>
      <c r="G49" s="3">
        <v>1.4282834385026481E-2</v>
      </c>
      <c r="H49" s="3">
        <v>1.438349637530351E-2</v>
      </c>
      <c r="J49" s="7">
        <v>43949</v>
      </c>
      <c r="K49" s="3">
        <f t="shared" si="8"/>
        <v>5.9219656526650066E-3</v>
      </c>
      <c r="L49" s="3">
        <f t="shared" si="8"/>
        <v>4.0828719431584837E-3</v>
      </c>
      <c r="M49" s="3">
        <f t="shared" si="8"/>
        <v>3.3799025265235372E-5</v>
      </c>
      <c r="N49" s="3">
        <f t="shared" si="8"/>
        <v>1.2177821110714859E-4</v>
      </c>
      <c r="O49" s="3">
        <f t="shared" si="8"/>
        <v>1.3786140219167464E-3</v>
      </c>
      <c r="P49" s="3">
        <f t="shared" si="8"/>
        <v>1.0292747818103631E-3</v>
      </c>
      <c r="R49" s="7">
        <v>43949</v>
      </c>
      <c r="S49" s="3">
        <f t="shared" si="9"/>
        <v>1.7636364576292009E-3</v>
      </c>
      <c r="T49" s="3">
        <f t="shared" si="9"/>
        <v>1.2815611186552094E-3</v>
      </c>
      <c r="U49" s="3">
        <f t="shared" si="9"/>
        <v>1.2303021010435025E-4</v>
      </c>
      <c r="V49" s="3">
        <f t="shared" si="9"/>
        <v>2.372761468171572E-4</v>
      </c>
      <c r="W49" s="3">
        <f t="shared" si="9"/>
        <v>7.6316588431975946E-4</v>
      </c>
      <c r="X49" s="3">
        <f t="shared" si="9"/>
        <v>6.6250389404273052E-4</v>
      </c>
      <c r="Z49" s="7">
        <v>43949</v>
      </c>
      <c r="AA49">
        <f t="shared" si="12"/>
        <v>3.1104135546788759E-6</v>
      </c>
      <c r="AB49">
        <f t="shared" si="12"/>
        <v>1.6423989008487918E-6</v>
      </c>
      <c r="AC49">
        <f t="shared" si="12"/>
        <v>1.5136432598320568E-8</v>
      </c>
      <c r="AD49">
        <f t="shared" si="12"/>
        <v>5.6299969848397135E-8</v>
      </c>
      <c r="AE49">
        <f t="shared" si="12"/>
        <v>5.824221669895605E-7</v>
      </c>
      <c r="AF49">
        <f t="shared" si="12"/>
        <v>4.3891140962178151E-7</v>
      </c>
    </row>
    <row r="50" spans="1:32" ht="14.5" x14ac:dyDescent="0.35">
      <c r="A50" s="4">
        <v>43950</v>
      </c>
      <c r="B50" s="5">
        <v>1.7912795378667249E-2</v>
      </c>
      <c r="C50" s="5">
        <v>1.9733503460884091E-2</v>
      </c>
      <c r="D50" s="5">
        <v>1.361737959086895E-2</v>
      </c>
      <c r="E50" s="3">
        <v>1.5330293889310493E-2</v>
      </c>
      <c r="F50" s="3">
        <v>1.5966745743168646E-2</v>
      </c>
      <c r="G50" s="3">
        <v>1.5033023879659079E-2</v>
      </c>
      <c r="H50" s="3">
        <v>1.495700443545242E-2</v>
      </c>
      <c r="J50" s="7">
        <v>43950</v>
      </c>
      <c r="K50" s="3">
        <f t="shared" si="8"/>
        <v>4.5377745796439939E-3</v>
      </c>
      <c r="L50" s="3">
        <f t="shared" si="8"/>
        <v>4.1267901516427896E-2</v>
      </c>
      <c r="M50" s="3">
        <f t="shared" si="8"/>
        <v>1.2772983035675534E-2</v>
      </c>
      <c r="N50" s="3">
        <f t="shared" si="8"/>
        <v>6.8743047016452952E-3</v>
      </c>
      <c r="O50" s="3">
        <f t="shared" si="8"/>
        <v>1.6297113008613362E-2</v>
      </c>
      <c r="P50" s="3">
        <f t="shared" si="8"/>
        <v>1.7283610546292572E-2</v>
      </c>
      <c r="R50" s="7">
        <v>43950</v>
      </c>
      <c r="S50" s="3">
        <f t="shared" si="9"/>
        <v>1.8207080822168417E-3</v>
      </c>
      <c r="T50" s="3">
        <f t="shared" si="9"/>
        <v>4.2954157877982992E-3</v>
      </c>
      <c r="U50" s="3">
        <f t="shared" si="9"/>
        <v>2.5825014893567557E-3</v>
      </c>
      <c r="V50" s="3">
        <f t="shared" si="9"/>
        <v>1.9460496354986034E-3</v>
      </c>
      <c r="W50" s="3">
        <f t="shared" si="9"/>
        <v>2.8797714990081696E-3</v>
      </c>
      <c r="X50" s="3">
        <f t="shared" si="9"/>
        <v>2.955790943214829E-3</v>
      </c>
      <c r="Z50" s="7">
        <v>43950</v>
      </c>
      <c r="AA50">
        <f t="shared" si="12"/>
        <v>3.3149779206497297E-6</v>
      </c>
      <c r="AB50">
        <f t="shared" si="12"/>
        <v>1.8450596790066883E-5</v>
      </c>
      <c r="AC50">
        <f t="shared" si="12"/>
        <v>6.6693139425298613E-6</v>
      </c>
      <c r="AD50">
        <f t="shared" si="12"/>
        <v>3.7871091838242474E-6</v>
      </c>
      <c r="AE50">
        <f t="shared" si="12"/>
        <v>8.2930838864997601E-6</v>
      </c>
      <c r="AF50">
        <f t="shared" si="12"/>
        <v>8.7367000999908085E-6</v>
      </c>
    </row>
    <row r="51" spans="1:32" ht="14.5" x14ac:dyDescent="0.35">
      <c r="A51" s="4">
        <v>43951</v>
      </c>
      <c r="B51" s="5">
        <v>1.045316944530341E-2</v>
      </c>
      <c r="C51" s="5">
        <v>1.125781796872616E-2</v>
      </c>
      <c r="D51" s="5">
        <v>1.2195173650979999E-2</v>
      </c>
      <c r="E51" s="3">
        <v>1.5157133660988387E-2</v>
      </c>
      <c r="F51" s="3">
        <v>1.5661261920118085E-2</v>
      </c>
      <c r="G51" s="3">
        <v>1.5088004123948911E-2</v>
      </c>
      <c r="H51" s="3">
        <v>1.488309571411308E-2</v>
      </c>
      <c r="J51" s="7">
        <v>43951</v>
      </c>
      <c r="K51" s="3">
        <f t="shared" si="8"/>
        <v>2.6829459446069404E-3</v>
      </c>
      <c r="L51" s="3">
        <f t="shared" si="8"/>
        <v>1.129130316561211E-2</v>
      </c>
      <c r="M51" s="3">
        <f t="shared" si="8"/>
        <v>6.1219506195200335E-2</v>
      </c>
      <c r="N51" s="3">
        <f t="shared" si="8"/>
        <v>7.1738883464817826E-2</v>
      </c>
      <c r="O51" s="3">
        <f t="shared" si="8"/>
        <v>5.9808038629663773E-2</v>
      </c>
      <c r="P51" s="3">
        <f t="shared" si="8"/>
        <v>5.5672650037106086E-2</v>
      </c>
      <c r="R51" s="7">
        <v>43951</v>
      </c>
      <c r="S51" s="3">
        <f t="shared" si="9"/>
        <v>8.0464852342274941E-4</v>
      </c>
      <c r="T51" s="3">
        <f t="shared" si="9"/>
        <v>1.7420042056765887E-3</v>
      </c>
      <c r="U51" s="3">
        <f t="shared" si="9"/>
        <v>4.7039642156849765E-3</v>
      </c>
      <c r="V51" s="3">
        <f t="shared" si="9"/>
        <v>5.2080924748146747E-3</v>
      </c>
      <c r="W51" s="3">
        <f t="shared" si="9"/>
        <v>4.6348346786455E-3</v>
      </c>
      <c r="X51" s="3">
        <f t="shared" si="9"/>
        <v>4.4299262688096697E-3</v>
      </c>
      <c r="Z51" s="7">
        <v>43951</v>
      </c>
      <c r="AA51">
        <f t="shared" si="12"/>
        <v>6.474592462464109E-7</v>
      </c>
      <c r="AB51">
        <f t="shared" si="12"/>
        <v>3.0345786525949227E-6</v>
      </c>
      <c r="AC51">
        <f t="shared" si="12"/>
        <v>2.2127279342444775E-5</v>
      </c>
      <c r="AD51">
        <f t="shared" si="12"/>
        <v>2.7124227226221244E-5</v>
      </c>
      <c r="AE51">
        <f t="shared" si="12"/>
        <v>2.1481692498374934E-5</v>
      </c>
      <c r="AF51">
        <f t="shared" si="12"/>
        <v>1.9624246747089961E-5</v>
      </c>
    </row>
    <row r="52" spans="1:32" ht="14.5" x14ac:dyDescent="0.35">
      <c r="A52" s="4">
        <v>43952</v>
      </c>
      <c r="B52" s="5">
        <v>1.3509205900628469E-2</v>
      </c>
      <c r="C52" s="5">
        <v>1.0908982716500761E-2</v>
      </c>
      <c r="D52" s="5">
        <v>1.2474933639168739E-2</v>
      </c>
      <c r="E52" s="3">
        <v>1.3917006802848178E-2</v>
      </c>
      <c r="F52" s="3">
        <v>1.4286964515472979E-2</v>
      </c>
      <c r="G52" s="3">
        <v>1.352971827804535E-2</v>
      </c>
      <c r="H52" s="3">
        <v>1.3497916771450111E-2</v>
      </c>
      <c r="J52" s="7">
        <v>43952</v>
      </c>
      <c r="K52" s="3">
        <f t="shared" si="8"/>
        <v>2.4571336484039641E-2</v>
      </c>
      <c r="L52" s="3">
        <f t="shared" si="8"/>
        <v>3.2579876480416381E-3</v>
      </c>
      <c r="M52" s="3">
        <f t="shared" si="8"/>
        <v>4.3788897883811906E-4</v>
      </c>
      <c r="N52" s="3">
        <f t="shared" si="8"/>
        <v>1.5378387690083706E-3</v>
      </c>
      <c r="O52" s="3">
        <f t="shared" si="8"/>
        <v>1.1504393482297814E-6</v>
      </c>
      <c r="P52" s="3">
        <f t="shared" si="8"/>
        <v>3.4955484884413579E-7</v>
      </c>
      <c r="R52" s="7">
        <v>43952</v>
      </c>
      <c r="S52" s="3">
        <f t="shared" si="9"/>
        <v>2.6002231841277083E-3</v>
      </c>
      <c r="T52" s="3">
        <f t="shared" si="9"/>
        <v>1.0342722614597299E-3</v>
      </c>
      <c r="U52" s="3">
        <f t="shared" si="9"/>
        <v>4.0780090221970849E-4</v>
      </c>
      <c r="V52" s="3">
        <f t="shared" si="9"/>
        <v>7.777586148445103E-4</v>
      </c>
      <c r="W52" s="3">
        <f t="shared" si="9"/>
        <v>2.0512377416881042E-5</v>
      </c>
      <c r="X52" s="3">
        <f t="shared" si="9"/>
        <v>1.1289129178358379E-5</v>
      </c>
      <c r="Z52" s="7">
        <v>43952</v>
      </c>
      <c r="AA52">
        <f t="shared" si="12"/>
        <v>6.7611606072752379E-6</v>
      </c>
      <c r="AB52">
        <f t="shared" si="12"/>
        <v>1.0697191108250238E-6</v>
      </c>
      <c r="AC52">
        <f t="shared" si="12"/>
        <v>1.6630157585120826E-7</v>
      </c>
      <c r="AD52">
        <f t="shared" si="12"/>
        <v>6.0490846296485133E-7</v>
      </c>
      <c r="AE52">
        <f t="shared" si="12"/>
        <v>4.2075762729257136E-10</v>
      </c>
      <c r="AF52">
        <f t="shared" si="12"/>
        <v>1.2744443760566252E-10</v>
      </c>
    </row>
    <row r="53" spans="1:32" ht="14.5" x14ac:dyDescent="0.35">
      <c r="A53" s="4">
        <v>43955</v>
      </c>
      <c r="B53" s="5">
        <v>1.3473039693905011E-2</v>
      </c>
      <c r="C53" s="5">
        <v>7.2096018120646477E-3</v>
      </c>
      <c r="D53" s="5">
        <v>1.131147332489491E-2</v>
      </c>
      <c r="E53" s="3">
        <v>1.4235123076870091E-2</v>
      </c>
      <c r="F53" s="3">
        <v>1.4788524476367339E-2</v>
      </c>
      <c r="G53" s="3">
        <v>1.40159567834445E-2</v>
      </c>
      <c r="H53" s="3">
        <v>1.3919516695063951E-2</v>
      </c>
      <c r="J53" s="7">
        <v>43955</v>
      </c>
      <c r="K53" s="3">
        <f t="shared" si="8"/>
        <v>0.24348645188776885</v>
      </c>
      <c r="L53" s="3">
        <f t="shared" si="8"/>
        <v>1.6221953208926942E-2</v>
      </c>
      <c r="M53" s="3">
        <f t="shared" si="8"/>
        <v>1.4863114731171745E-3</v>
      </c>
      <c r="N53" s="3">
        <f t="shared" si="8"/>
        <v>4.2077990852666947E-3</v>
      </c>
      <c r="O53" s="3">
        <f t="shared" si="8"/>
        <v>7.7017948800062186E-4</v>
      </c>
      <c r="P53" s="3">
        <f t="shared" si="8"/>
        <v>5.2569428958504361E-4</v>
      </c>
      <c r="R53" s="7">
        <v>43955</v>
      </c>
      <c r="S53" s="3">
        <f t="shared" si="9"/>
        <v>6.2634378818403631E-3</v>
      </c>
      <c r="T53" s="3">
        <f t="shared" si="9"/>
        <v>2.1615663690101004E-3</v>
      </c>
      <c r="U53" s="3">
        <f t="shared" si="9"/>
        <v>7.6208338296507999E-4</v>
      </c>
      <c r="V53" s="3">
        <f t="shared" si="9"/>
        <v>1.315484782462328E-3</v>
      </c>
      <c r="W53" s="3">
        <f t="shared" si="9"/>
        <v>5.4291708953948907E-4</v>
      </c>
      <c r="X53" s="3">
        <f t="shared" si="9"/>
        <v>4.4647700115893994E-4</v>
      </c>
      <c r="Z53" s="7">
        <v>43955</v>
      </c>
      <c r="AA53">
        <f t="shared" si="12"/>
        <v>3.9230654099672892E-5</v>
      </c>
      <c r="AB53">
        <f t="shared" si="12"/>
        <v>4.6723691676355093E-6</v>
      </c>
      <c r="AC53">
        <f t="shared" si="12"/>
        <v>5.8077108259150072E-7</v>
      </c>
      <c r="AD53">
        <f t="shared" si="12"/>
        <v>1.7305002128899584E-6</v>
      </c>
      <c r="AE53">
        <f t="shared" si="12"/>
        <v>2.9475896611402957E-7</v>
      </c>
      <c r="AF53">
        <f t="shared" si="12"/>
        <v>1.9934171256388005E-7</v>
      </c>
    </row>
    <row r="54" spans="1:32" ht="14.5" x14ac:dyDescent="0.35">
      <c r="A54" s="4">
        <v>43956</v>
      </c>
      <c r="B54" s="5">
        <v>1.302190045266432E-2</v>
      </c>
      <c r="C54" s="5">
        <v>5.8650979772210121E-3</v>
      </c>
      <c r="D54" s="5">
        <v>1.042798534035683E-2</v>
      </c>
      <c r="E54" s="3">
        <v>1.4464803117898587E-2</v>
      </c>
      <c r="F54" s="3">
        <v>1.4995409738374947E-2</v>
      </c>
      <c r="G54" s="3">
        <v>1.431219790836382E-2</v>
      </c>
      <c r="H54" s="3">
        <v>1.434064530301191E-2</v>
      </c>
      <c r="J54" s="7">
        <v>43956</v>
      </c>
      <c r="K54" s="3">
        <f t="shared" si="8"/>
        <v>0.42262238914817862</v>
      </c>
      <c r="L54" s="3">
        <f t="shared" si="8"/>
        <v>2.6606065711113125E-2</v>
      </c>
      <c r="M54" s="3">
        <f t="shared" si="8"/>
        <v>5.3330717886554968E-3</v>
      </c>
      <c r="N54" s="3">
        <f t="shared" si="8"/>
        <v>9.5039866697919084E-3</v>
      </c>
      <c r="O54" s="3">
        <f t="shared" si="8"/>
        <v>4.3258938602508401E-3</v>
      </c>
      <c r="P54" s="3">
        <f t="shared" si="8"/>
        <v>4.5067009525090462E-3</v>
      </c>
      <c r="R54" s="7">
        <v>43956</v>
      </c>
      <c r="S54" s="3">
        <f t="shared" si="9"/>
        <v>7.1568024754433083E-3</v>
      </c>
      <c r="T54" s="3">
        <f t="shared" si="9"/>
        <v>2.5939151123074902E-3</v>
      </c>
      <c r="U54" s="3">
        <f t="shared" si="9"/>
        <v>1.4429026652342664E-3</v>
      </c>
      <c r="V54" s="3">
        <f t="shared" si="9"/>
        <v>1.9735092857106271E-3</v>
      </c>
      <c r="W54" s="3">
        <f t="shared" si="9"/>
        <v>1.2902974556995E-3</v>
      </c>
      <c r="X54" s="3">
        <f t="shared" si="9"/>
        <v>1.3187448503475894E-3</v>
      </c>
      <c r="Z54" s="7">
        <v>43956</v>
      </c>
      <c r="AA54">
        <f t="shared" si="12"/>
        <v>5.1219821672511462E-5</v>
      </c>
      <c r="AB54">
        <f t="shared" si="12"/>
        <v>6.728395609857179E-6</v>
      </c>
      <c r="AC54">
        <f t="shared" si="12"/>
        <v>2.0819681013401493E-6</v>
      </c>
      <c r="AD54">
        <f t="shared" si="12"/>
        <v>3.8947389007860697E-6</v>
      </c>
      <c r="AE54">
        <f t="shared" si="12"/>
        <v>1.6648675241846031E-6</v>
      </c>
      <c r="AF54">
        <f t="shared" si="12"/>
        <v>1.739087980318286E-6</v>
      </c>
    </row>
    <row r="55" spans="1:32" ht="14.5" x14ac:dyDescent="0.35">
      <c r="A55" s="4">
        <v>43957</v>
      </c>
      <c r="B55" s="5">
        <v>9.3282742384732335E-3</v>
      </c>
      <c r="C55" s="5">
        <v>3.5550538450479512E-3</v>
      </c>
      <c r="D55" s="5">
        <v>1.0574680753052229E-2</v>
      </c>
      <c r="E55" s="3">
        <v>1.4127332102110006E-2</v>
      </c>
      <c r="F55" s="3">
        <v>1.381313013717197E-2</v>
      </c>
      <c r="G55" s="3">
        <v>1.398147356659878E-2</v>
      </c>
      <c r="H55" s="3">
        <v>1.3915085909152421E-2</v>
      </c>
      <c r="J55" s="7">
        <v>43957</v>
      </c>
      <c r="K55" s="3">
        <f t="shared" si="8"/>
        <v>0.659267565258435</v>
      </c>
      <c r="L55" s="3">
        <f t="shared" si="8"/>
        <v>7.5454485047579123E-3</v>
      </c>
      <c r="M55" s="3">
        <f t="shared" si="8"/>
        <v>7.536111643975496E-2</v>
      </c>
      <c r="N55" s="3">
        <f t="shared" si="8"/>
        <v>6.7888932866725593E-2</v>
      </c>
      <c r="O55" s="3">
        <f t="shared" si="8"/>
        <v>7.187131193927665E-2</v>
      </c>
      <c r="P55" s="3">
        <f t="shared" si="8"/>
        <v>7.0294840712499695E-2</v>
      </c>
      <c r="R55" s="7">
        <v>43957</v>
      </c>
      <c r="S55" s="3">
        <f t="shared" si="9"/>
        <v>5.7732203934252827E-3</v>
      </c>
      <c r="T55" s="3">
        <f t="shared" si="9"/>
        <v>1.246406514578996E-3</v>
      </c>
      <c r="U55" s="3">
        <f t="shared" si="9"/>
        <v>4.7990578636367721E-3</v>
      </c>
      <c r="V55" s="3">
        <f t="shared" si="9"/>
        <v>4.4848558986987364E-3</v>
      </c>
      <c r="W55" s="3">
        <f t="shared" si="9"/>
        <v>4.6531993281255461E-3</v>
      </c>
      <c r="X55" s="3">
        <f t="shared" si="9"/>
        <v>4.5868116706791872E-3</v>
      </c>
      <c r="Z55" s="7">
        <v>43957</v>
      </c>
      <c r="AA55">
        <f t="shared" si="12"/>
        <v>3.3330073711061575E-5</v>
      </c>
      <c r="AB55">
        <f t="shared" si="12"/>
        <v>1.5535291995849609E-6</v>
      </c>
      <c r="AC55">
        <f t="shared" si="12"/>
        <v>2.3030956378533938E-5</v>
      </c>
      <c r="AD55">
        <f t="shared" si="12"/>
        <v>2.011393243209285E-5</v>
      </c>
      <c r="AE55">
        <f t="shared" si="12"/>
        <v>2.1652263987268032E-5</v>
      </c>
      <c r="AF55">
        <f t="shared" si="12"/>
        <v>2.1038841302278796E-5</v>
      </c>
    </row>
    <row r="56" spans="1:32" ht="14.5" x14ac:dyDescent="0.35">
      <c r="A56" s="4">
        <v>43958</v>
      </c>
      <c r="B56" s="5">
        <v>1.1707971118554209E-2</v>
      </c>
      <c r="C56" s="5">
        <v>8.3364322781562805E-3</v>
      </c>
      <c r="D56" s="5">
        <v>1.1555773206055159E-2</v>
      </c>
      <c r="E56" s="3">
        <v>1.2698142563569393E-2</v>
      </c>
      <c r="F56" s="3">
        <v>1.2489656073421391E-2</v>
      </c>
      <c r="G56" s="3">
        <v>1.244062424853388E-2</v>
      </c>
      <c r="H56" s="3">
        <v>1.2330579674880059E-2</v>
      </c>
      <c r="J56" s="7">
        <v>43958</v>
      </c>
      <c r="K56" s="3">
        <f t="shared" si="8"/>
        <v>6.4799700949478289E-2</v>
      </c>
      <c r="L56" s="3">
        <f t="shared" si="8"/>
        <v>8.5979878086339667E-5</v>
      </c>
      <c r="M56" s="3">
        <f t="shared" si="8"/>
        <v>3.2081657945601805E-3</v>
      </c>
      <c r="N56" s="3">
        <f t="shared" si="8"/>
        <v>2.0442979146886309E-3</v>
      </c>
      <c r="O56" s="3">
        <f t="shared" si="8"/>
        <v>1.8053738931127494E-3</v>
      </c>
      <c r="P56" s="3">
        <f t="shared" si="8"/>
        <v>1.3193790295920049E-3</v>
      </c>
      <c r="R56" s="7">
        <v>43958</v>
      </c>
      <c r="S56" s="3">
        <f t="shared" si="9"/>
        <v>3.3715388403979286E-3</v>
      </c>
      <c r="T56" s="3">
        <f t="shared" si="9"/>
        <v>1.5219791249905003E-4</v>
      </c>
      <c r="U56" s="3">
        <f t="shared" si="9"/>
        <v>9.9017144501518418E-4</v>
      </c>
      <c r="V56" s="3">
        <f t="shared" si="9"/>
        <v>7.8168495486718136E-4</v>
      </c>
      <c r="W56" s="3">
        <f t="shared" si="9"/>
        <v>7.326531299796709E-4</v>
      </c>
      <c r="X56" s="3">
        <f t="shared" si="9"/>
        <v>6.2260855632585016E-4</v>
      </c>
      <c r="Z56" s="7">
        <v>43958</v>
      </c>
      <c r="AA56">
        <f t="shared" si="12"/>
        <v>1.1367274152311809E-5</v>
      </c>
      <c r="AB56">
        <f t="shared" si="12"/>
        <v>2.3164204569068488E-8</v>
      </c>
      <c r="AC56">
        <f t="shared" si="12"/>
        <v>9.8043949052345796E-7</v>
      </c>
      <c r="AD56">
        <f t="shared" si="12"/>
        <v>6.1103136866570736E-7</v>
      </c>
      <c r="AE56">
        <f t="shared" si="12"/>
        <v>5.3678060886900853E-7</v>
      </c>
      <c r="AF56">
        <f t="shared" si="12"/>
        <v>3.8764141441015934E-7</v>
      </c>
    </row>
    <row r="57" spans="1:32" ht="14.5" x14ac:dyDescent="0.35">
      <c r="A57" s="4">
        <v>43959</v>
      </c>
      <c r="B57" s="5">
        <v>1.0610836423071E-2</v>
      </c>
      <c r="C57" s="5">
        <v>6.1956420540809631E-3</v>
      </c>
      <c r="D57" s="5">
        <v>1.5028144232928749E-2</v>
      </c>
      <c r="E57" s="3">
        <v>1.2768973156194038E-2</v>
      </c>
      <c r="F57" s="3">
        <v>1.2385590257233216E-2</v>
      </c>
      <c r="G57" s="3">
        <v>1.2716239303758051E-2</v>
      </c>
      <c r="H57" s="3">
        <v>1.3024420668083091E-2</v>
      </c>
      <c r="J57" s="7">
        <v>43959</v>
      </c>
      <c r="K57" s="3">
        <f t="shared" si="8"/>
        <v>0.17459939447392303</v>
      </c>
      <c r="L57" s="3">
        <f t="shared" si="8"/>
        <v>5.4113261255346545E-2</v>
      </c>
      <c r="M57" s="3">
        <f t="shared" si="8"/>
        <v>1.6128355398681737E-2</v>
      </c>
      <c r="N57" s="3">
        <f t="shared" si="8"/>
        <v>1.1366112661186811E-2</v>
      </c>
      <c r="O57" s="3">
        <f t="shared" si="8"/>
        <v>1.5436034039839175E-2</v>
      </c>
      <c r="P57" s="3">
        <f t="shared" si="8"/>
        <v>1.9638110060483438E-2</v>
      </c>
      <c r="R57" s="7">
        <v>43959</v>
      </c>
      <c r="S57" s="3">
        <f t="shared" si="9"/>
        <v>4.4151943689900372E-3</v>
      </c>
      <c r="T57" s="3">
        <f t="shared" si="9"/>
        <v>4.4173078098577491E-3</v>
      </c>
      <c r="U57" s="3">
        <f t="shared" si="9"/>
        <v>2.1581367331230377E-3</v>
      </c>
      <c r="V57" s="3">
        <f t="shared" si="9"/>
        <v>1.7747538341622154E-3</v>
      </c>
      <c r="W57" s="3">
        <f t="shared" si="9"/>
        <v>2.1054028806870503E-3</v>
      </c>
      <c r="X57" s="3">
        <f t="shared" si="9"/>
        <v>2.4135842450120903E-3</v>
      </c>
      <c r="Z57" s="7">
        <v>43959</v>
      </c>
      <c r="AA57">
        <f t="shared" si="12"/>
        <v>1.9493941315961333E-5</v>
      </c>
      <c r="AB57">
        <f t="shared" si="12"/>
        <v>1.9512608287030266E-5</v>
      </c>
      <c r="AC57">
        <f t="shared" si="12"/>
        <v>4.6575541588549773E-6</v>
      </c>
      <c r="AD57">
        <f t="shared" si="12"/>
        <v>3.1497511718734844E-6</v>
      </c>
      <c r="AE57">
        <f t="shared" si="12"/>
        <v>4.4327212900053302E-6</v>
      </c>
      <c r="AF57">
        <f t="shared" si="12"/>
        <v>5.8253889077705821E-6</v>
      </c>
    </row>
    <row r="58" spans="1:32" ht="14.5" x14ac:dyDescent="0.35">
      <c r="A58" s="4">
        <v>43962</v>
      </c>
      <c r="B58" s="5">
        <v>8.6087773664968673E-3</v>
      </c>
      <c r="C58" s="5">
        <v>1.347695011645555E-2</v>
      </c>
      <c r="D58" s="5">
        <v>1.4566696248948571E-2</v>
      </c>
      <c r="E58" s="3">
        <v>1.1977169936628116E-2</v>
      </c>
      <c r="F58" s="3">
        <v>1.1551767547474286E-2</v>
      </c>
      <c r="G58" s="3">
        <v>1.199632846737755E-2</v>
      </c>
      <c r="H58" s="3">
        <v>1.2096599593996501E-2</v>
      </c>
      <c r="J58" s="7">
        <v>43962</v>
      </c>
      <c r="K58" s="3">
        <f t="shared" ref="K58:P66" si="13">($B58/C58)-LN($B58/C58)-1</f>
        <v>8.6976381482723131E-2</v>
      </c>
      <c r="L58" s="3">
        <f t="shared" si="13"/>
        <v>0.11694591849228386</v>
      </c>
      <c r="M58" s="3">
        <f t="shared" si="13"/>
        <v>4.8985594822885226E-2</v>
      </c>
      <c r="N58" s="3">
        <f t="shared" si="13"/>
        <v>3.9290796077988466E-2</v>
      </c>
      <c r="O58" s="3">
        <f t="shared" si="13"/>
        <v>4.943601206635817E-2</v>
      </c>
      <c r="P58" s="3">
        <f t="shared" si="13"/>
        <v>5.1811281915945528E-2</v>
      </c>
      <c r="R58" s="7">
        <v>43962</v>
      </c>
      <c r="S58" s="3">
        <f t="shared" ref="S58:X66" si="14">ABS($B58-C58)</f>
        <v>4.8681727499586824E-3</v>
      </c>
      <c r="T58" s="3">
        <f t="shared" si="14"/>
        <v>5.9579188824517033E-3</v>
      </c>
      <c r="U58" s="3">
        <f t="shared" si="14"/>
        <v>3.3683925701312491E-3</v>
      </c>
      <c r="V58" s="3">
        <f t="shared" si="14"/>
        <v>2.9429901809774183E-3</v>
      </c>
      <c r="W58" s="3">
        <f t="shared" si="14"/>
        <v>3.3875511008806831E-3</v>
      </c>
      <c r="X58" s="3">
        <f t="shared" si="14"/>
        <v>3.4878222274996335E-3</v>
      </c>
      <c r="Z58" s="7">
        <v>43962</v>
      </c>
      <c r="AA58">
        <f t="shared" si="12"/>
        <v>2.3699105923440281E-5</v>
      </c>
      <c r="AB58">
        <f t="shared" si="12"/>
        <v>3.5496797409874555E-5</v>
      </c>
      <c r="AC58">
        <f t="shared" si="12"/>
        <v>1.1346068506515401E-5</v>
      </c>
      <c r="AD58">
        <f t="shared" si="12"/>
        <v>8.661191205329497E-6</v>
      </c>
      <c r="AE58">
        <f t="shared" si="12"/>
        <v>1.1475502461077927E-5</v>
      </c>
      <c r="AF58">
        <f t="shared" si="12"/>
        <v>1.2164903890640505E-5</v>
      </c>
    </row>
    <row r="59" spans="1:32" ht="14.5" x14ac:dyDescent="0.35">
      <c r="A59" s="4">
        <v>43963</v>
      </c>
      <c r="B59" s="5">
        <v>1.27119202459859E-2</v>
      </c>
      <c r="C59" s="5">
        <v>1.5982165932655331E-2</v>
      </c>
      <c r="D59" s="5">
        <v>1.670206896960735E-2</v>
      </c>
      <c r="E59" s="3">
        <v>1.1068821977062169E-2</v>
      </c>
      <c r="F59" s="3">
        <v>1.0653973430618264E-2</v>
      </c>
      <c r="G59" s="3">
        <v>1.106359679058134E-2</v>
      </c>
      <c r="H59" s="3">
        <v>1.131670656012276E-2</v>
      </c>
      <c r="J59" s="7">
        <v>43963</v>
      </c>
      <c r="K59" s="3">
        <f t="shared" si="13"/>
        <v>2.4314886975782324E-2</v>
      </c>
      <c r="L59" s="3">
        <f t="shared" si="13"/>
        <v>3.4090983147526011E-2</v>
      </c>
      <c r="M59" s="3">
        <f t="shared" si="13"/>
        <v>1.0035994631067968E-2</v>
      </c>
      <c r="N59" s="3">
        <f t="shared" si="13"/>
        <v>1.6555134757229473E-2</v>
      </c>
      <c r="O59" s="3">
        <f t="shared" si="13"/>
        <v>1.0106214125188862E-2</v>
      </c>
      <c r="P59" s="3">
        <f t="shared" si="13"/>
        <v>7.0278970063981649E-3</v>
      </c>
      <c r="R59" s="7">
        <v>43963</v>
      </c>
      <c r="S59" s="3">
        <f t="shared" si="14"/>
        <v>3.2702456866694311E-3</v>
      </c>
      <c r="T59" s="3">
        <f t="shared" si="14"/>
        <v>3.9901487236214499E-3</v>
      </c>
      <c r="U59" s="3">
        <f t="shared" si="14"/>
        <v>1.6430982689237313E-3</v>
      </c>
      <c r="V59" s="3">
        <f t="shared" si="14"/>
        <v>2.057946815367636E-3</v>
      </c>
      <c r="W59" s="3">
        <f t="shared" si="14"/>
        <v>1.6483234554045597E-3</v>
      </c>
      <c r="X59" s="3">
        <f t="shared" si="14"/>
        <v>1.3952136858631399E-3</v>
      </c>
      <c r="Z59" s="7">
        <v>43963</v>
      </c>
      <c r="AA59">
        <f t="shared" si="12"/>
        <v>1.0694506851180019E-5</v>
      </c>
      <c r="AB59">
        <f t="shared" si="12"/>
        <v>1.5921286836617886E-5</v>
      </c>
      <c r="AC59">
        <f t="shared" si="12"/>
        <v>2.6997719213401626E-6</v>
      </c>
      <c r="AD59">
        <f t="shared" si="12"/>
        <v>4.235145094881795E-6</v>
      </c>
      <c r="AE59">
        <f t="shared" si="12"/>
        <v>2.7169702136368276E-6</v>
      </c>
      <c r="AF59">
        <f t="shared" si="12"/>
        <v>1.9466212292198084E-6</v>
      </c>
    </row>
    <row r="60" spans="1:32" ht="14.5" x14ac:dyDescent="0.35">
      <c r="A60" s="4">
        <v>43964</v>
      </c>
      <c r="B60" s="5">
        <v>1.5707103996654929E-2</v>
      </c>
      <c r="C60" s="5">
        <v>1.7019670456647869E-2</v>
      </c>
      <c r="D60" s="5">
        <v>1.400988455861807E-2</v>
      </c>
      <c r="E60" s="3">
        <v>1.1349898311010987E-2</v>
      </c>
      <c r="F60" s="3">
        <v>1.2151060421587551E-2</v>
      </c>
      <c r="G60" s="3">
        <v>1.156929076737629E-2</v>
      </c>
      <c r="H60" s="3">
        <v>1.13525538304697E-2</v>
      </c>
      <c r="J60" s="7">
        <v>43964</v>
      </c>
      <c r="K60" s="3">
        <f t="shared" si="13"/>
        <v>3.1361102838691757E-3</v>
      </c>
      <c r="L60" s="3">
        <f t="shared" si="13"/>
        <v>6.7944535704058673E-3</v>
      </c>
      <c r="M60" s="3">
        <f t="shared" si="13"/>
        <v>5.8993904183705759E-2</v>
      </c>
      <c r="N60" s="3">
        <f t="shared" si="13"/>
        <v>3.5956291125773365E-2</v>
      </c>
      <c r="O60" s="3">
        <f t="shared" si="13"/>
        <v>5.1896019965833595E-2</v>
      </c>
      <c r="P60" s="3">
        <f t="shared" si="13"/>
        <v>5.8904132440566137E-2</v>
      </c>
      <c r="R60" s="7">
        <v>43964</v>
      </c>
      <c r="S60" s="3">
        <f t="shared" si="14"/>
        <v>1.3125664599929407E-3</v>
      </c>
      <c r="T60" s="3">
        <f t="shared" si="14"/>
        <v>1.6972194380368583E-3</v>
      </c>
      <c r="U60" s="3">
        <f t="shared" si="14"/>
        <v>4.3572056856439421E-3</v>
      </c>
      <c r="V60" s="3">
        <f t="shared" si="14"/>
        <v>3.5560435750673774E-3</v>
      </c>
      <c r="W60" s="3">
        <f t="shared" si="14"/>
        <v>4.1378132292786383E-3</v>
      </c>
      <c r="X60" s="3">
        <f t="shared" si="14"/>
        <v>4.3545501661852292E-3</v>
      </c>
      <c r="Z60" s="7">
        <v>43964</v>
      </c>
      <c r="AA60">
        <f t="shared" si="12"/>
        <v>1.7228307118984E-6</v>
      </c>
      <c r="AB60">
        <f t="shared" si="12"/>
        <v>2.8805538208501494E-6</v>
      </c>
      <c r="AC60">
        <f t="shared" si="12"/>
        <v>1.8985241387007895E-5</v>
      </c>
      <c r="AD60">
        <f t="shared" ref="AD60:AF66" si="15">($B60-F60)^2</f>
        <v>1.2645445907777975E-5</v>
      </c>
      <c r="AE60">
        <f t="shared" si="15"/>
        <v>1.7121498320393312E-5</v>
      </c>
      <c r="AF60">
        <f t="shared" si="15"/>
        <v>1.8962107149823806E-5</v>
      </c>
    </row>
    <row r="61" spans="1:32" ht="14.5" x14ac:dyDescent="0.35">
      <c r="A61" s="4">
        <v>43965</v>
      </c>
      <c r="B61" s="5">
        <v>2.2712323978375248E-2</v>
      </c>
      <c r="C61" s="5">
        <v>1.043457817286253E-2</v>
      </c>
      <c r="D61" s="5">
        <v>1.300192065536976E-2</v>
      </c>
      <c r="E61" s="3">
        <v>1.2339186773721167E-2</v>
      </c>
      <c r="F61" s="3">
        <v>1.3087516066059471E-2</v>
      </c>
      <c r="G61" s="3">
        <v>1.2683645210555129E-2</v>
      </c>
      <c r="H61" s="3">
        <v>1.75031651764695E-2</v>
      </c>
      <c r="J61" s="7">
        <v>43965</v>
      </c>
      <c r="K61" s="3">
        <f t="shared" si="13"/>
        <v>0.39885779057609261</v>
      </c>
      <c r="L61" s="3">
        <f t="shared" si="13"/>
        <v>0.18903316660655145</v>
      </c>
      <c r="M61" s="3">
        <f t="shared" si="13"/>
        <v>0.2305386267852918</v>
      </c>
      <c r="N61" s="3">
        <f t="shared" si="13"/>
        <v>0.18417011507829395</v>
      </c>
      <c r="O61" s="3">
        <f t="shared" si="13"/>
        <v>0.208083664900371</v>
      </c>
      <c r="P61" s="3">
        <f t="shared" si="13"/>
        <v>3.7086437022818108E-2</v>
      </c>
      <c r="R61" s="7">
        <v>43965</v>
      </c>
      <c r="S61" s="3">
        <f t="shared" si="14"/>
        <v>1.2277745805512719E-2</v>
      </c>
      <c r="T61" s="3">
        <f t="shared" si="14"/>
        <v>9.7104033230054881E-3</v>
      </c>
      <c r="U61" s="3">
        <f t="shared" si="14"/>
        <v>1.0373137204654081E-2</v>
      </c>
      <c r="V61" s="3">
        <f t="shared" si="14"/>
        <v>9.6248079123157776E-3</v>
      </c>
      <c r="W61" s="3">
        <f t="shared" si="14"/>
        <v>1.0028678767820119E-2</v>
      </c>
      <c r="X61" s="3">
        <f t="shared" si="14"/>
        <v>5.2091588019057486E-3</v>
      </c>
      <c r="Z61" s="7">
        <v>43965</v>
      </c>
      <c r="AA61">
        <f t="shared" ref="AA61:AC66" si="16">($B61-C61)^2</f>
        <v>1.5074304206478514E-4</v>
      </c>
      <c r="AB61">
        <f t="shared" si="16"/>
        <v>9.429193269543603E-5</v>
      </c>
      <c r="AC61">
        <f t="shared" si="16"/>
        <v>1.0760197546657869E-4</v>
      </c>
      <c r="AD61">
        <f t="shared" si="15"/>
        <v>9.2636927348976403E-5</v>
      </c>
      <c r="AE61">
        <f t="shared" si="15"/>
        <v>1.0057439782812606E-4</v>
      </c>
      <c r="AF61">
        <f t="shared" si="15"/>
        <v>2.7135335423472133E-5</v>
      </c>
    </row>
    <row r="62" spans="1:32" ht="14.5" x14ac:dyDescent="0.35">
      <c r="A62" s="4">
        <v>43966</v>
      </c>
      <c r="B62" s="5">
        <v>1.170227305870779E-2</v>
      </c>
      <c r="C62" s="5">
        <v>1.789835095405579E-2</v>
      </c>
      <c r="D62" s="5">
        <v>1.049295347183943E-2</v>
      </c>
      <c r="E62" s="3">
        <v>1.4336467522742679E-2</v>
      </c>
      <c r="F62" s="3">
        <v>1.4890328723293249E-2</v>
      </c>
      <c r="G62" s="3">
        <v>1.495164507412977E-2</v>
      </c>
      <c r="H62" s="3">
        <v>1.474911271666361E-2</v>
      </c>
      <c r="J62" s="7">
        <v>43966</v>
      </c>
      <c r="K62" s="3">
        <f t="shared" si="13"/>
        <v>7.8743986449414605E-2</v>
      </c>
      <c r="L62" s="3">
        <f t="shared" si="13"/>
        <v>6.1714709515121591E-3</v>
      </c>
      <c r="M62" s="3">
        <f t="shared" si="13"/>
        <v>1.9282534498981541E-2</v>
      </c>
      <c r="N62" s="3">
        <f t="shared" si="13"/>
        <v>2.6826384966960326E-2</v>
      </c>
      <c r="O62" s="3">
        <f t="shared" si="13"/>
        <v>2.7712846178013395E-2</v>
      </c>
      <c r="P62" s="3">
        <f t="shared" si="13"/>
        <v>2.4821997530107165E-2</v>
      </c>
      <c r="R62" s="7">
        <v>43966</v>
      </c>
      <c r="S62" s="3">
        <f t="shared" si="14"/>
        <v>6.1960778953480001E-3</v>
      </c>
      <c r="T62" s="3">
        <f t="shared" si="14"/>
        <v>1.2093195868683598E-3</v>
      </c>
      <c r="U62" s="3">
        <f t="shared" si="14"/>
        <v>2.6341944640348898E-3</v>
      </c>
      <c r="V62" s="3">
        <f t="shared" si="14"/>
        <v>3.18805566458546E-3</v>
      </c>
      <c r="W62" s="3">
        <f t="shared" si="14"/>
        <v>3.24937201542198E-3</v>
      </c>
      <c r="X62" s="3">
        <f t="shared" si="14"/>
        <v>3.0468396579558209E-3</v>
      </c>
      <c r="Z62" s="7">
        <v>43966</v>
      </c>
      <c r="AA62">
        <f t="shared" si="16"/>
        <v>3.8391381285220104E-5</v>
      </c>
      <c r="AB62">
        <f t="shared" si="16"/>
        <v>1.4624538631834606E-6</v>
      </c>
      <c r="AC62">
        <f t="shared" si="16"/>
        <v>6.93898047435206E-6</v>
      </c>
      <c r="AD62">
        <f t="shared" si="15"/>
        <v>1.0163698920495439E-5</v>
      </c>
      <c r="AE62">
        <f t="shared" si="15"/>
        <v>1.0558418494607501E-5</v>
      </c>
      <c r="AF62">
        <f t="shared" si="15"/>
        <v>9.283231901292344E-6</v>
      </c>
    </row>
    <row r="63" spans="1:32" ht="14.5" x14ac:dyDescent="0.35">
      <c r="A63" s="4">
        <v>43969</v>
      </c>
      <c r="B63" s="5">
        <v>2.0483247365059808E-2</v>
      </c>
      <c r="C63" s="5">
        <v>7.9815741628408432E-3</v>
      </c>
      <c r="D63" s="5">
        <v>1.0371175594627861E-2</v>
      </c>
      <c r="E63" s="3">
        <v>1.3362329608044432E-2</v>
      </c>
      <c r="F63" s="3">
        <v>1.3908446148055281E-2</v>
      </c>
      <c r="G63" s="3">
        <v>1.345114522213171E-2</v>
      </c>
      <c r="H63" s="3">
        <v>1.366807066105437E-2</v>
      </c>
      <c r="J63" s="7">
        <v>43969</v>
      </c>
      <c r="K63" s="3">
        <f t="shared" si="13"/>
        <v>0.62384504259338613</v>
      </c>
      <c r="L63" s="3">
        <f t="shared" si="13"/>
        <v>0.29443995865909156</v>
      </c>
      <c r="M63" s="3">
        <f t="shared" si="13"/>
        <v>0.10574207605183417</v>
      </c>
      <c r="N63" s="3">
        <f t="shared" si="13"/>
        <v>8.5608981626845271E-2</v>
      </c>
      <c r="O63" s="3">
        <f t="shared" si="13"/>
        <v>0.10224525811612128</v>
      </c>
      <c r="P63" s="3">
        <f t="shared" si="13"/>
        <v>9.4075395950449003E-2</v>
      </c>
      <c r="R63" s="7">
        <v>43969</v>
      </c>
      <c r="S63" s="3">
        <f t="shared" si="14"/>
        <v>1.2501673202218965E-2</v>
      </c>
      <c r="T63" s="3">
        <f t="shared" si="14"/>
        <v>1.0112071770431948E-2</v>
      </c>
      <c r="U63" s="3">
        <f t="shared" si="14"/>
        <v>7.1209177570153766E-3</v>
      </c>
      <c r="V63" s="3">
        <f t="shared" si="14"/>
        <v>6.5748012170045271E-3</v>
      </c>
      <c r="W63" s="3">
        <f t="shared" si="14"/>
        <v>7.0321021429280983E-3</v>
      </c>
      <c r="X63" s="3">
        <f t="shared" si="14"/>
        <v>6.8151767040054382E-3</v>
      </c>
      <c r="Z63" s="7">
        <v>43969</v>
      </c>
      <c r="AA63">
        <f t="shared" si="16"/>
        <v>1.562918328550798E-4</v>
      </c>
      <c r="AB63">
        <f t="shared" si="16"/>
        <v>1.0225399549036671E-4</v>
      </c>
      <c r="AC63">
        <f t="shared" si="16"/>
        <v>5.07074697021769E-5</v>
      </c>
      <c r="AD63">
        <f t="shared" si="15"/>
        <v>4.3228011043124213E-5</v>
      </c>
      <c r="AE63">
        <f t="shared" si="15"/>
        <v>4.945046054857395E-5</v>
      </c>
      <c r="AF63">
        <f t="shared" si="15"/>
        <v>4.6446633506818431E-5</v>
      </c>
    </row>
    <row r="64" spans="1:32" ht="14.5" x14ac:dyDescent="0.35">
      <c r="A64" s="4">
        <v>43970</v>
      </c>
      <c r="B64" s="5">
        <v>6.9719643687681243E-3</v>
      </c>
      <c r="C64" s="5">
        <v>1.238118298351765E-2</v>
      </c>
      <c r="D64" s="5">
        <v>1.093096751719713E-2</v>
      </c>
      <c r="E64" s="3">
        <v>1.5618127366821079E-2</v>
      </c>
      <c r="F64" s="3">
        <v>1.6419446622118361E-2</v>
      </c>
      <c r="G64" s="3">
        <v>1.6065781678205899E-2</v>
      </c>
      <c r="H64" s="3">
        <v>1.0244600901287201E-2</v>
      </c>
      <c r="J64" s="7">
        <v>43970</v>
      </c>
      <c r="K64" s="3">
        <f t="shared" si="13"/>
        <v>0.13739051244847156</v>
      </c>
      <c r="L64" s="3">
        <f t="shared" si="13"/>
        <v>8.7520483109978287E-2</v>
      </c>
      <c r="M64" s="3">
        <f t="shared" si="13"/>
        <v>0.25293730220304611</v>
      </c>
      <c r="N64" s="3">
        <f t="shared" si="13"/>
        <v>0.28118566646329812</v>
      </c>
      <c r="O64" s="3">
        <f t="shared" si="13"/>
        <v>0.26875822627753299</v>
      </c>
      <c r="P64" s="3">
        <f t="shared" si="13"/>
        <v>6.5403928057314431E-2</v>
      </c>
      <c r="R64" s="7">
        <v>43970</v>
      </c>
      <c r="S64" s="3">
        <f t="shared" si="14"/>
        <v>5.4092186147495259E-3</v>
      </c>
      <c r="T64" s="3">
        <f t="shared" si="14"/>
        <v>3.9590031484290061E-3</v>
      </c>
      <c r="U64" s="3">
        <f t="shared" si="14"/>
        <v>8.6461629980529552E-3</v>
      </c>
      <c r="V64" s="3">
        <f t="shared" si="14"/>
        <v>9.4474822533502367E-3</v>
      </c>
      <c r="W64" s="3">
        <f t="shared" si="14"/>
        <v>9.0938173094377746E-3</v>
      </c>
      <c r="X64" s="3">
        <f t="shared" si="14"/>
        <v>3.2726365325190764E-3</v>
      </c>
      <c r="Z64" s="7">
        <v>43970</v>
      </c>
      <c r="AA64">
        <f t="shared" si="16"/>
        <v>2.9259646022152781E-5</v>
      </c>
      <c r="AB64">
        <f t="shared" si="16"/>
        <v>1.5673705929270782E-5</v>
      </c>
      <c r="AC64">
        <f t="shared" si="16"/>
        <v>7.475613458890007E-5</v>
      </c>
      <c r="AD64">
        <f t="shared" si="15"/>
        <v>8.9254920927367673E-5</v>
      </c>
      <c r="AE64">
        <f t="shared" si="15"/>
        <v>8.2697513257430085E-5</v>
      </c>
      <c r="AF64">
        <f t="shared" si="15"/>
        <v>1.0710149873978483E-5</v>
      </c>
    </row>
    <row r="65" spans="1:32" ht="14.5" x14ac:dyDescent="0.35">
      <c r="A65" s="4">
        <v>43971</v>
      </c>
      <c r="B65" s="5">
        <v>1.1332167026236181E-2</v>
      </c>
      <c r="C65" s="5">
        <v>1.4275936409831051E-2</v>
      </c>
      <c r="D65" s="5">
        <v>1.146555133163929E-2</v>
      </c>
      <c r="E65" s="3">
        <v>1.3636150648140366E-2</v>
      </c>
      <c r="F65" s="3">
        <v>1.4569625714216317E-2</v>
      </c>
      <c r="G65" s="3">
        <v>1.345993375184202E-2</v>
      </c>
      <c r="H65" s="3">
        <v>1.400422883001599E-2</v>
      </c>
      <c r="J65" s="7">
        <v>43971</v>
      </c>
      <c r="K65" s="3">
        <f t="shared" si="13"/>
        <v>2.472503594407427E-2</v>
      </c>
      <c r="L65" s="3">
        <f t="shared" si="13"/>
        <v>6.8198411772302236E-5</v>
      </c>
      <c r="M65" s="3">
        <f t="shared" si="13"/>
        <v>1.6117642865388193E-2</v>
      </c>
      <c r="N65" s="3">
        <f t="shared" si="13"/>
        <v>2.9087579915165307E-2</v>
      </c>
      <c r="O65" s="3">
        <f t="shared" si="13"/>
        <v>1.3990565678302369E-2</v>
      </c>
      <c r="P65" s="3">
        <f t="shared" si="13"/>
        <v>2.0910098772793706E-2</v>
      </c>
      <c r="R65" s="7">
        <v>43971</v>
      </c>
      <c r="S65" s="3">
        <f t="shared" si="14"/>
        <v>2.94376938359487E-3</v>
      </c>
      <c r="T65" s="3">
        <f t="shared" si="14"/>
        <v>1.3338430540310933E-4</v>
      </c>
      <c r="U65" s="3">
        <f t="shared" si="14"/>
        <v>2.3039836219041852E-3</v>
      </c>
      <c r="V65" s="3">
        <f t="shared" si="14"/>
        <v>3.2374586879801368E-3</v>
      </c>
      <c r="W65" s="3">
        <f t="shared" si="14"/>
        <v>2.127766725605839E-3</v>
      </c>
      <c r="X65" s="3">
        <f t="shared" si="14"/>
        <v>2.67206180377981E-3</v>
      </c>
      <c r="Z65" s="7">
        <v>43971</v>
      </c>
      <c r="AA65">
        <f t="shared" si="16"/>
        <v>8.6657781837905209E-6</v>
      </c>
      <c r="AB65">
        <f t="shared" si="16"/>
        <v>1.779137292786994E-8</v>
      </c>
      <c r="AC65">
        <f t="shared" si="16"/>
        <v>5.3083405300027274E-6</v>
      </c>
      <c r="AD65">
        <f t="shared" si="15"/>
        <v>1.0481138756378068E-5</v>
      </c>
      <c r="AE65">
        <f t="shared" si="15"/>
        <v>4.5273912385953937E-6</v>
      </c>
      <c r="AF65">
        <f t="shared" si="15"/>
        <v>7.1399142832190117E-6</v>
      </c>
    </row>
    <row r="66" spans="1:32" ht="14.5" x14ac:dyDescent="0.35">
      <c r="A66" s="4">
        <v>43972</v>
      </c>
      <c r="B66" s="5">
        <v>9.1587895897519648E-3</v>
      </c>
      <c r="C66" s="5">
        <v>1.415167469531298E-2</v>
      </c>
      <c r="D66" s="5">
        <v>1.2899688445031639E-2</v>
      </c>
      <c r="E66" s="3">
        <v>1.3539409694732215E-2</v>
      </c>
      <c r="F66" s="3">
        <v>1.4632345809320638E-2</v>
      </c>
      <c r="G66" s="3">
        <v>1.359895635531571E-2</v>
      </c>
      <c r="H66" s="3">
        <v>1.3902127792883899E-2</v>
      </c>
      <c r="J66" s="7">
        <v>43972</v>
      </c>
      <c r="K66" s="3">
        <f t="shared" si="13"/>
        <v>8.2306626354382573E-2</v>
      </c>
      <c r="L66" s="3">
        <f t="shared" si="13"/>
        <v>5.2489967177445696E-2</v>
      </c>
      <c r="M66" s="3">
        <f t="shared" si="13"/>
        <v>6.7344769113830694E-2</v>
      </c>
      <c r="N66" s="3">
        <f t="shared" si="13"/>
        <v>9.444814930726797E-2</v>
      </c>
      <c r="O66" s="3">
        <f t="shared" si="13"/>
        <v>6.8771115957741991E-2</v>
      </c>
      <c r="P66" s="3">
        <f t="shared" si="13"/>
        <v>7.6132754885057885E-2</v>
      </c>
      <c r="R66" s="7">
        <v>43972</v>
      </c>
      <c r="S66" s="3">
        <f t="shared" si="14"/>
        <v>4.9928851055610155E-3</v>
      </c>
      <c r="T66" s="3">
        <f t="shared" si="14"/>
        <v>3.7408988552796747E-3</v>
      </c>
      <c r="U66" s="3">
        <f t="shared" si="14"/>
        <v>4.3806201049802502E-3</v>
      </c>
      <c r="V66" s="3">
        <f t="shared" si="14"/>
        <v>5.4735562195686732E-3</v>
      </c>
      <c r="W66" s="3">
        <f t="shared" si="14"/>
        <v>4.4401667655637449E-3</v>
      </c>
      <c r="X66" s="3">
        <f t="shared" si="14"/>
        <v>4.7433382031319346E-3</v>
      </c>
      <c r="Z66" s="7">
        <v>43972</v>
      </c>
      <c r="AA66">
        <f t="shared" si="16"/>
        <v>2.4928901677333034E-5</v>
      </c>
      <c r="AB66">
        <f t="shared" si="16"/>
        <v>1.399432424543278E-5</v>
      </c>
      <c r="AC66">
        <f t="shared" si="16"/>
        <v>1.9189832504157179E-5</v>
      </c>
      <c r="AD66">
        <f t="shared" si="15"/>
        <v>2.9959817688778906E-5</v>
      </c>
      <c r="AE66">
        <f t="shared" si="15"/>
        <v>1.9715080906016807E-5</v>
      </c>
      <c r="AF66">
        <f t="shared" si="15"/>
        <v>2.2499257309290891E-5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2023-06-03T17:32:06Z</dcterms:created>
  <dcterms:modified xsi:type="dcterms:W3CDTF">2023-09-10T14:13:22Z</dcterms:modified>
</cp:coreProperties>
</file>