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RUT/"/>
    </mc:Choice>
  </mc:AlternateContent>
  <xr:revisionPtr revIDLastSave="137" documentId="13_ncr:1_{BC04E8C0-F8A1-4A13-B3D8-6F124B7B2E6C}" xr6:coauthVersionLast="47" xr6:coauthVersionMax="47" xr10:uidLastSave="{7AED9A85-F4DC-437C-A57A-264F23D2A01E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6" i="1" l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E2" i="1"/>
  <c r="AD2" i="1"/>
  <c r="AC2" i="1"/>
  <c r="AB2" i="1"/>
  <c r="AJ2" i="1" s="1"/>
  <c r="AA2" i="1"/>
  <c r="AI2" i="1" s="1"/>
  <c r="X2" i="1"/>
  <c r="W2" i="1"/>
  <c r="AM3" i="1" s="1"/>
  <c r="V2" i="1"/>
  <c r="AL3" i="1" s="1"/>
  <c r="U2" i="1"/>
  <c r="AK3" i="1" s="1"/>
  <c r="T2" i="1"/>
  <c r="AJ3" i="1" s="1"/>
  <c r="S2" i="1"/>
  <c r="AI3" i="1" s="1"/>
  <c r="P2" i="1"/>
  <c r="O2" i="1"/>
  <c r="N2" i="1"/>
  <c r="M2" i="1"/>
  <c r="L2" i="1"/>
  <c r="AJ4" i="1" s="1"/>
  <c r="K2" i="1"/>
  <c r="AI4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  <c r="AN4" i="1" l="1"/>
  <c r="AN2" i="1"/>
  <c r="AM4" i="1"/>
  <c r="AM2" i="1"/>
  <c r="AN3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<sst xmlns="http://schemas.openxmlformats.org/spreadsheetml/2006/main" count="11" uniqueCount="11">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</sst>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2" fillId="0" borderId="0" xfId="43" applyNumberFormat="1"/>
    <xf numFmtId="10" fontId="1" fillId="0" borderId="0" xfId="1" applyNumberFormat="1" applyFont="1"/>
    <xf numFmtId="49" fontId="0" fillId="0" borderId="0" xfId="45" applyNumberFormat="1" applyFont="1" applyAlignment="1">
      <alignment wrapText="1"/>
    </xf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1" fontId="0" fillId="0" borderId="0" xfId="1" applyNumberFormat="1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rmal 3" xfId="44" xr:uid="{D005FE01-6CBB-4A1A-8F28-8E08CB0C8FF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workbookViewId="0">
      <selection activeCell="K2" sqref="K2:P66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(week)</v>
      </c>
      <c r="P1" s="6" t="str">
        <f t="shared" si="0"/>
        <v>HARST - PH</v>
      </c>
      <c r="S1" s="6" t="str">
        <f>K1</f>
        <v>Forecast without PH</v>
      </c>
      <c r="T1" s="6" t="str">
        <f t="shared" ref="T1:X1" si="1">L1</f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(week)</v>
      </c>
      <c r="X1" s="6" t="str">
        <f t="shared" si="1"/>
        <v>HARST - PH</v>
      </c>
      <c r="AA1" s="6" t="str">
        <f>S1</f>
        <v>Forecast without PH</v>
      </c>
      <c r="AB1" s="6" t="str">
        <f t="shared" ref="AB1:AF1" si="2">T1</f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(week)</v>
      </c>
      <c r="AF1" s="6" t="str">
        <f t="shared" si="2"/>
        <v>HARST - PH</v>
      </c>
      <c r="AI1" s="6" t="str">
        <f>AA1</f>
        <v>Forecast without PH</v>
      </c>
      <c r="AJ1" s="6" t="str">
        <f t="shared" ref="AJ1:AN1" si="3">AB1</f>
        <v>Forecast with PH</v>
      </c>
      <c r="AK1" s="6" t="str">
        <f t="shared" si="3"/>
        <v>HAR</v>
      </c>
      <c r="AL1" s="6" t="str">
        <f t="shared" si="3"/>
        <v>HARX</v>
      </c>
      <c r="AM1" s="6" t="str">
        <f t="shared" si="3"/>
        <v>HARST (week)</v>
      </c>
      <c r="AN1" s="6" t="str">
        <f t="shared" si="3"/>
        <v>HARST - PH</v>
      </c>
    </row>
    <row r="2" spans="1:40" ht="14.5" x14ac:dyDescent="0.35">
      <c r="A2" s="4">
        <v>43881</v>
      </c>
      <c r="B2" s="5">
        <v>8.9024909336041774E-3</v>
      </c>
      <c r="C2" s="5">
        <v>1.355862431228161E-2</v>
      </c>
      <c r="D2" s="5">
        <v>1.108331326395273E-2</v>
      </c>
      <c r="E2" s="3">
        <v>6.0719839383205848E-3</v>
      </c>
      <c r="F2" s="3">
        <v>9.6747303677329841E-3</v>
      </c>
      <c r="G2" s="3">
        <v>6.3567523317045634E-3</v>
      </c>
      <c r="H2" s="3">
        <v>6.3397037395008897E-3</v>
      </c>
      <c r="J2" s="7">
        <v>43881</v>
      </c>
      <c r="K2" s="10">
        <f>($B2/C2)-LN($B2/C2)-1</f>
        <v>7.7284200322831786E-2</v>
      </c>
      <c r="L2" s="10">
        <f t="shared" ref="L2:P17" si="4">($B2/D2)-LN($B2/D2)-1</f>
        <v>2.2343269060306703E-2</v>
      </c>
      <c r="M2" s="10">
        <f t="shared" si="4"/>
        <v>8.3512788749079414E-2</v>
      </c>
      <c r="N2" s="10">
        <f t="shared" si="4"/>
        <v>3.3659979247111504E-3</v>
      </c>
      <c r="O2" s="10">
        <f t="shared" si="4"/>
        <v>6.3664354465912787E-2</v>
      </c>
      <c r="P2" s="10">
        <f t="shared" si="4"/>
        <v>6.4744920123860794E-2</v>
      </c>
      <c r="R2" s="7">
        <v>43881</v>
      </c>
      <c r="S2" s="3">
        <f>ABS($B2-C2)</f>
        <v>4.656133378677433E-3</v>
      </c>
      <c r="T2" s="3">
        <f t="shared" ref="T2:X17" si="5">ABS($B2-D2)</f>
        <v>2.180822330348553E-3</v>
      </c>
      <c r="U2" s="3">
        <f t="shared" si="5"/>
        <v>2.8305069952835925E-3</v>
      </c>
      <c r="V2" s="3">
        <f t="shared" si="5"/>
        <v>7.7223943412880677E-4</v>
      </c>
      <c r="W2" s="3">
        <f t="shared" si="5"/>
        <v>2.545738601899614E-3</v>
      </c>
      <c r="X2" s="3">
        <f t="shared" si="5"/>
        <v>2.5627871941032877E-3</v>
      </c>
      <c r="Z2" s="7">
        <v>43881</v>
      </c>
      <c r="AA2">
        <f t="shared" ref="AA2:AF17" si="6">($B2-C2)^2</f>
        <v>2.1679578040034126E-5</v>
      </c>
      <c r="AB2">
        <f t="shared" si="6"/>
        <v>4.7559860365468932E-6</v>
      </c>
      <c r="AC2">
        <f t="shared" si="6"/>
        <v>8.0117698503493509E-6</v>
      </c>
      <c r="AD2">
        <f t="shared" si="6"/>
        <v>5.9635374362357966E-7</v>
      </c>
      <c r="AE2">
        <f t="shared" si="6"/>
        <v>6.480785029201801E-6</v>
      </c>
      <c r="AF2">
        <f t="shared" si="6"/>
        <v>6.5678782022598025E-6</v>
      </c>
      <c r="AH2" t="s">
        <v>8</v>
      </c>
      <c r="AI2" s="8">
        <f>SQRT(AVERAGE(AA2:AA66))</f>
        <v>9.1803374134493305E-3</v>
      </c>
      <c r="AJ2" s="8">
        <f t="shared" ref="AJ2:AN2" si="7">SQRT(AVERAGE(AB2:AB66))</f>
        <v>6.9794058080509553E-3</v>
      </c>
      <c r="AK2" s="8">
        <f t="shared" si="7"/>
        <v>1.0383223333437192E-2</v>
      </c>
      <c r="AL2" s="8">
        <f t="shared" si="7"/>
        <v>9.9451893004965132E-3</v>
      </c>
      <c r="AM2" s="8">
        <f t="shared" si="7"/>
        <v>9.7598748902502398E-3</v>
      </c>
      <c r="AN2" s="8">
        <f t="shared" si="7"/>
        <v>8.7540072230143651E-3</v>
      </c>
    </row>
    <row r="3" spans="1:40" ht="14.5" x14ac:dyDescent="0.35">
      <c r="A3" s="4">
        <v>43882</v>
      </c>
      <c r="B3" s="5">
        <v>7.0119947777059983E-3</v>
      </c>
      <c r="C3" s="5">
        <v>1.242774724960327E-2</v>
      </c>
      <c r="D3" s="5">
        <v>1.2390449643135071E-2</v>
      </c>
      <c r="E3" s="3">
        <v>7.0849476830084626E-3</v>
      </c>
      <c r="F3" s="3">
        <v>1.0722537829401541E-2</v>
      </c>
      <c r="G3" s="3">
        <v>7.2984663469751474E-3</v>
      </c>
      <c r="H3" s="3">
        <v>7.5976044544106636E-3</v>
      </c>
      <c r="J3" s="7">
        <v>43882</v>
      </c>
      <c r="K3" s="10">
        <f t="shared" ref="K3:P57" si="8">($B3/C3)-LN($B3/C3)-1</f>
        <v>0.13653033504007306</v>
      </c>
      <c r="L3" s="10">
        <f t="shared" si="4"/>
        <v>0.13522307875092565</v>
      </c>
      <c r="M3" s="10">
        <f t="shared" si="4"/>
        <v>5.33796862698388E-5</v>
      </c>
      <c r="N3" s="10">
        <f t="shared" si="4"/>
        <v>7.8674819105640337E-2</v>
      </c>
      <c r="O3" s="10">
        <f t="shared" si="4"/>
        <v>7.9108740588851312E-4</v>
      </c>
      <c r="P3" s="10">
        <f t="shared" si="4"/>
        <v>3.1325718070256414E-3</v>
      </c>
      <c r="R3" s="7">
        <v>43882</v>
      </c>
      <c r="S3" s="3">
        <f t="shared" ref="S3:X57" si="9">ABS($B3-C3)</f>
        <v>5.4157524718972715E-3</v>
      </c>
      <c r="T3" s="3">
        <f t="shared" si="5"/>
        <v>5.3784548654290725E-3</v>
      </c>
      <c r="U3" s="3">
        <f t="shared" si="5"/>
        <v>7.295290530246433E-5</v>
      </c>
      <c r="V3" s="3">
        <f t="shared" si="5"/>
        <v>3.710543051695543E-3</v>
      </c>
      <c r="W3" s="3">
        <f t="shared" si="5"/>
        <v>2.8647156926914913E-4</v>
      </c>
      <c r="X3" s="3">
        <f t="shared" si="5"/>
        <v>5.8560967670466535E-4</v>
      </c>
      <c r="Z3" s="7">
        <v>43882</v>
      </c>
      <c r="AA3">
        <f t="shared" si="6"/>
        <v>2.9330374836861408E-5</v>
      </c>
      <c r="AB3">
        <f t="shared" si="6"/>
        <v>2.8927776739457664E-5</v>
      </c>
      <c r="AC3">
        <f t="shared" si="6"/>
        <v>5.3221263920703284E-9</v>
      </c>
      <c r="AD3">
        <f t="shared" si="6"/>
        <v>1.3768129738486074E-5</v>
      </c>
      <c r="AE3">
        <f t="shared" si="6"/>
        <v>8.2065959999528906E-8</v>
      </c>
      <c r="AF3">
        <f t="shared" si="6"/>
        <v>3.4293869345014269E-7</v>
      </c>
      <c r="AH3" t="s">
        <v>9</v>
      </c>
      <c r="AI3" s="9">
        <f>AVERAGE(S2:S66)</f>
        <v>6.9710961854962681E-3</v>
      </c>
      <c r="AJ3" s="9">
        <f t="shared" ref="AJ3:AN3" si="10">AVERAGE(T2:T66)</f>
        <v>5.2341556427189552E-3</v>
      </c>
      <c r="AK3" s="9">
        <f t="shared" si="10"/>
        <v>8.0784837913574457E-3</v>
      </c>
      <c r="AL3" s="9">
        <f t="shared" si="10"/>
        <v>7.7184569599974386E-3</v>
      </c>
      <c r="AM3" s="9">
        <f t="shared" si="10"/>
        <v>7.5011504386754942E-3</v>
      </c>
      <c r="AN3" s="9">
        <f t="shared" si="10"/>
        <v>7.0425515860400266E-3</v>
      </c>
    </row>
    <row r="4" spans="1:40" ht="14.5" x14ac:dyDescent="0.35">
      <c r="A4" s="4">
        <v>43885</v>
      </c>
      <c r="B4" s="5">
        <v>1.6442962228742149E-2</v>
      </c>
      <c r="C4" s="5">
        <v>1.5373199246823789E-2</v>
      </c>
      <c r="D4" s="5">
        <v>1.490425691008568E-2</v>
      </c>
      <c r="E4" s="3">
        <v>6.9141083247402646E-3</v>
      </c>
      <c r="F4" s="3">
        <v>1.0917791603597422E-2</v>
      </c>
      <c r="G4" s="3">
        <v>6.1076112629282597E-3</v>
      </c>
      <c r="H4" s="3">
        <v>9.3661578168813004E-3</v>
      </c>
      <c r="J4" s="7">
        <v>43885</v>
      </c>
      <c r="K4" s="10">
        <f t="shared" si="8"/>
        <v>2.3143572627881692E-3</v>
      </c>
      <c r="L4" s="10">
        <f t="shared" si="4"/>
        <v>4.9886311814071327E-3</v>
      </c>
      <c r="M4" s="10">
        <f t="shared" si="4"/>
        <v>0.51184183643301662</v>
      </c>
      <c r="N4" s="10">
        <f t="shared" si="4"/>
        <v>9.656650878397377E-2</v>
      </c>
      <c r="O4" s="10">
        <f t="shared" si="4"/>
        <v>0.70184656458577321</v>
      </c>
      <c r="P4" s="10">
        <f t="shared" si="4"/>
        <v>0.19277716998615158</v>
      </c>
      <c r="R4" s="7">
        <v>43885</v>
      </c>
      <c r="S4" s="3">
        <f t="shared" si="9"/>
        <v>1.0697629819183593E-3</v>
      </c>
      <c r="T4" s="3">
        <f t="shared" si="5"/>
        <v>1.5387053186564689E-3</v>
      </c>
      <c r="U4" s="3">
        <f t="shared" si="5"/>
        <v>9.5288539040018841E-3</v>
      </c>
      <c r="V4" s="3">
        <f t="shared" si="5"/>
        <v>5.525170625144727E-3</v>
      </c>
      <c r="W4" s="3">
        <f t="shared" si="5"/>
        <v>1.0335350965813889E-2</v>
      </c>
      <c r="X4" s="3">
        <f t="shared" si="5"/>
        <v>7.0768044118608483E-3</v>
      </c>
      <c r="Z4" s="7">
        <v>43885</v>
      </c>
      <c r="AA4">
        <f t="shared" si="6"/>
        <v>1.1443928374828598E-6</v>
      </c>
      <c r="AB4">
        <f t="shared" si="6"/>
        <v>2.3676140576617052E-6</v>
      </c>
      <c r="AC4">
        <f t="shared" si="6"/>
        <v>9.079905672381195E-5</v>
      </c>
      <c r="AD4">
        <f t="shared" si="6"/>
        <v>3.0527510436962176E-5</v>
      </c>
      <c r="AE4">
        <f t="shared" si="6"/>
        <v>1.0681947958655009E-4</v>
      </c>
      <c r="AF4">
        <f t="shared" si="6"/>
        <v>5.0081160683733169E-5</v>
      </c>
      <c r="AH4" t="s">
        <v>10</v>
      </c>
      <c r="AI4" s="3">
        <f>AVERAGE(K2:K66)</f>
        <v>6.424591693785757E-2</v>
      </c>
      <c r="AJ4" s="3">
        <f t="shared" ref="AJ4:AN4" si="11">AVERAGE(L2:L66)</f>
        <v>3.8496566671208356E-2</v>
      </c>
      <c r="AK4" s="3">
        <f t="shared" si="11"/>
        <v>8.546028091069055E-2</v>
      </c>
      <c r="AL4" s="3">
        <f t="shared" si="11"/>
        <v>6.42062785207798E-2</v>
      </c>
      <c r="AM4" s="3">
        <f t="shared" si="11"/>
        <v>7.9235764814703416E-2</v>
      </c>
      <c r="AN4" s="3">
        <f t="shared" si="11"/>
        <v>5.668718024357651E-2</v>
      </c>
    </row>
    <row r="5" spans="1:40" ht="14.5" x14ac:dyDescent="0.35">
      <c r="A5" s="4">
        <v>43886</v>
      </c>
      <c r="B5" s="5">
        <v>1.7503203254146352E-2</v>
      </c>
      <c r="C5" s="5">
        <v>1.8785677850246429E-2</v>
      </c>
      <c r="D5" s="5">
        <v>1.8614048138260841E-2</v>
      </c>
      <c r="E5" s="3">
        <v>9.644767132688567E-3</v>
      </c>
      <c r="F5" s="3">
        <v>1.3501957680138369E-2</v>
      </c>
      <c r="G5" s="3">
        <v>8.6168334988412105E-3</v>
      </c>
      <c r="H5" s="3">
        <v>1.36909786490101E-2</v>
      </c>
      <c r="J5" s="7">
        <v>43886</v>
      </c>
      <c r="K5" s="10">
        <f t="shared" si="8"/>
        <v>2.4421136691683554E-3</v>
      </c>
      <c r="L5" s="10">
        <f t="shared" si="4"/>
        <v>1.8548945893903657E-3</v>
      </c>
      <c r="M5" s="10">
        <f t="shared" si="4"/>
        <v>0.21881913864072011</v>
      </c>
      <c r="N5" s="10">
        <f t="shared" si="4"/>
        <v>3.6796367974551103E-2</v>
      </c>
      <c r="O5" s="10">
        <f t="shared" si="4"/>
        <v>0.32261396421776878</v>
      </c>
      <c r="P5" s="10">
        <f t="shared" si="4"/>
        <v>3.2801141550978796E-2</v>
      </c>
      <c r="R5" s="7">
        <v>43886</v>
      </c>
      <c r="S5" s="3">
        <f t="shared" si="9"/>
        <v>1.2824745961000777E-3</v>
      </c>
      <c r="T5" s="3">
        <f t="shared" si="5"/>
        <v>1.1108448841144897E-3</v>
      </c>
      <c r="U5" s="3">
        <f t="shared" si="5"/>
        <v>7.8584361214577847E-3</v>
      </c>
      <c r="V5" s="3">
        <f t="shared" si="5"/>
        <v>4.0012455740079823E-3</v>
      </c>
      <c r="W5" s="3">
        <f t="shared" si="5"/>
        <v>8.8863697553051412E-3</v>
      </c>
      <c r="X5" s="3">
        <f t="shared" si="5"/>
        <v>3.8122246051362513E-3</v>
      </c>
      <c r="Z5" s="7">
        <v>43886</v>
      </c>
      <c r="AA5">
        <f t="shared" si="6"/>
        <v>1.6447410896420575E-6</v>
      </c>
      <c r="AB5">
        <f t="shared" si="6"/>
        <v>1.233976356563334E-6</v>
      </c>
      <c r="AC5">
        <f t="shared" si="6"/>
        <v>6.1755018275032469E-5</v>
      </c>
      <c r="AD5">
        <f t="shared" si="6"/>
        <v>1.6009966143518469E-5</v>
      </c>
      <c r="AE5">
        <f t="shared" si="6"/>
        <v>7.8967567428001956E-5</v>
      </c>
      <c r="AF5">
        <f t="shared" si="6"/>
        <v>1.4533056440006248E-5</v>
      </c>
    </row>
    <row r="6" spans="1:40" ht="14.5" x14ac:dyDescent="0.35">
      <c r="A6" s="4">
        <v>43887</v>
      </c>
      <c r="B6" s="5">
        <v>1.5144583597525589E-2</v>
      </c>
      <c r="C6" s="5">
        <v>1.7176482826471329E-2</v>
      </c>
      <c r="D6" s="5">
        <v>1.9828114658594131E-2</v>
      </c>
      <c r="E6" s="3">
        <v>1.1037849282515428E-2</v>
      </c>
      <c r="F6" s="3">
        <v>1.5175685278664291E-2</v>
      </c>
      <c r="G6" s="3">
        <v>1.259120935976313E-2</v>
      </c>
      <c r="H6" s="3">
        <v>1.2371884062328409E-2</v>
      </c>
      <c r="J6" s="7">
        <v>43887</v>
      </c>
      <c r="K6" s="10">
        <f t="shared" si="8"/>
        <v>7.6028022269596374E-3</v>
      </c>
      <c r="L6" s="10">
        <f t="shared" si="4"/>
        <v>3.3251337640295198E-2</v>
      </c>
      <c r="M6" s="10">
        <f t="shared" si="4"/>
        <v>5.5746546062645619E-2</v>
      </c>
      <c r="N6" s="10">
        <f t="shared" si="4"/>
        <v>2.102979272722294E-6</v>
      </c>
      <c r="O6" s="10">
        <f t="shared" si="4"/>
        <v>1.8146180557082614E-2</v>
      </c>
      <c r="P6" s="10">
        <f t="shared" si="4"/>
        <v>2.1896492249180222E-2</v>
      </c>
      <c r="R6" s="7">
        <v>43887</v>
      </c>
      <c r="S6" s="3">
        <f t="shared" si="9"/>
        <v>2.0318992289457393E-3</v>
      </c>
      <c r="T6" s="3">
        <f t="shared" si="5"/>
        <v>4.683531061068542E-3</v>
      </c>
      <c r="U6" s="3">
        <f t="shared" si="5"/>
        <v>4.1067343150101611E-3</v>
      </c>
      <c r="V6" s="3">
        <f t="shared" si="5"/>
        <v>3.110168113870139E-5</v>
      </c>
      <c r="W6" s="3">
        <f t="shared" si="5"/>
        <v>2.5533742377624596E-3</v>
      </c>
      <c r="X6" s="3">
        <f t="shared" si="5"/>
        <v>2.77269953519718E-3</v>
      </c>
      <c r="Z6" s="7">
        <v>43887</v>
      </c>
      <c r="AA6">
        <f t="shared" si="6"/>
        <v>4.1286144765902898E-6</v>
      </c>
      <c r="AB6">
        <f t="shared" si="6"/>
        <v>2.1935463199993822E-5</v>
      </c>
      <c r="AC6">
        <f t="shared" si="6"/>
        <v>1.6865266734081977E-5</v>
      </c>
      <c r="AD6">
        <f t="shared" si="6"/>
        <v>9.6731456965345385E-10</v>
      </c>
      <c r="AE6">
        <f t="shared" si="6"/>
        <v>6.5197199980690217E-6</v>
      </c>
      <c r="AF6">
        <f t="shared" si="6"/>
        <v>7.6878627124826571E-6</v>
      </c>
    </row>
    <row r="7" spans="1:40" ht="14.5" x14ac:dyDescent="0.35">
      <c r="A7" s="4">
        <v>43888</v>
      </c>
      <c r="B7" s="5">
        <v>1.9445431565895639E-2</v>
      </c>
      <c r="C7" s="5">
        <v>2.112182974815369E-2</v>
      </c>
      <c r="D7" s="5">
        <v>2.0856445655226711E-2</v>
      </c>
      <c r="E7" s="3">
        <v>1.1709672525570081E-2</v>
      </c>
      <c r="F7" s="3">
        <v>1.5808935668870344E-2</v>
      </c>
      <c r="G7" s="3">
        <v>1.2742856115381399E-2</v>
      </c>
      <c r="H7" s="3">
        <v>1.3149055337808951E-2</v>
      </c>
      <c r="J7" s="7">
        <v>43888</v>
      </c>
      <c r="K7" s="10">
        <f t="shared" si="8"/>
        <v>3.3268915243287456E-3</v>
      </c>
      <c r="L7" s="10">
        <f t="shared" si="4"/>
        <v>2.3972611222959905E-3</v>
      </c>
      <c r="M7" s="10">
        <f t="shared" si="4"/>
        <v>0.15343288632064067</v>
      </c>
      <c r="N7" s="10">
        <f t="shared" si="4"/>
        <v>2.2991043496821906E-2</v>
      </c>
      <c r="O7" s="10">
        <f t="shared" si="4"/>
        <v>0.10334555347398089</v>
      </c>
      <c r="P7" s="10">
        <f t="shared" si="4"/>
        <v>8.7584036618034933E-2</v>
      </c>
      <c r="R7" s="7">
        <v>43888</v>
      </c>
      <c r="S7" s="3">
        <f t="shared" si="9"/>
        <v>1.6763981822580515E-3</v>
      </c>
      <c r="T7" s="3">
        <f t="shared" si="5"/>
        <v>1.4110140893310724E-3</v>
      </c>
      <c r="U7" s="3">
        <f t="shared" si="5"/>
        <v>7.7357590403255572E-3</v>
      </c>
      <c r="V7" s="3">
        <f t="shared" si="5"/>
        <v>3.6364958970252943E-3</v>
      </c>
      <c r="W7" s="3">
        <f t="shared" si="5"/>
        <v>6.7025754505142393E-3</v>
      </c>
      <c r="X7" s="3">
        <f t="shared" si="5"/>
        <v>6.2963762280866878E-3</v>
      </c>
      <c r="Z7" s="7">
        <v>43888</v>
      </c>
      <c r="AA7">
        <f t="shared" si="6"/>
        <v>2.8103108654780992E-6</v>
      </c>
      <c r="AB7">
        <f t="shared" si="6"/>
        <v>1.9909607602907958E-6</v>
      </c>
      <c r="AC7">
        <f t="shared" si="6"/>
        <v>5.9841967929978585E-5</v>
      </c>
      <c r="AD7">
        <f t="shared" si="6"/>
        <v>1.32241024090818E-5</v>
      </c>
      <c r="AE7">
        <f t="shared" si="6"/>
        <v>4.4924517669836155E-5</v>
      </c>
      <c r="AF7">
        <f t="shared" si="6"/>
        <v>3.9644353605615148E-5</v>
      </c>
    </row>
    <row r="8" spans="1:40" ht="14.5" x14ac:dyDescent="0.35">
      <c r="A8" s="4">
        <v>43889</v>
      </c>
      <c r="B8" s="5">
        <v>2.3928261119765488E-2</v>
      </c>
      <c r="C8" s="5">
        <v>1.5325248241424561E-2</v>
      </c>
      <c r="D8" s="5">
        <v>2.0902995020151138E-2</v>
      </c>
      <c r="E8" s="3">
        <v>1.3477183648591804E-2</v>
      </c>
      <c r="F8" s="3">
        <v>1.7213285030050464E-2</v>
      </c>
      <c r="G8" s="3">
        <v>1.481366808012294E-2</v>
      </c>
      <c r="H8" s="3">
        <v>1.524453416949237E-2</v>
      </c>
      <c r="J8" s="7">
        <v>43889</v>
      </c>
      <c r="K8" s="10">
        <f t="shared" si="8"/>
        <v>0.115803503254025</v>
      </c>
      <c r="L8" s="10">
        <f t="shared" si="4"/>
        <v>9.561051262020781E-3</v>
      </c>
      <c r="M8" s="10">
        <f t="shared" si="4"/>
        <v>0.20140242089801541</v>
      </c>
      <c r="N8" s="10">
        <f t="shared" si="4"/>
        <v>6.072551289252659E-2</v>
      </c>
      <c r="O8" s="10">
        <f t="shared" si="4"/>
        <v>0.13577269539817527</v>
      </c>
      <c r="P8" s="10">
        <f t="shared" si="4"/>
        <v>0.11878967134756557</v>
      </c>
      <c r="R8" s="7">
        <v>43889</v>
      </c>
      <c r="S8" s="3">
        <f t="shared" si="9"/>
        <v>8.6030128783409279E-3</v>
      </c>
      <c r="T8" s="3">
        <f t="shared" si="5"/>
        <v>3.0252660996143502E-3</v>
      </c>
      <c r="U8" s="3">
        <f t="shared" si="5"/>
        <v>1.0451077471173685E-2</v>
      </c>
      <c r="V8" s="3">
        <f t="shared" si="5"/>
        <v>6.7149760897150246E-3</v>
      </c>
      <c r="W8" s="3">
        <f t="shared" si="5"/>
        <v>9.1145930396425486E-3</v>
      </c>
      <c r="X8" s="3">
        <f t="shared" si="5"/>
        <v>8.6837269502731181E-3</v>
      </c>
      <c r="Z8" s="7">
        <v>43889</v>
      </c>
      <c r="AA8">
        <f t="shared" si="6"/>
        <v>7.4011830584899856E-5</v>
      </c>
      <c r="AB8">
        <f t="shared" si="6"/>
        <v>9.1522349734758232E-6</v>
      </c>
      <c r="AC8">
        <f t="shared" si="6"/>
        <v>1.0922502030847414E-4</v>
      </c>
      <c r="AD8">
        <f t="shared" si="6"/>
        <v>4.5090903885444482E-5</v>
      </c>
      <c r="AE8">
        <f t="shared" si="6"/>
        <v>8.3075806278300391E-5</v>
      </c>
      <c r="AF8">
        <f t="shared" si="6"/>
        <v>7.5407113746899667E-5</v>
      </c>
    </row>
    <row r="9" spans="1:40" ht="14.5" x14ac:dyDescent="0.35">
      <c r="A9" s="4">
        <v>43892</v>
      </c>
      <c r="B9" s="5">
        <v>2.0164657999979421E-2</v>
      </c>
      <c r="C9" s="5">
        <v>1.8946211785078049E-2</v>
      </c>
      <c r="D9" s="5">
        <v>2.0497504621744159E-2</v>
      </c>
      <c r="E9" s="3">
        <v>1.6017800571282485E-2</v>
      </c>
      <c r="F9" s="3">
        <v>1.9655150708221304E-2</v>
      </c>
      <c r="G9" s="3">
        <v>1.7514334754242859E-2</v>
      </c>
      <c r="H9" s="3">
        <v>1.823105028672883E-2</v>
      </c>
      <c r="J9" s="7">
        <v>43892</v>
      </c>
      <c r="K9" s="10">
        <f t="shared" si="8"/>
        <v>1.9833470396251052E-3</v>
      </c>
      <c r="L9" s="10">
        <f t="shared" si="4"/>
        <v>1.3328766019049532E-4</v>
      </c>
      <c r="M9" s="10">
        <f t="shared" si="4"/>
        <v>2.865973573162317E-2</v>
      </c>
      <c r="N9" s="10">
        <f t="shared" si="4"/>
        <v>3.3028785706101793E-4</v>
      </c>
      <c r="O9" s="10">
        <f t="shared" si="4"/>
        <v>1.0411295849983793E-2</v>
      </c>
      <c r="P9" s="10">
        <f t="shared" si="4"/>
        <v>5.2559672716914196E-3</v>
      </c>
      <c r="R9" s="7">
        <v>43892</v>
      </c>
      <c r="S9" s="3">
        <f t="shared" si="9"/>
        <v>1.2184462149013725E-3</v>
      </c>
      <c r="T9" s="3">
        <f t="shared" si="5"/>
        <v>3.3284662176473814E-4</v>
      </c>
      <c r="U9" s="3">
        <f t="shared" si="5"/>
        <v>4.1468574286969359E-3</v>
      </c>
      <c r="V9" s="3">
        <f t="shared" si="5"/>
        <v>5.0950729175811699E-4</v>
      </c>
      <c r="W9" s="3">
        <f t="shared" si="5"/>
        <v>2.6503232457365626E-3</v>
      </c>
      <c r="X9" s="3">
        <f t="shared" si="5"/>
        <v>1.9336077132505909E-3</v>
      </c>
      <c r="Z9" s="7">
        <v>43892</v>
      </c>
      <c r="AA9">
        <f t="shared" si="6"/>
        <v>1.4846111786074817E-6</v>
      </c>
      <c r="AB9">
        <f t="shared" si="6"/>
        <v>1.1078687362019865E-7</v>
      </c>
      <c r="AC9">
        <f t="shared" si="6"/>
        <v>1.7196426533938963E-5</v>
      </c>
      <c r="AD9">
        <f t="shared" si="6"/>
        <v>2.5959768035469094E-7</v>
      </c>
      <c r="AE9">
        <f t="shared" si="6"/>
        <v>7.0242133068915879E-6</v>
      </c>
      <c r="AF9">
        <f t="shared" si="6"/>
        <v>3.7388387887421794E-6</v>
      </c>
    </row>
    <row r="10" spans="1:40" ht="14.5" x14ac:dyDescent="0.35">
      <c r="A10" s="4">
        <v>43893</v>
      </c>
      <c r="B10" s="5">
        <v>2.6915418479218162E-2</v>
      </c>
      <c r="C10" s="5">
        <v>2.3197416216135028E-2</v>
      </c>
      <c r="D10" s="5">
        <v>2.296506613492966E-2</v>
      </c>
      <c r="E10" s="3">
        <v>1.6013101691840975E-2</v>
      </c>
      <c r="F10" s="3">
        <v>1.9031130999617136E-2</v>
      </c>
      <c r="G10" s="3">
        <v>1.689013516900929E-2</v>
      </c>
      <c r="H10" s="3">
        <v>1.7959192298017249E-2</v>
      </c>
      <c r="J10" s="7">
        <v>43893</v>
      </c>
      <c r="K10" s="10">
        <f t="shared" si="8"/>
        <v>1.1618170642480052E-2</v>
      </c>
      <c r="L10" s="10">
        <f t="shared" si="4"/>
        <v>1.3290615698968056E-2</v>
      </c>
      <c r="M10" s="10">
        <f t="shared" si="4"/>
        <v>0.16154523451679847</v>
      </c>
      <c r="N10" s="10">
        <f t="shared" si="4"/>
        <v>6.7660517911285245E-2</v>
      </c>
      <c r="O10" s="10">
        <f t="shared" si="4"/>
        <v>0.12758893447720254</v>
      </c>
      <c r="P10" s="10">
        <f t="shared" si="4"/>
        <v>9.4101507848227461E-2</v>
      </c>
      <c r="R10" s="7">
        <v>43893</v>
      </c>
      <c r="S10" s="3">
        <f t="shared" si="9"/>
        <v>3.7180022630831332E-3</v>
      </c>
      <c r="T10" s="3">
        <f t="shared" si="5"/>
        <v>3.9503523442885012E-3</v>
      </c>
      <c r="U10" s="3">
        <f t="shared" si="5"/>
        <v>1.0902316787377186E-2</v>
      </c>
      <c r="V10" s="3">
        <f t="shared" si="5"/>
        <v>7.8842874796010258E-3</v>
      </c>
      <c r="W10" s="3">
        <f t="shared" si="5"/>
        <v>1.0025283310208872E-2</v>
      </c>
      <c r="X10" s="3">
        <f t="shared" si="5"/>
        <v>8.9562261812009131E-3</v>
      </c>
      <c r="Z10" s="7">
        <v>43893</v>
      </c>
      <c r="AA10">
        <f t="shared" si="6"/>
        <v>1.38235408282913E-5</v>
      </c>
      <c r="AB10">
        <f t="shared" si="6"/>
        <v>1.5605283644025656E-5</v>
      </c>
      <c r="AC10">
        <f t="shared" si="6"/>
        <v>1.1886051133232641E-4</v>
      </c>
      <c r="AD10">
        <f t="shared" si="6"/>
        <v>6.2161989060993496E-5</v>
      </c>
      <c r="AE10">
        <f t="shared" si="6"/>
        <v>1.0050630544995255E-4</v>
      </c>
      <c r="AF10">
        <f t="shared" si="6"/>
        <v>8.0213987408828691E-5</v>
      </c>
    </row>
    <row r="11" spans="1:40" ht="14.5" x14ac:dyDescent="0.35">
      <c r="A11" s="4">
        <v>43894</v>
      </c>
      <c r="B11" s="5">
        <v>1.505695902004532E-2</v>
      </c>
      <c r="C11" s="5">
        <v>3.3549118787050247E-2</v>
      </c>
      <c r="D11" s="5">
        <v>2.8179330751299862E-2</v>
      </c>
      <c r="E11" s="3">
        <v>1.815384296769279E-2</v>
      </c>
      <c r="F11" s="3">
        <v>2.1141114395647975E-2</v>
      </c>
      <c r="G11" s="3">
        <v>1.9638874081514199E-2</v>
      </c>
      <c r="H11" s="3">
        <v>2.0475990872329739E-2</v>
      </c>
      <c r="J11" s="7">
        <v>43894</v>
      </c>
      <c r="K11" s="10">
        <f t="shared" si="8"/>
        <v>0.24997373288576363</v>
      </c>
      <c r="L11" s="10">
        <f t="shared" si="4"/>
        <v>0.16107483207457296</v>
      </c>
      <c r="M11" s="10">
        <f t="shared" si="4"/>
        <v>1.6450899520135565E-2</v>
      </c>
      <c r="N11" s="10">
        <f t="shared" si="4"/>
        <v>5.1591589239039504E-2</v>
      </c>
      <c r="O11" s="10">
        <f t="shared" si="4"/>
        <v>3.2362256480374274E-2</v>
      </c>
      <c r="P11" s="10">
        <f t="shared" si="4"/>
        <v>4.2759772490194692E-2</v>
      </c>
      <c r="R11" s="7">
        <v>43894</v>
      </c>
      <c r="S11" s="3">
        <f t="shared" si="9"/>
        <v>1.8492159767004926E-2</v>
      </c>
      <c r="T11" s="3">
        <f t="shared" si="5"/>
        <v>1.3122371731254542E-2</v>
      </c>
      <c r="U11" s="3">
        <f t="shared" si="5"/>
        <v>3.0968839476474708E-3</v>
      </c>
      <c r="V11" s="3">
        <f t="shared" si="5"/>
        <v>6.0841553756026557E-3</v>
      </c>
      <c r="W11" s="3">
        <f t="shared" si="5"/>
        <v>4.5819150614688792E-3</v>
      </c>
      <c r="X11" s="3">
        <f t="shared" si="5"/>
        <v>5.4190318522844196E-3</v>
      </c>
      <c r="Z11" s="7">
        <v>43894</v>
      </c>
      <c r="AA11">
        <f t="shared" si="6"/>
        <v>3.4195997284843568E-4</v>
      </c>
      <c r="AB11">
        <f t="shared" si="6"/>
        <v>1.7219663985322832E-4</v>
      </c>
      <c r="AC11">
        <f t="shared" si="6"/>
        <v>9.5906901851965834E-6</v>
      </c>
      <c r="AD11">
        <f t="shared" si="6"/>
        <v>3.7016946634474692E-5</v>
      </c>
      <c r="AE11">
        <f t="shared" si="6"/>
        <v>2.0993945630515363E-5</v>
      </c>
      <c r="AF11">
        <f t="shared" si="6"/>
        <v>2.9365906216073107E-5</v>
      </c>
    </row>
    <row r="12" spans="1:40" ht="14.5" x14ac:dyDescent="0.35">
      <c r="A12" s="4">
        <v>43895</v>
      </c>
      <c r="B12" s="5">
        <v>2.2932047497952409E-2</v>
      </c>
      <c r="C12" s="5">
        <v>3.1059544533491131E-2</v>
      </c>
      <c r="D12" s="5">
        <v>3.1602241098880768E-2</v>
      </c>
      <c r="E12" s="3">
        <v>1.6451976321316689E-2</v>
      </c>
      <c r="F12" s="3">
        <v>1.9625830865556845E-2</v>
      </c>
      <c r="G12" s="3">
        <v>1.6391732271572569E-2</v>
      </c>
      <c r="H12" s="3">
        <v>1.8274128310474601E-2</v>
      </c>
      <c r="J12" s="7">
        <v>43895</v>
      </c>
      <c r="K12" s="10">
        <f t="shared" si="8"/>
        <v>4.1696066020433964E-2</v>
      </c>
      <c r="L12" s="10">
        <f t="shared" si="4"/>
        <v>4.633889481533382E-2</v>
      </c>
      <c r="M12" s="10">
        <f t="shared" si="4"/>
        <v>6.1788203365049199E-2</v>
      </c>
      <c r="N12" s="10">
        <f t="shared" si="4"/>
        <v>1.2773718680519242E-2</v>
      </c>
      <c r="O12" s="10">
        <f t="shared" si="4"/>
        <v>6.3242548776583529E-2</v>
      </c>
      <c r="P12" s="10">
        <f t="shared" si="4"/>
        <v>2.7842376569641836E-2</v>
      </c>
      <c r="R12" s="7">
        <v>43895</v>
      </c>
      <c r="S12" s="3">
        <f t="shared" si="9"/>
        <v>8.1274970355387222E-3</v>
      </c>
      <c r="T12" s="3">
        <f t="shared" si="5"/>
        <v>8.6701936009283588E-3</v>
      </c>
      <c r="U12" s="3">
        <f t="shared" si="5"/>
        <v>6.4800711766357204E-3</v>
      </c>
      <c r="V12" s="3">
        <f t="shared" si="5"/>
        <v>3.3062166323955637E-3</v>
      </c>
      <c r="W12" s="3">
        <f t="shared" si="5"/>
        <v>6.5403152263798399E-3</v>
      </c>
      <c r="X12" s="3">
        <f t="shared" si="5"/>
        <v>4.6579191874778075E-3</v>
      </c>
      <c r="Z12" s="7">
        <v>43895</v>
      </c>
      <c r="AA12">
        <f t="shared" si="6"/>
        <v>6.6056208062690712E-5</v>
      </c>
      <c r="AB12">
        <f t="shared" si="6"/>
        <v>7.5172257077579064E-5</v>
      </c>
      <c r="AC12">
        <f t="shared" si="6"/>
        <v>4.1991322454265049E-5</v>
      </c>
      <c r="AD12">
        <f t="shared" si="6"/>
        <v>1.0931068420329062E-5</v>
      </c>
      <c r="AE12">
        <f t="shared" si="6"/>
        <v>4.2775723260415977E-5</v>
      </c>
      <c r="AF12">
        <f t="shared" si="6"/>
        <v>2.1696211157073919E-5</v>
      </c>
    </row>
    <row r="13" spans="1:40" ht="14.5" x14ac:dyDescent="0.35">
      <c r="A13" s="4">
        <v>43896</v>
      </c>
      <c r="B13" s="5">
        <v>2.8897061359982958E-2</v>
      </c>
      <c r="C13" s="5">
        <v>3.0859176069498059E-2</v>
      </c>
      <c r="D13" s="5">
        <v>3.4842897206544883E-2</v>
      </c>
      <c r="E13" s="3">
        <v>1.8164190375554078E-2</v>
      </c>
      <c r="F13" s="3">
        <v>2.1349310402532094E-2</v>
      </c>
      <c r="G13" s="3">
        <v>1.8982574203843781E-2</v>
      </c>
      <c r="H13" s="3">
        <v>2.0301324785862211E-2</v>
      </c>
      <c r="J13" s="7">
        <v>43896</v>
      </c>
      <c r="K13" s="10">
        <f t="shared" si="8"/>
        <v>2.1113794724842982E-3</v>
      </c>
      <c r="L13" s="10">
        <f t="shared" si="4"/>
        <v>1.6462400050846204E-2</v>
      </c>
      <c r="M13" s="10">
        <f t="shared" si="4"/>
        <v>0.12659296760412175</v>
      </c>
      <c r="N13" s="10">
        <f t="shared" si="4"/>
        <v>5.0815586702268378E-2</v>
      </c>
      <c r="O13" s="10">
        <f t="shared" si="4"/>
        <v>0.10207563832673361</v>
      </c>
      <c r="P13" s="10">
        <f t="shared" si="4"/>
        <v>7.0353904872339168E-2</v>
      </c>
      <c r="R13" s="7">
        <v>43896</v>
      </c>
      <c r="S13" s="3">
        <f t="shared" si="9"/>
        <v>1.9621147095151004E-3</v>
      </c>
      <c r="T13" s="3">
        <f t="shared" si="5"/>
        <v>5.9458358465619247E-3</v>
      </c>
      <c r="U13" s="3">
        <f t="shared" si="5"/>
        <v>1.0732870984428881E-2</v>
      </c>
      <c r="V13" s="3">
        <f t="shared" si="5"/>
        <v>7.547750957450864E-3</v>
      </c>
      <c r="W13" s="3">
        <f t="shared" si="5"/>
        <v>9.9144871561391776E-3</v>
      </c>
      <c r="X13" s="3">
        <f t="shared" si="5"/>
        <v>8.5957365741207471E-3</v>
      </c>
      <c r="Z13" s="7">
        <v>43896</v>
      </c>
      <c r="AA13">
        <f t="shared" si="6"/>
        <v>3.8498941332955264E-6</v>
      </c>
      <c r="AB13">
        <f t="shared" si="6"/>
        <v>3.5352963914260757E-5</v>
      </c>
      <c r="AC13">
        <f t="shared" si="6"/>
        <v>1.1519451956839537E-4</v>
      </c>
      <c r="AD13">
        <f t="shared" si="6"/>
        <v>5.6968544515700434E-5</v>
      </c>
      <c r="AE13">
        <f t="shared" si="6"/>
        <v>9.8297055569248717E-5</v>
      </c>
      <c r="AF13">
        <f t="shared" si="6"/>
        <v>7.388668725167708E-5</v>
      </c>
    </row>
    <row r="14" spans="1:40" ht="14.5" x14ac:dyDescent="0.35">
      <c r="A14" s="4">
        <v>43899</v>
      </c>
      <c r="B14" s="5">
        <v>4.5165936387853753E-2</v>
      </c>
      <c r="C14" s="5">
        <v>3.5842772573232651E-2</v>
      </c>
      <c r="D14" s="5">
        <v>3.9402086287736893E-2</v>
      </c>
      <c r="E14" s="3">
        <v>1.9780166575476411E-2</v>
      </c>
      <c r="F14" s="3">
        <v>2.2863657406502102E-2</v>
      </c>
      <c r="G14" s="3">
        <v>2.1188946810609718E-2</v>
      </c>
      <c r="H14" s="3">
        <v>2.61436328154835E-2</v>
      </c>
      <c r="J14" s="7">
        <v>43899</v>
      </c>
      <c r="K14" s="10">
        <f t="shared" si="8"/>
        <v>2.89115585478259E-2</v>
      </c>
      <c r="L14" s="10">
        <f t="shared" si="4"/>
        <v>9.7584491670676954E-3</v>
      </c>
      <c r="M14" s="10">
        <f t="shared" si="4"/>
        <v>0.45773171272260016</v>
      </c>
      <c r="N14" s="10">
        <f t="shared" si="4"/>
        <v>0.29465214599427103</v>
      </c>
      <c r="O14" s="10">
        <f t="shared" si="4"/>
        <v>0.37471653992092557</v>
      </c>
      <c r="P14" s="10">
        <f t="shared" si="4"/>
        <v>0.18087000078791693</v>
      </c>
      <c r="R14" s="7">
        <v>43899</v>
      </c>
      <c r="S14" s="3">
        <f t="shared" si="9"/>
        <v>9.3231638146211021E-3</v>
      </c>
      <c r="T14" s="3">
        <f t="shared" si="5"/>
        <v>5.7638501001168602E-3</v>
      </c>
      <c r="U14" s="3">
        <f t="shared" si="5"/>
        <v>2.5385769812377341E-2</v>
      </c>
      <c r="V14" s="3">
        <f t="shared" si="5"/>
        <v>2.2302278981351651E-2</v>
      </c>
      <c r="W14" s="3">
        <f t="shared" si="5"/>
        <v>2.3976989577244034E-2</v>
      </c>
      <c r="X14" s="3">
        <f t="shared" si="5"/>
        <v>1.9022303572370253E-2</v>
      </c>
      <c r="Z14" s="7">
        <v>43899</v>
      </c>
      <c r="AA14">
        <f t="shared" si="6"/>
        <v>8.6921383514260297E-5</v>
      </c>
      <c r="AB14">
        <f t="shared" si="6"/>
        <v>3.3221967976617141E-5</v>
      </c>
      <c r="AC14">
        <f t="shared" si="6"/>
        <v>6.4443730896700875E-4</v>
      </c>
      <c r="AD14">
        <f t="shared" si="6"/>
        <v>4.9739164776203967E-4</v>
      </c>
      <c r="AE14">
        <f t="shared" si="6"/>
        <v>5.7489602918726901E-4</v>
      </c>
      <c r="AF14">
        <f t="shared" si="6"/>
        <v>3.6184803319941008E-4</v>
      </c>
    </row>
    <row r="15" spans="1:40" ht="14.5" x14ac:dyDescent="0.35">
      <c r="A15" s="4">
        <v>43900</v>
      </c>
      <c r="B15" s="5">
        <v>3.8102330916090221E-2</v>
      </c>
      <c r="C15" s="5">
        <v>4.8997070640325553E-2</v>
      </c>
      <c r="D15" s="5">
        <v>4.5839548110961907E-2</v>
      </c>
      <c r="E15" s="3">
        <v>2.5093148295184338E-2</v>
      </c>
      <c r="F15" s="3">
        <v>2.7509579081364935E-2</v>
      </c>
      <c r="G15" s="3">
        <v>2.7959101548137001E-2</v>
      </c>
      <c r="H15" s="3">
        <v>2.8313839893876501E-2</v>
      </c>
      <c r="J15" s="7">
        <v>43900</v>
      </c>
      <c r="K15" s="10">
        <f t="shared" si="8"/>
        <v>2.9130134275600295E-2</v>
      </c>
      <c r="L15" s="10">
        <f t="shared" si="4"/>
        <v>1.6082630695169575E-2</v>
      </c>
      <c r="M15" s="10">
        <f t="shared" si="4"/>
        <v>0.10075502238583711</v>
      </c>
      <c r="N15" s="10">
        <f t="shared" si="4"/>
        <v>5.9315663956682751E-2</v>
      </c>
      <c r="O15" s="10">
        <f t="shared" si="4"/>
        <v>5.3255425632781517E-2</v>
      </c>
      <c r="P15" s="10">
        <f t="shared" si="4"/>
        <v>4.8789274388553183E-2</v>
      </c>
      <c r="R15" s="7">
        <v>43900</v>
      </c>
      <c r="S15" s="3">
        <f t="shared" si="9"/>
        <v>1.0894739724235332E-2</v>
      </c>
      <c r="T15" s="3">
        <f t="shared" si="5"/>
        <v>7.7372171948716859E-3</v>
      </c>
      <c r="U15" s="3">
        <f t="shared" si="5"/>
        <v>1.3009182620905883E-2</v>
      </c>
      <c r="V15" s="3">
        <f t="shared" si="5"/>
        <v>1.0592751834725286E-2</v>
      </c>
      <c r="W15" s="3">
        <f t="shared" si="5"/>
        <v>1.014322936795322E-2</v>
      </c>
      <c r="X15" s="3">
        <f t="shared" si="5"/>
        <v>9.7884910222137203E-3</v>
      </c>
      <c r="Z15" s="7">
        <v>43900</v>
      </c>
      <c r="AA15">
        <f t="shared" si="6"/>
        <v>1.1869535365883136E-4</v>
      </c>
      <c r="AB15">
        <f t="shared" si="6"/>
        <v>5.9864529920618076E-5</v>
      </c>
      <c r="AC15">
        <f t="shared" si="6"/>
        <v>1.6923883246407968E-4</v>
      </c>
      <c r="AD15">
        <f t="shared" si="6"/>
        <v>1.1220639143207592E-4</v>
      </c>
      <c r="AE15">
        <f t="shared" si="6"/>
        <v>1.0288510201090869E-4</v>
      </c>
      <c r="AF15">
        <f t="shared" si="6"/>
        <v>9.5814556491958608E-5</v>
      </c>
    </row>
    <row r="16" spans="1:40" ht="14.5" x14ac:dyDescent="0.35">
      <c r="A16" s="4">
        <v>43901</v>
      </c>
      <c r="B16" s="5">
        <v>3.7440282364549091E-2</v>
      </c>
      <c r="C16" s="5">
        <v>4.731360450387001E-2</v>
      </c>
      <c r="D16" s="5">
        <v>4.941481351852417E-2</v>
      </c>
      <c r="E16" s="3">
        <v>2.5551317366478213E-2</v>
      </c>
      <c r="F16" s="3">
        <v>2.7944489486086421E-2</v>
      </c>
      <c r="G16" s="3">
        <v>2.7152229694619171E-2</v>
      </c>
      <c r="H16" s="3">
        <v>2.8517943687966639E-2</v>
      </c>
      <c r="J16" s="7">
        <v>43901</v>
      </c>
      <c r="K16" s="10">
        <f t="shared" si="8"/>
        <v>2.5372391200007005E-2</v>
      </c>
      <c r="L16" s="10">
        <f t="shared" si="4"/>
        <v>3.5176304827481353E-2</v>
      </c>
      <c r="M16" s="10">
        <f t="shared" si="4"/>
        <v>8.3239217731187587E-2</v>
      </c>
      <c r="N16" s="10">
        <f t="shared" si="4"/>
        <v>4.7281968458950718E-2</v>
      </c>
      <c r="O16" s="10">
        <f t="shared" si="4"/>
        <v>5.7614657273239889E-2</v>
      </c>
      <c r="P16" s="10">
        <f t="shared" si="4"/>
        <v>4.0653831478757452E-2</v>
      </c>
      <c r="R16" s="7">
        <v>43901</v>
      </c>
      <c r="S16" s="3">
        <f t="shared" si="9"/>
        <v>9.8733221393209197E-3</v>
      </c>
      <c r="T16" s="3">
        <f t="shared" si="5"/>
        <v>1.1974531153975079E-2</v>
      </c>
      <c r="U16" s="3">
        <f t="shared" si="5"/>
        <v>1.1888964998070878E-2</v>
      </c>
      <c r="V16" s="3">
        <f t="shared" si="5"/>
        <v>9.4957928784626701E-3</v>
      </c>
      <c r="W16" s="3">
        <f t="shared" si="5"/>
        <v>1.0288052669929919E-2</v>
      </c>
      <c r="X16" s="3">
        <f t="shared" si="5"/>
        <v>8.9223386765824517E-3</v>
      </c>
      <c r="Z16" s="7">
        <v>43901</v>
      </c>
      <c r="AA16">
        <f t="shared" si="6"/>
        <v>9.7482490066804628E-5</v>
      </c>
      <c r="AB16">
        <f t="shared" si="6"/>
        <v>1.4338939635751975E-4</v>
      </c>
      <c r="AC16">
        <f t="shared" si="6"/>
        <v>1.4134748872535446E-4</v>
      </c>
      <c r="AD16">
        <f t="shared" si="6"/>
        <v>9.0170082390662366E-5</v>
      </c>
      <c r="AE16">
        <f t="shared" si="6"/>
        <v>1.0584402773925215E-4</v>
      </c>
      <c r="AF16">
        <f t="shared" si="6"/>
        <v>7.960812745963909E-5</v>
      </c>
    </row>
    <row r="17" spans="1:32" ht="14.5" x14ac:dyDescent="0.35">
      <c r="A17" s="4">
        <v>43902</v>
      </c>
      <c r="B17" s="5">
        <v>4.4017908514394029E-2</v>
      </c>
      <c r="C17" s="5">
        <v>4.5749001204967499E-2</v>
      </c>
      <c r="D17" s="5">
        <v>5.3030580282211297E-2</v>
      </c>
      <c r="E17" s="3">
        <v>2.8022580567029852E-2</v>
      </c>
      <c r="F17" s="3">
        <v>3.0511733538850051E-2</v>
      </c>
      <c r="G17" s="3">
        <v>2.8974952313520451E-2</v>
      </c>
      <c r="H17" s="3">
        <v>3.1291378302801452E-2</v>
      </c>
      <c r="J17" s="7">
        <v>43902</v>
      </c>
      <c r="K17" s="10">
        <f t="shared" si="8"/>
        <v>7.344794147658984E-4</v>
      </c>
      <c r="L17" s="10">
        <f t="shared" si="4"/>
        <v>1.6319820305024324E-2</v>
      </c>
      <c r="M17" s="10">
        <f t="shared" si="4"/>
        <v>0.11921546148710438</v>
      </c>
      <c r="N17" s="10">
        <f t="shared" si="4"/>
        <v>7.6169869892407371E-2</v>
      </c>
      <c r="O17" s="10">
        <f t="shared" si="4"/>
        <v>0.10100622320680097</v>
      </c>
      <c r="P17" s="10">
        <f t="shared" si="4"/>
        <v>6.5456482379364411E-2</v>
      </c>
      <c r="R17" s="7">
        <v>43902</v>
      </c>
      <c r="S17" s="3">
        <f t="shared" si="9"/>
        <v>1.73109269057347E-3</v>
      </c>
      <c r="T17" s="3">
        <f t="shared" si="5"/>
        <v>9.012671767817268E-3</v>
      </c>
      <c r="U17" s="3">
        <f t="shared" si="5"/>
        <v>1.5995327947364177E-2</v>
      </c>
      <c r="V17" s="3">
        <f t="shared" si="5"/>
        <v>1.3506174975543978E-2</v>
      </c>
      <c r="W17" s="3">
        <f t="shared" si="5"/>
        <v>1.5042956200873578E-2</v>
      </c>
      <c r="X17" s="3">
        <f t="shared" si="5"/>
        <v>1.2726530211592577E-2</v>
      </c>
      <c r="Z17" s="7">
        <v>43902</v>
      </c>
      <c r="AA17">
        <f t="shared" si="6"/>
        <v>2.9966819033568954E-6</v>
      </c>
      <c r="AB17">
        <f t="shared" si="6"/>
        <v>8.1228252394410441E-5</v>
      </c>
      <c r="AC17">
        <f t="shared" si="6"/>
        <v>2.5585051614372949E-4</v>
      </c>
      <c r="AD17">
        <f t="shared" si="6"/>
        <v>1.8241676247001038E-4</v>
      </c>
      <c r="AE17">
        <f t="shared" si="6"/>
        <v>2.2629053126140081E-4</v>
      </c>
      <c r="AF17">
        <f t="shared" si="6"/>
        <v>1.6196457122657858E-4</v>
      </c>
    </row>
    <row r="18" spans="1:32" ht="14.5" x14ac:dyDescent="0.35">
      <c r="A18" s="4">
        <v>43903</v>
      </c>
      <c r="B18" s="5">
        <v>6.3068236342318479E-2</v>
      </c>
      <c r="C18" s="5">
        <v>5.6820947676897049E-2</v>
      </c>
      <c r="D18" s="5">
        <v>5.6817177683115012E-2</v>
      </c>
      <c r="E18" s="3">
        <v>3.1551430873019204E-2</v>
      </c>
      <c r="F18" s="3">
        <v>3.3352354841825457E-2</v>
      </c>
      <c r="G18" s="3">
        <v>3.2790439940170432E-2</v>
      </c>
      <c r="H18" s="3">
        <v>3.9107544568821997E-2</v>
      </c>
      <c r="J18" s="7">
        <v>43903</v>
      </c>
      <c r="K18" s="10">
        <f t="shared" si="8"/>
        <v>5.6347264703011657E-3</v>
      </c>
      <c r="L18" s="10">
        <f t="shared" si="8"/>
        <v>5.6420239870573763E-3</v>
      </c>
      <c r="M18" s="10">
        <f t="shared" si="8"/>
        <v>0.30630425635481284</v>
      </c>
      <c r="N18" s="10">
        <f t="shared" si="8"/>
        <v>0.25387914137288181</v>
      </c>
      <c r="O18" s="10">
        <f t="shared" si="8"/>
        <v>0.26929243076292675</v>
      </c>
      <c r="P18" s="10">
        <f t="shared" si="8"/>
        <v>0.13478534201385894</v>
      </c>
      <c r="R18" s="7">
        <v>43903</v>
      </c>
      <c r="S18" s="3">
        <f t="shared" si="9"/>
        <v>6.2472886654214299E-3</v>
      </c>
      <c r="T18" s="3">
        <f t="shared" si="9"/>
        <v>6.2510586592034664E-3</v>
      </c>
      <c r="U18" s="3">
        <f t="shared" si="9"/>
        <v>3.1516805469299275E-2</v>
      </c>
      <c r="V18" s="3">
        <f t="shared" si="9"/>
        <v>2.9715881500493022E-2</v>
      </c>
      <c r="W18" s="3">
        <f t="shared" si="9"/>
        <v>3.0277796402148047E-2</v>
      </c>
      <c r="X18" s="3">
        <f t="shared" si="9"/>
        <v>2.3960691773496481E-2</v>
      </c>
      <c r="Z18" s="7">
        <v>43903</v>
      </c>
      <c r="AA18">
        <f t="shared" ref="AA18:AF60" si="12">($B18-C18)^2</f>
        <v>3.9028615669103074E-5</v>
      </c>
      <c r="AB18">
        <f t="shared" si="12"/>
        <v>3.9075734360802638E-5</v>
      </c>
      <c r="AC18">
        <f t="shared" si="12"/>
        <v>9.9330902698965265E-4</v>
      </c>
      <c r="AD18">
        <f t="shared" si="12"/>
        <v>8.8303361335134343E-4</v>
      </c>
      <c r="AE18">
        <f t="shared" si="12"/>
        <v>9.1674495496992924E-4</v>
      </c>
      <c r="AF18">
        <f t="shared" si="12"/>
        <v>5.7411475026450192E-4</v>
      </c>
    </row>
    <row r="19" spans="1:32" ht="14.5" x14ac:dyDescent="0.35">
      <c r="A19" s="4">
        <v>43906</v>
      </c>
      <c r="B19" s="5">
        <v>5.7906938104238907E-2</v>
      </c>
      <c r="C19" s="5">
        <v>4.8099309206008911E-2</v>
      </c>
      <c r="D19" s="5">
        <v>6.0115896165370941E-2</v>
      </c>
      <c r="E19" s="3">
        <v>3.8406189188455432E-2</v>
      </c>
      <c r="F19" s="3">
        <v>3.9331445048445268E-2</v>
      </c>
      <c r="G19" s="3">
        <v>4.125544847535613E-2</v>
      </c>
      <c r="H19" s="3">
        <v>4.2819573670538187E-2</v>
      </c>
      <c r="J19" s="7">
        <v>43906</v>
      </c>
      <c r="K19" s="10">
        <f t="shared" si="8"/>
        <v>1.8334345981669165E-2</v>
      </c>
      <c r="L19" s="10">
        <f t="shared" si="8"/>
        <v>6.9210438403888297E-4</v>
      </c>
      <c r="M19" s="10">
        <f t="shared" si="8"/>
        <v>9.7131582377131043E-2</v>
      </c>
      <c r="N19" s="10">
        <f t="shared" si="8"/>
        <v>8.5468091849429495E-2</v>
      </c>
      <c r="O19" s="10">
        <f t="shared" si="8"/>
        <v>6.4565145937317325E-2</v>
      </c>
      <c r="P19" s="10">
        <f t="shared" si="8"/>
        <v>5.0505496527594396E-2</v>
      </c>
      <c r="R19" s="7">
        <v>43906</v>
      </c>
      <c r="S19" s="3">
        <f t="shared" si="9"/>
        <v>9.8076288982299961E-3</v>
      </c>
      <c r="T19" s="3">
        <f t="shared" si="9"/>
        <v>2.2089580611320339E-3</v>
      </c>
      <c r="U19" s="3">
        <f t="shared" si="9"/>
        <v>1.9500748915783475E-2</v>
      </c>
      <c r="V19" s="3">
        <f t="shared" si="9"/>
        <v>1.8575493055793639E-2</v>
      </c>
      <c r="W19" s="3">
        <f t="shared" si="9"/>
        <v>1.6651489628882778E-2</v>
      </c>
      <c r="X19" s="3">
        <f t="shared" si="9"/>
        <v>1.508736443370072E-2</v>
      </c>
      <c r="Z19" s="7">
        <v>43906</v>
      </c>
      <c r="AA19">
        <f t="shared" si="12"/>
        <v>9.6189584605396126E-5</v>
      </c>
      <c r="AB19">
        <f t="shared" si="12"/>
        <v>4.8794957158401943E-6</v>
      </c>
      <c r="AC19">
        <f t="shared" si="12"/>
        <v>3.8027920827643036E-4</v>
      </c>
      <c r="AD19">
        <f t="shared" si="12"/>
        <v>3.4504894226583771E-4</v>
      </c>
      <c r="AE19">
        <f t="shared" si="12"/>
        <v>2.7727210686079068E-4</v>
      </c>
      <c r="AF19">
        <f t="shared" si="12"/>
        <v>2.2762856555529746E-4</v>
      </c>
    </row>
    <row r="20" spans="1:32" ht="14.5" x14ac:dyDescent="0.35">
      <c r="A20" s="4">
        <v>43907</v>
      </c>
      <c r="B20" s="5">
        <v>5.3950410478221772E-2</v>
      </c>
      <c r="C20" s="5">
        <v>4.1748665273189538E-2</v>
      </c>
      <c r="D20" s="5">
        <v>5.2970670163631439E-2</v>
      </c>
      <c r="E20" s="3">
        <v>3.9546434289087926E-2</v>
      </c>
      <c r="F20" s="3">
        <v>4.0448202662629794E-2</v>
      </c>
      <c r="G20" s="3">
        <v>4.1270982930078068E-2</v>
      </c>
      <c r="H20" s="3">
        <v>4.3703355663169539E-2</v>
      </c>
      <c r="J20" s="7">
        <v>43907</v>
      </c>
      <c r="K20" s="10">
        <f t="shared" si="8"/>
        <v>3.5868894915152882E-2</v>
      </c>
      <c r="L20" s="10">
        <f t="shared" si="8"/>
        <v>1.6896888413420186E-4</v>
      </c>
      <c r="M20" s="10">
        <f t="shared" si="8"/>
        <v>5.3639687456277896E-2</v>
      </c>
      <c r="N20" s="10">
        <f t="shared" si="8"/>
        <v>4.5771687367141878E-2</v>
      </c>
      <c r="O20" s="10">
        <f t="shared" si="8"/>
        <v>3.9318144444363989E-2</v>
      </c>
      <c r="P20" s="10">
        <f t="shared" si="8"/>
        <v>2.3827963317268219E-2</v>
      </c>
      <c r="R20" s="7">
        <v>43907</v>
      </c>
      <c r="S20" s="3">
        <f t="shared" si="9"/>
        <v>1.2201745205032234E-2</v>
      </c>
      <c r="T20" s="3">
        <f t="shared" si="9"/>
        <v>9.7974031459033273E-4</v>
      </c>
      <c r="U20" s="3">
        <f t="shared" si="9"/>
        <v>1.4403976189133846E-2</v>
      </c>
      <c r="V20" s="3">
        <f t="shared" si="9"/>
        <v>1.3502207815591978E-2</v>
      </c>
      <c r="W20" s="3">
        <f t="shared" si="9"/>
        <v>1.2679427548143704E-2</v>
      </c>
      <c r="X20" s="3">
        <f t="shared" si="9"/>
        <v>1.0247054815052233E-2</v>
      </c>
      <c r="Z20" s="7">
        <v>43907</v>
      </c>
      <c r="AA20">
        <f t="shared" si="12"/>
        <v>1.4888258604852712E-4</v>
      </c>
      <c r="AB20">
        <f t="shared" si="12"/>
        <v>9.5989108403356407E-7</v>
      </c>
      <c r="AC20">
        <f t="shared" si="12"/>
        <v>2.0747453005713479E-4</v>
      </c>
      <c r="AD20">
        <f t="shared" si="12"/>
        <v>1.8230961589543309E-4</v>
      </c>
      <c r="AE20">
        <f t="shared" si="12"/>
        <v>1.6076788294862546E-4</v>
      </c>
      <c r="AF20">
        <f t="shared" si="12"/>
        <v>1.0500213238268515E-4</v>
      </c>
    </row>
    <row r="21" spans="1:32" ht="14.5" x14ac:dyDescent="0.35">
      <c r="A21" s="4">
        <v>43908</v>
      </c>
      <c r="B21" s="5">
        <v>7.011293605133144E-2</v>
      </c>
      <c r="C21" s="5">
        <v>3.9709672331809998E-2</v>
      </c>
      <c r="D21" s="5">
        <v>4.9113355576992028E-2</v>
      </c>
      <c r="E21" s="3">
        <v>4.1097333902463479E-2</v>
      </c>
      <c r="F21" s="3">
        <v>4.1399241531570541E-2</v>
      </c>
      <c r="G21" s="3">
        <v>4.1817160390650379E-2</v>
      </c>
      <c r="H21" s="3">
        <v>4.4899924209370147E-2</v>
      </c>
      <c r="J21" s="7">
        <v>43908</v>
      </c>
      <c r="K21" s="10">
        <f t="shared" si="8"/>
        <v>0.19712622523775658</v>
      </c>
      <c r="L21" s="10">
        <f t="shared" si="8"/>
        <v>7.1597418057296247E-2</v>
      </c>
      <c r="M21" s="10">
        <f t="shared" si="8"/>
        <v>0.17185745669857955</v>
      </c>
      <c r="N21" s="10">
        <f t="shared" si="8"/>
        <v>0.16673545325441985</v>
      </c>
      <c r="O21" s="10">
        <f t="shared" si="8"/>
        <v>0.15985411803394078</v>
      </c>
      <c r="P21" s="10">
        <f t="shared" si="8"/>
        <v>0.11586675257430379</v>
      </c>
      <c r="R21" s="7">
        <v>43908</v>
      </c>
      <c r="S21" s="3">
        <f t="shared" si="9"/>
        <v>3.0403263719521442E-2</v>
      </c>
      <c r="T21" s="3">
        <f t="shared" si="9"/>
        <v>2.0999580474339412E-2</v>
      </c>
      <c r="U21" s="3">
        <f t="shared" si="9"/>
        <v>2.9015602148867961E-2</v>
      </c>
      <c r="V21" s="3">
        <f t="shared" si="9"/>
        <v>2.8713694519760899E-2</v>
      </c>
      <c r="W21" s="3">
        <f t="shared" si="9"/>
        <v>2.8295775660681061E-2</v>
      </c>
      <c r="X21" s="3">
        <f t="shared" si="9"/>
        <v>2.5213011841961293E-2</v>
      </c>
      <c r="Z21" s="7">
        <v>43908</v>
      </c>
      <c r="AA21">
        <f t="shared" si="12"/>
        <v>9.243584447987688E-4</v>
      </c>
      <c r="AB21">
        <f t="shared" si="12"/>
        <v>4.409823800982571E-4</v>
      </c>
      <c r="AC21">
        <f t="shared" si="12"/>
        <v>8.4190516806139108E-4</v>
      </c>
      <c r="AD21">
        <f t="shared" si="12"/>
        <v>8.2447625297414704E-4</v>
      </c>
      <c r="AE21">
        <f t="shared" si="12"/>
        <v>8.0065092023959067E-4</v>
      </c>
      <c r="AF21">
        <f t="shared" si="12"/>
        <v>6.3569596614288036E-4</v>
      </c>
    </row>
    <row r="22" spans="1:32" ht="14.5" x14ac:dyDescent="0.35">
      <c r="A22" s="4">
        <v>43909</v>
      </c>
      <c r="B22" s="5">
        <v>5.3647113533379857E-2</v>
      </c>
      <c r="C22" s="5">
        <v>4.0943950414657593E-2</v>
      </c>
      <c r="D22" s="5">
        <v>4.9239721149206161E-2</v>
      </c>
      <c r="E22" s="3">
        <v>4.7499648416041658E-2</v>
      </c>
      <c r="F22" s="3">
        <v>4.7788420818537687E-2</v>
      </c>
      <c r="G22" s="3">
        <v>4.9476019097127032E-2</v>
      </c>
      <c r="H22" s="3">
        <v>5.2240970231944357E-2</v>
      </c>
      <c r="J22" s="7">
        <v>43909</v>
      </c>
      <c r="K22" s="10">
        <f t="shared" si="8"/>
        <v>4.0033790747310061E-2</v>
      </c>
      <c r="L22" s="10">
        <f t="shared" si="8"/>
        <v>3.781854257406847E-3</v>
      </c>
      <c r="M22" s="10">
        <f t="shared" si="8"/>
        <v>7.7159196232075011E-3</v>
      </c>
      <c r="N22" s="10">
        <f t="shared" si="8"/>
        <v>6.9521932859195612E-3</v>
      </c>
      <c r="O22" s="10">
        <f t="shared" si="8"/>
        <v>3.3658005468719665E-3</v>
      </c>
      <c r="P22" s="10">
        <f t="shared" si="8"/>
        <v>3.5587674192227858E-4</v>
      </c>
      <c r="R22" s="7">
        <v>43909</v>
      </c>
      <c r="S22" s="3">
        <f t="shared" si="9"/>
        <v>1.2703163118722265E-2</v>
      </c>
      <c r="T22" s="3">
        <f t="shared" si="9"/>
        <v>4.4073923841736959E-3</v>
      </c>
      <c r="U22" s="3">
        <f t="shared" si="9"/>
        <v>6.1474651173381994E-3</v>
      </c>
      <c r="V22" s="3">
        <f t="shared" si="9"/>
        <v>5.8586927148421702E-3</v>
      </c>
      <c r="W22" s="3">
        <f t="shared" si="9"/>
        <v>4.1710944362528257E-3</v>
      </c>
      <c r="X22" s="3">
        <f t="shared" si="9"/>
        <v>1.4061433014355001E-3</v>
      </c>
      <c r="Z22" s="7">
        <v>43909</v>
      </c>
      <c r="AA22">
        <f t="shared" si="12"/>
        <v>1.6137035322086557E-4</v>
      </c>
      <c r="AB22">
        <f t="shared" si="12"/>
        <v>1.9425107628072295E-5</v>
      </c>
      <c r="AC22">
        <f t="shared" si="12"/>
        <v>3.7791327368889963E-5</v>
      </c>
      <c r="AD22">
        <f t="shared" si="12"/>
        <v>3.4324280326944721E-5</v>
      </c>
      <c r="AE22">
        <f t="shared" si="12"/>
        <v>1.7398028796139279E-5</v>
      </c>
      <c r="AF22">
        <f t="shared" si="12"/>
        <v>1.9772389841719276E-6</v>
      </c>
    </row>
    <row r="23" spans="1:32" ht="14.5" x14ac:dyDescent="0.35">
      <c r="A23" s="4">
        <v>43910</v>
      </c>
      <c r="B23" s="5">
        <v>4.3118891346569287E-2</v>
      </c>
      <c r="C23" s="5">
        <v>3.9299637079238892E-2</v>
      </c>
      <c r="D23" s="5">
        <v>4.4366121292114258E-2</v>
      </c>
      <c r="E23" s="3">
        <v>4.6590401933418353E-2</v>
      </c>
      <c r="F23" s="3">
        <v>4.65628384201092E-2</v>
      </c>
      <c r="G23" s="3">
        <v>4.6031020025387732E-2</v>
      </c>
      <c r="H23" s="3">
        <v>5.0447110680300319E-2</v>
      </c>
      <c r="J23" s="7">
        <v>43910</v>
      </c>
      <c r="K23" s="10">
        <f t="shared" si="8"/>
        <v>4.4370086977250089E-3</v>
      </c>
      <c r="L23" s="10">
        <f t="shared" si="8"/>
        <v>4.0271372044342613E-4</v>
      </c>
      <c r="M23" s="10">
        <f t="shared" si="8"/>
        <v>2.92205522746114E-3</v>
      </c>
      <c r="N23" s="10">
        <f t="shared" si="8"/>
        <v>2.8781223894742691E-3</v>
      </c>
      <c r="O23" s="10">
        <f t="shared" si="8"/>
        <v>2.0898193225062922E-3</v>
      </c>
      <c r="P23" s="10">
        <f t="shared" si="8"/>
        <v>1.1698866315301926E-2</v>
      </c>
      <c r="R23" s="7">
        <v>43910</v>
      </c>
      <c r="S23" s="3">
        <f t="shared" si="9"/>
        <v>3.819254267330395E-3</v>
      </c>
      <c r="T23" s="3">
        <f t="shared" si="9"/>
        <v>1.2472299455449712E-3</v>
      </c>
      <c r="U23" s="3">
        <f t="shared" si="9"/>
        <v>3.4715105868490664E-3</v>
      </c>
      <c r="V23" s="3">
        <f t="shared" si="9"/>
        <v>3.443947073539913E-3</v>
      </c>
      <c r="W23" s="3">
        <f t="shared" si="9"/>
        <v>2.9121286788184458E-3</v>
      </c>
      <c r="X23" s="3">
        <f t="shared" si="9"/>
        <v>7.3282193337310328E-3</v>
      </c>
      <c r="Z23" s="7">
        <v>43910</v>
      </c>
      <c r="AA23">
        <f t="shared" si="12"/>
        <v>1.4586703158521432E-5</v>
      </c>
      <c r="AB23">
        <f t="shared" si="12"/>
        <v>1.5555825370641118E-6</v>
      </c>
      <c r="AC23">
        <f t="shared" si="12"/>
        <v>1.2051385754605149E-5</v>
      </c>
      <c r="AD23">
        <f t="shared" si="12"/>
        <v>1.1860771445344131E-5</v>
      </c>
      <c r="AE23">
        <f t="shared" si="12"/>
        <v>8.4804934419968661E-6</v>
      </c>
      <c r="AF23">
        <f t="shared" si="12"/>
        <v>5.3702798603269304E-5</v>
      </c>
    </row>
    <row r="24" spans="1:32" ht="14.5" x14ac:dyDescent="0.35">
      <c r="A24" s="4">
        <v>43913</v>
      </c>
      <c r="B24" s="5">
        <v>3.9658915567138457E-2</v>
      </c>
      <c r="C24" s="5">
        <v>2.7662990614771839E-2</v>
      </c>
      <c r="D24" s="5">
        <v>3.4335136413574219E-2</v>
      </c>
      <c r="E24" s="3">
        <v>4.3569632448674823E-2</v>
      </c>
      <c r="F24" s="3">
        <v>4.3722024448635773E-2</v>
      </c>
      <c r="G24" s="3">
        <v>4.1849899283282747E-2</v>
      </c>
      <c r="H24" s="3">
        <v>4.6470861869131713E-2</v>
      </c>
      <c r="J24" s="7">
        <v>43913</v>
      </c>
      <c r="K24" s="10">
        <f t="shared" si="8"/>
        <v>7.3424928519806532E-2</v>
      </c>
      <c r="L24" s="10">
        <f t="shared" si="8"/>
        <v>1.0906821425433311E-2</v>
      </c>
      <c r="M24" s="10">
        <f t="shared" si="8"/>
        <v>4.2867667549997268E-3</v>
      </c>
      <c r="N24" s="10">
        <f t="shared" si="8"/>
        <v>4.6057038950080287E-3</v>
      </c>
      <c r="O24" s="10">
        <f t="shared" si="8"/>
        <v>1.4202299813883545E-3</v>
      </c>
      <c r="P24" s="10">
        <f t="shared" si="8"/>
        <v>1.192438712817423E-2</v>
      </c>
      <c r="R24" s="7">
        <v>43913</v>
      </c>
      <c r="S24" s="3">
        <f t="shared" si="9"/>
        <v>1.1995924952366618E-2</v>
      </c>
      <c r="T24" s="3">
        <f t="shared" si="9"/>
        <v>5.3237791535642384E-3</v>
      </c>
      <c r="U24" s="3">
        <f t="shared" si="9"/>
        <v>3.9107168815363663E-3</v>
      </c>
      <c r="V24" s="3">
        <f t="shared" si="9"/>
        <v>4.0631088814973154E-3</v>
      </c>
      <c r="W24" s="3">
        <f t="shared" si="9"/>
        <v>2.1909837161442902E-3</v>
      </c>
      <c r="X24" s="3">
        <f t="shared" si="9"/>
        <v>6.8119463019932561E-3</v>
      </c>
      <c r="Z24" s="7">
        <v>43913</v>
      </c>
      <c r="AA24">
        <f t="shared" si="12"/>
        <v>1.4390221546281204E-4</v>
      </c>
      <c r="AB24">
        <f t="shared" si="12"/>
        <v>2.8342624475925158E-5</v>
      </c>
      <c r="AC24">
        <f t="shared" si="12"/>
        <v>1.5293706527533521E-5</v>
      </c>
      <c r="AD24">
        <f t="shared" si="12"/>
        <v>1.6508853782902367E-5</v>
      </c>
      <c r="AE24">
        <f t="shared" si="12"/>
        <v>4.8004096444094435E-6</v>
      </c>
      <c r="AF24">
        <f t="shared" si="12"/>
        <v>4.6402612421239596E-5</v>
      </c>
    </row>
    <row r="25" spans="1:32" ht="14.5" x14ac:dyDescent="0.35">
      <c r="A25" s="4">
        <v>43914</v>
      </c>
      <c r="B25" s="5">
        <v>4.2708751808787727E-2</v>
      </c>
      <c r="C25" s="5">
        <v>2.7896557003259659E-2</v>
      </c>
      <c r="D25" s="5">
        <v>3.047033958137035E-2</v>
      </c>
      <c r="E25" s="3">
        <v>4.1671704579113018E-2</v>
      </c>
      <c r="F25" s="3">
        <v>4.2262269529060752E-2</v>
      </c>
      <c r="G25" s="3">
        <v>3.9723169917373062E-2</v>
      </c>
      <c r="H25" s="3">
        <v>4.4073355532200077E-2</v>
      </c>
      <c r="J25" s="7">
        <v>43914</v>
      </c>
      <c r="K25" s="10">
        <f t="shared" si="8"/>
        <v>0.10506798043275056</v>
      </c>
      <c r="L25" s="10">
        <f t="shared" si="8"/>
        <v>6.3999889066647553E-2</v>
      </c>
      <c r="M25" s="10">
        <f t="shared" si="8"/>
        <v>3.0461613106536056E-4</v>
      </c>
      <c r="N25" s="10">
        <f t="shared" si="8"/>
        <v>5.5415014901027959E-5</v>
      </c>
      <c r="O25" s="10">
        <f t="shared" si="8"/>
        <v>2.6904919434238561E-3</v>
      </c>
      <c r="P25" s="10">
        <f t="shared" si="8"/>
        <v>4.8945542865519442E-4</v>
      </c>
      <c r="R25" s="7">
        <v>43914</v>
      </c>
      <c r="S25" s="3">
        <f t="shared" si="9"/>
        <v>1.4812194805528069E-2</v>
      </c>
      <c r="T25" s="3">
        <f t="shared" si="9"/>
        <v>1.2238412227417377E-2</v>
      </c>
      <c r="U25" s="3">
        <f t="shared" si="9"/>
        <v>1.0370472296747091E-3</v>
      </c>
      <c r="V25" s="3">
        <f t="shared" si="9"/>
        <v>4.4648227972697574E-4</v>
      </c>
      <c r="W25" s="3">
        <f t="shared" si="9"/>
        <v>2.9855818914146653E-3</v>
      </c>
      <c r="X25" s="3">
        <f t="shared" si="9"/>
        <v>1.3646037234123498E-3</v>
      </c>
      <c r="Z25" s="7">
        <v>43914</v>
      </c>
      <c r="AA25">
        <f t="shared" si="12"/>
        <v>2.194011149569127E-4</v>
      </c>
      <c r="AB25">
        <f t="shared" si="12"/>
        <v>1.4977873384819916E-4</v>
      </c>
      <c r="AC25">
        <f t="shared" si="12"/>
        <v>1.0754669565759889E-6</v>
      </c>
      <c r="AD25">
        <f t="shared" si="12"/>
        <v>1.993464261101974E-7</v>
      </c>
      <c r="AE25">
        <f t="shared" si="12"/>
        <v>8.913699230343171E-6</v>
      </c>
      <c r="AF25">
        <f t="shared" si="12"/>
        <v>1.862143321950849E-6</v>
      </c>
    </row>
    <row r="26" spans="1:32" ht="14.5" x14ac:dyDescent="0.35">
      <c r="A26" s="4">
        <v>43915</v>
      </c>
      <c r="B26" s="5">
        <v>4.2103487144578067E-2</v>
      </c>
      <c r="C26" s="5">
        <v>2.5881510227918621E-2</v>
      </c>
      <c r="D26" s="5">
        <v>2.77974046766758E-2</v>
      </c>
      <c r="E26" s="3">
        <v>4.1483245647603834E-2</v>
      </c>
      <c r="F26" s="3">
        <v>4.2247406393829651E-2</v>
      </c>
      <c r="G26" s="3">
        <v>4.000841222375718E-2</v>
      </c>
      <c r="H26" s="3">
        <v>4.364489213380382E-2</v>
      </c>
      <c r="J26" s="7">
        <v>43915</v>
      </c>
      <c r="K26" s="10">
        <f t="shared" si="8"/>
        <v>0.14017686222754078</v>
      </c>
      <c r="L26" s="10">
        <f t="shared" si="8"/>
        <v>9.9467421760911279E-2</v>
      </c>
      <c r="M26" s="10">
        <f t="shared" si="8"/>
        <v>1.1067358581495768E-4</v>
      </c>
      <c r="N26" s="10">
        <f t="shared" si="8"/>
        <v>5.8156113920126984E-6</v>
      </c>
      <c r="O26" s="10">
        <f t="shared" si="8"/>
        <v>1.3250304883369868E-3</v>
      </c>
      <c r="P26" s="10">
        <f t="shared" si="8"/>
        <v>6.3872762188554866E-4</v>
      </c>
      <c r="R26" s="7">
        <v>43915</v>
      </c>
      <c r="S26" s="3">
        <f t="shared" si="9"/>
        <v>1.6221976916659445E-2</v>
      </c>
      <c r="T26" s="3">
        <f t="shared" si="9"/>
        <v>1.4306082467902267E-2</v>
      </c>
      <c r="U26" s="3">
        <f t="shared" si="9"/>
        <v>6.2024149697423314E-4</v>
      </c>
      <c r="V26" s="3">
        <f t="shared" si="9"/>
        <v>1.4391924925158395E-4</v>
      </c>
      <c r="W26" s="3">
        <f t="shared" si="9"/>
        <v>2.0950749208208871E-3</v>
      </c>
      <c r="X26" s="3">
        <f t="shared" si="9"/>
        <v>1.5414049892257531E-3</v>
      </c>
      <c r="Z26" s="7">
        <v>43915</v>
      </c>
      <c r="AA26">
        <f t="shared" si="12"/>
        <v>2.6315253508463188E-4</v>
      </c>
      <c r="AB26">
        <f t="shared" si="12"/>
        <v>2.0466399557842062E-4</v>
      </c>
      <c r="AC26">
        <f t="shared" si="12"/>
        <v>3.8469951456883766E-7</v>
      </c>
      <c r="AD26">
        <f t="shared" si="12"/>
        <v>2.0712750305139548E-8</v>
      </c>
      <c r="AE26">
        <f t="shared" si="12"/>
        <v>4.3893389238526466E-6</v>
      </c>
      <c r="AF26">
        <f t="shared" si="12"/>
        <v>2.375929340810044E-6</v>
      </c>
    </row>
    <row r="27" spans="1:32" ht="14.5" x14ac:dyDescent="0.35">
      <c r="A27" s="4">
        <v>43916</v>
      </c>
      <c r="B27" s="5">
        <v>2.1907058527046979E-2</v>
      </c>
      <c r="C27" s="5">
        <v>2.556353434920311E-2</v>
      </c>
      <c r="D27" s="5">
        <v>2.4721493944525719E-2</v>
      </c>
      <c r="E27" s="3">
        <v>3.8997829732060528E-2</v>
      </c>
      <c r="F27" s="3">
        <v>4.0444018432437348E-2</v>
      </c>
      <c r="G27" s="3">
        <v>3.787640313525166E-2</v>
      </c>
      <c r="H27" s="3">
        <v>3.0658771216304E-2</v>
      </c>
      <c r="J27" s="7">
        <v>43916</v>
      </c>
      <c r="K27" s="10">
        <f t="shared" si="8"/>
        <v>1.1323173194899727E-2</v>
      </c>
      <c r="L27" s="10">
        <f t="shared" si="8"/>
        <v>7.0184881407862054E-3</v>
      </c>
      <c r="M27" s="10">
        <f t="shared" si="8"/>
        <v>0.13844781427807384</v>
      </c>
      <c r="N27" s="10">
        <f t="shared" si="8"/>
        <v>0.15477361090847941</v>
      </c>
      <c r="O27" s="10">
        <f t="shared" si="8"/>
        <v>0.12590217604489129</v>
      </c>
      <c r="P27" s="10">
        <f t="shared" si="8"/>
        <v>5.0654473860210825E-2</v>
      </c>
      <c r="R27" s="7">
        <v>43916</v>
      </c>
      <c r="S27" s="3">
        <f t="shared" si="9"/>
        <v>3.6564758221561307E-3</v>
      </c>
      <c r="T27" s="3">
        <f t="shared" si="9"/>
        <v>2.8144354174787396E-3</v>
      </c>
      <c r="U27" s="3">
        <f t="shared" si="9"/>
        <v>1.7090771205013549E-2</v>
      </c>
      <c r="V27" s="3">
        <f t="shared" si="9"/>
        <v>1.8536959905390369E-2</v>
      </c>
      <c r="W27" s="3">
        <f t="shared" si="9"/>
        <v>1.5969344608204681E-2</v>
      </c>
      <c r="X27" s="3">
        <f t="shared" si="9"/>
        <v>8.7517126892570213E-3</v>
      </c>
      <c r="Z27" s="7">
        <v>43916</v>
      </c>
      <c r="AA27">
        <f t="shared" si="12"/>
        <v>1.3369815438012351E-5</v>
      </c>
      <c r="AB27">
        <f t="shared" si="12"/>
        <v>7.9210467191587278E-6</v>
      </c>
      <c r="AC27">
        <f t="shared" si="12"/>
        <v>2.920944603821203E-4</v>
      </c>
      <c r="AD27">
        <f t="shared" si="12"/>
        <v>3.4361888253405014E-4</v>
      </c>
      <c r="AE27">
        <f t="shared" si="12"/>
        <v>2.5501996721559591E-4</v>
      </c>
      <c r="AF27">
        <f t="shared" si="12"/>
        <v>7.6592474995302369E-5</v>
      </c>
    </row>
    <row r="28" spans="1:32" ht="14.5" x14ac:dyDescent="0.35">
      <c r="A28" s="4">
        <v>43917</v>
      </c>
      <c r="B28" s="5">
        <v>2.1627376239095081E-2</v>
      </c>
      <c r="C28" s="5">
        <v>3.234974667429924E-2</v>
      </c>
      <c r="D28" s="5">
        <v>2.36244797706604E-2</v>
      </c>
      <c r="E28" s="3">
        <v>3.2971834568193574E-2</v>
      </c>
      <c r="F28" s="3">
        <v>3.4624726551362305E-2</v>
      </c>
      <c r="G28" s="3">
        <v>2.9814359504857169E-2</v>
      </c>
      <c r="H28" s="3">
        <v>3.3143978114984228E-2</v>
      </c>
      <c r="J28" s="7">
        <v>43917</v>
      </c>
      <c r="K28" s="10">
        <f t="shared" si="8"/>
        <v>7.1194809687553873E-2</v>
      </c>
      <c r="L28" s="10">
        <f t="shared" si="8"/>
        <v>3.7881778675739053E-3</v>
      </c>
      <c r="M28" s="10">
        <f t="shared" si="8"/>
        <v>7.7628645036323052E-2</v>
      </c>
      <c r="N28" s="10">
        <f t="shared" si="8"/>
        <v>9.5230433591897201E-2</v>
      </c>
      <c r="O28" s="10">
        <f t="shared" si="8"/>
        <v>4.6431546109565458E-2</v>
      </c>
      <c r="P28" s="10">
        <f t="shared" si="8"/>
        <v>7.9429188860750788E-2</v>
      </c>
      <c r="R28" s="7">
        <v>43917</v>
      </c>
      <c r="S28" s="3">
        <f t="shared" si="9"/>
        <v>1.0722370435204159E-2</v>
      </c>
      <c r="T28" s="3">
        <f t="shared" si="9"/>
        <v>1.9971035315653196E-3</v>
      </c>
      <c r="U28" s="3">
        <f t="shared" si="9"/>
        <v>1.1344458329098493E-2</v>
      </c>
      <c r="V28" s="3">
        <f t="shared" si="9"/>
        <v>1.2997350312267224E-2</v>
      </c>
      <c r="W28" s="3">
        <f t="shared" si="9"/>
        <v>8.1869832657620878E-3</v>
      </c>
      <c r="X28" s="3">
        <f t="shared" si="9"/>
        <v>1.1516601875889147E-2</v>
      </c>
      <c r="Z28" s="7">
        <v>43917</v>
      </c>
      <c r="AA28">
        <f t="shared" si="12"/>
        <v>1.1496922774974024E-4</v>
      </c>
      <c r="AB28">
        <f t="shared" si="12"/>
        <v>3.9884225157906716E-6</v>
      </c>
      <c r="AC28">
        <f t="shared" si="12"/>
        <v>1.2869673478065218E-4</v>
      </c>
      <c r="AD28">
        <f t="shared" si="12"/>
        <v>1.689311151397929E-4</v>
      </c>
      <c r="AE28">
        <f t="shared" si="12"/>
        <v>6.7026694993868463E-5</v>
      </c>
      <c r="AF28">
        <f t="shared" si="12"/>
        <v>1.3263211876773343E-4</v>
      </c>
    </row>
    <row r="29" spans="1:32" ht="14.5" x14ac:dyDescent="0.35">
      <c r="A29" s="4">
        <v>43920</v>
      </c>
      <c r="B29" s="5">
        <v>2.087631130032537E-2</v>
      </c>
      <c r="C29" s="5">
        <v>2.9742728918790821E-2</v>
      </c>
      <c r="D29" s="5">
        <v>2.5364944711327549E-2</v>
      </c>
      <c r="E29" s="3">
        <v>3.0925922798145274E-2</v>
      </c>
      <c r="F29" s="3">
        <v>3.2505717987435651E-2</v>
      </c>
      <c r="G29" s="3">
        <v>2.8127177111921541E-2</v>
      </c>
      <c r="H29" s="3">
        <v>3.0563467411297309E-2</v>
      </c>
      <c r="J29" s="7">
        <v>43920</v>
      </c>
      <c r="K29" s="10">
        <f t="shared" si="8"/>
        <v>5.5865907803586357E-2</v>
      </c>
      <c r="L29" s="10">
        <f t="shared" si="8"/>
        <v>1.7790924335830738E-2</v>
      </c>
      <c r="M29" s="10">
        <f t="shared" si="8"/>
        <v>6.8022141762830834E-2</v>
      </c>
      <c r="N29" s="10">
        <f t="shared" si="8"/>
        <v>8.5035972801549953E-2</v>
      </c>
      <c r="O29" s="10">
        <f t="shared" si="8"/>
        <v>4.0332573226191659E-2</v>
      </c>
      <c r="P29" s="10">
        <f t="shared" si="8"/>
        <v>6.4238204243984631E-2</v>
      </c>
      <c r="R29" s="7">
        <v>43920</v>
      </c>
      <c r="S29" s="3">
        <f t="shared" si="9"/>
        <v>8.8664176184654504E-3</v>
      </c>
      <c r="T29" s="3">
        <f t="shared" si="9"/>
        <v>4.488633411002179E-3</v>
      </c>
      <c r="U29" s="3">
        <f t="shared" si="9"/>
        <v>1.0049611497819903E-2</v>
      </c>
      <c r="V29" s="3">
        <f t="shared" si="9"/>
        <v>1.162940668711028E-2</v>
      </c>
      <c r="W29" s="3">
        <f t="shared" si="9"/>
        <v>7.2508658115961709E-3</v>
      </c>
      <c r="X29" s="3">
        <f t="shared" si="9"/>
        <v>9.6871561109719388E-3</v>
      </c>
      <c r="Z29" s="7">
        <v>43920</v>
      </c>
      <c r="AA29">
        <f t="shared" si="12"/>
        <v>7.8613361385034556E-5</v>
      </c>
      <c r="AB29">
        <f t="shared" si="12"/>
        <v>2.0147829898365058E-5</v>
      </c>
      <c r="AC29">
        <f t="shared" si="12"/>
        <v>1.00994691257114E-4</v>
      </c>
      <c r="AD29">
        <f t="shared" si="12"/>
        <v>1.352430998942053E-4</v>
      </c>
      <c r="AE29">
        <f t="shared" si="12"/>
        <v>5.2575055017774201E-5</v>
      </c>
      <c r="AF29">
        <f t="shared" si="12"/>
        <v>9.3840993518340984E-5</v>
      </c>
    </row>
    <row r="30" spans="1:32" ht="14.5" x14ac:dyDescent="0.35">
      <c r="A30" s="4">
        <v>43921</v>
      </c>
      <c r="B30" s="5">
        <v>2.1197792739216161E-2</v>
      </c>
      <c r="C30" s="5">
        <v>2.7760148048400879E-2</v>
      </c>
      <c r="D30" s="5">
        <v>2.517092227935791E-2</v>
      </c>
      <c r="E30" s="3">
        <v>2.9009285322693097E-2</v>
      </c>
      <c r="F30" s="3">
        <v>3.062656589200894E-2</v>
      </c>
      <c r="G30" s="3">
        <v>2.6476662599929431E-2</v>
      </c>
      <c r="H30" s="3">
        <v>2.8214258419774169E-2</v>
      </c>
      <c r="J30" s="7">
        <v>43921</v>
      </c>
      <c r="K30" s="10">
        <f t="shared" si="8"/>
        <v>3.3309584702812423E-2</v>
      </c>
      <c r="L30" s="10">
        <f t="shared" si="8"/>
        <v>1.3946384658987787E-2</v>
      </c>
      <c r="M30" s="10">
        <f t="shared" si="8"/>
        <v>4.4443306487404133E-2</v>
      </c>
      <c r="N30" s="10">
        <f t="shared" si="8"/>
        <v>6.0108172885059652E-2</v>
      </c>
      <c r="O30" s="10">
        <f t="shared" si="8"/>
        <v>2.2988408197137877E-2</v>
      </c>
      <c r="P30" s="10">
        <f t="shared" si="8"/>
        <v>3.7245307560034524E-2</v>
      </c>
      <c r="R30" s="7">
        <v>43921</v>
      </c>
      <c r="S30" s="3">
        <f t="shared" si="9"/>
        <v>6.5623553091847184E-3</v>
      </c>
      <c r="T30" s="3">
        <f t="shared" si="9"/>
        <v>3.9731295401417496E-3</v>
      </c>
      <c r="U30" s="3">
        <f t="shared" si="9"/>
        <v>7.8114925834769366E-3</v>
      </c>
      <c r="V30" s="3">
        <f t="shared" si="9"/>
        <v>9.4287731527927798E-3</v>
      </c>
      <c r="W30" s="3">
        <f t="shared" si="9"/>
        <v>5.27886986071327E-3</v>
      </c>
      <c r="X30" s="3">
        <f t="shared" si="9"/>
        <v>7.0164656805580088E-3</v>
      </c>
      <c r="Z30" s="7">
        <v>43921</v>
      </c>
      <c r="AA30">
        <f t="shared" si="12"/>
        <v>4.306450720398486E-5</v>
      </c>
      <c r="AB30">
        <f t="shared" si="12"/>
        <v>1.5785758342746992E-5</v>
      </c>
      <c r="AC30">
        <f t="shared" si="12"/>
        <v>6.1019416381715185E-5</v>
      </c>
      <c r="AD30">
        <f t="shared" si="12"/>
        <v>8.8901763166825899E-5</v>
      </c>
      <c r="AE30">
        <f t="shared" si="12"/>
        <v>2.7866467006346938E-5</v>
      </c>
      <c r="AF30">
        <f t="shared" si="12"/>
        <v>4.9230790646448358E-5</v>
      </c>
    </row>
    <row r="31" spans="1:32" ht="14.5" x14ac:dyDescent="0.35">
      <c r="A31" s="4">
        <v>43922</v>
      </c>
      <c r="B31" s="5">
        <v>3.4765942746826248E-2</v>
      </c>
      <c r="C31" s="5">
        <v>3.4573111683130257E-2</v>
      </c>
      <c r="D31" s="5">
        <v>2.8856744989752769E-2</v>
      </c>
      <c r="E31" s="3">
        <v>2.6934780478206133E-2</v>
      </c>
      <c r="F31" s="3">
        <v>2.8986046145700169E-2</v>
      </c>
      <c r="G31" s="3">
        <v>2.487876794257474E-2</v>
      </c>
      <c r="H31" s="3">
        <v>2.580946164256101E-2</v>
      </c>
      <c r="J31" s="7">
        <v>43922</v>
      </c>
      <c r="K31" s="10">
        <f t="shared" si="8"/>
        <v>1.5496583212204484E-5</v>
      </c>
      <c r="L31" s="10">
        <f t="shared" si="8"/>
        <v>1.8482512944316687E-2</v>
      </c>
      <c r="M31" s="10">
        <f t="shared" si="8"/>
        <v>3.5525508549148155E-2</v>
      </c>
      <c r="N31" s="10">
        <f t="shared" si="8"/>
        <v>1.7579021353819391E-2</v>
      </c>
      <c r="O31" s="10">
        <f t="shared" si="8"/>
        <v>6.2790661417072569E-2</v>
      </c>
      <c r="P31" s="10">
        <f t="shared" si="8"/>
        <v>4.9126070624254226E-2</v>
      </c>
      <c r="R31" s="7">
        <v>43922</v>
      </c>
      <c r="S31" s="3">
        <f t="shared" si="9"/>
        <v>1.928310636959904E-4</v>
      </c>
      <c r="T31" s="3">
        <f t="shared" si="9"/>
        <v>5.9091977570734783E-3</v>
      </c>
      <c r="U31" s="3">
        <f t="shared" si="9"/>
        <v>7.8311622686201149E-3</v>
      </c>
      <c r="V31" s="3">
        <f t="shared" si="9"/>
        <v>5.7798966011260791E-3</v>
      </c>
      <c r="W31" s="3">
        <f t="shared" si="9"/>
        <v>9.8871748042515077E-3</v>
      </c>
      <c r="X31" s="3">
        <f t="shared" si="9"/>
        <v>8.9564811042652376E-3</v>
      </c>
      <c r="Z31" s="7">
        <v>43922</v>
      </c>
      <c r="AA31">
        <f t="shared" si="12"/>
        <v>3.7183819126127106E-8</v>
      </c>
      <c r="AB31">
        <f t="shared" si="12"/>
        <v>3.4918618132202223E-5</v>
      </c>
      <c r="AC31">
        <f t="shared" si="12"/>
        <v>6.1327102477459343E-5</v>
      </c>
      <c r="AD31">
        <f t="shared" si="12"/>
        <v>3.3407204719708803E-5</v>
      </c>
      <c r="AE31">
        <f t="shared" si="12"/>
        <v>9.7756225609825842E-5</v>
      </c>
      <c r="AF31">
        <f t="shared" si="12"/>
        <v>8.0218553771060254E-5</v>
      </c>
    </row>
    <row r="32" spans="1:32" ht="14.5" x14ac:dyDescent="0.35">
      <c r="A32" s="4">
        <v>43923</v>
      </c>
      <c r="B32" s="5">
        <v>2.7445812297467519E-2</v>
      </c>
      <c r="C32" s="5">
        <v>3.6421701312065118E-2</v>
      </c>
      <c r="D32" s="5">
        <v>3.3176545053720467E-2</v>
      </c>
      <c r="E32" s="3">
        <v>2.8422376848596435E-2</v>
      </c>
      <c r="F32" s="3">
        <v>3.0366993187744364E-2</v>
      </c>
      <c r="G32" s="3">
        <v>2.8201980862241759E-2</v>
      </c>
      <c r="H32" s="3">
        <v>2.7595857029853409E-2</v>
      </c>
      <c r="J32" s="7">
        <v>43923</v>
      </c>
      <c r="K32" s="10">
        <f t="shared" si="8"/>
        <v>3.6507757574123723E-2</v>
      </c>
      <c r="L32" s="10">
        <f t="shared" si="8"/>
        <v>1.6895088243285006E-2</v>
      </c>
      <c r="M32" s="10">
        <f t="shared" si="8"/>
        <v>6.0414958544563468E-4</v>
      </c>
      <c r="N32" s="10">
        <f t="shared" si="8"/>
        <v>4.9467478926081832E-3</v>
      </c>
      <c r="O32" s="10">
        <f t="shared" si="8"/>
        <v>3.6601526526625072E-4</v>
      </c>
      <c r="P32" s="10">
        <f t="shared" si="8"/>
        <v>1.4835478300723182E-5</v>
      </c>
      <c r="R32" s="7">
        <v>43923</v>
      </c>
      <c r="S32" s="3">
        <f t="shared" si="9"/>
        <v>8.9758890145975982E-3</v>
      </c>
      <c r="T32" s="3">
        <f t="shared" si="9"/>
        <v>5.730732756252948E-3</v>
      </c>
      <c r="U32" s="3">
        <f t="shared" si="9"/>
        <v>9.7656455112891602E-4</v>
      </c>
      <c r="V32" s="3">
        <f t="shared" si="9"/>
        <v>2.9211808902768442E-3</v>
      </c>
      <c r="W32" s="3">
        <f t="shared" si="9"/>
        <v>7.561685647742393E-4</v>
      </c>
      <c r="X32" s="3">
        <f t="shared" si="9"/>
        <v>1.5004473238589E-4</v>
      </c>
      <c r="Z32" s="7">
        <v>43923</v>
      </c>
      <c r="AA32">
        <f t="shared" si="12"/>
        <v>8.0566583602373839E-5</v>
      </c>
      <c r="AB32">
        <f t="shared" si="12"/>
        <v>3.2841297923590508E-5</v>
      </c>
      <c r="AC32">
        <f t="shared" si="12"/>
        <v>9.5367832252162131E-7</v>
      </c>
      <c r="AD32">
        <f t="shared" si="12"/>
        <v>8.5332977937186169E-6</v>
      </c>
      <c r="AE32">
        <f t="shared" si="12"/>
        <v>5.7179089835273288E-7</v>
      </c>
      <c r="AF32">
        <f t="shared" si="12"/>
        <v>2.2513421716753347E-8</v>
      </c>
    </row>
    <row r="33" spans="1:32" ht="14.5" x14ac:dyDescent="0.35">
      <c r="A33" s="4">
        <v>43924</v>
      </c>
      <c r="B33" s="5">
        <v>2.721498682876463E-2</v>
      </c>
      <c r="C33" s="5">
        <v>2.7892932295799259E-2</v>
      </c>
      <c r="D33" s="5">
        <v>2.938802540302277E-2</v>
      </c>
      <c r="E33" s="3">
        <v>2.7879054426602219E-2</v>
      </c>
      <c r="F33" s="3">
        <v>2.9842753473388602E-2</v>
      </c>
      <c r="G33" s="3">
        <v>2.6604243862899019E-2</v>
      </c>
      <c r="H33" s="3">
        <v>2.6867737025460098E-2</v>
      </c>
      <c r="J33" s="7">
        <v>43924</v>
      </c>
      <c r="K33" s="10">
        <f t="shared" si="8"/>
        <v>3.0024832655084488E-4</v>
      </c>
      <c r="L33" s="10">
        <f t="shared" si="8"/>
        <v>2.8764906436851145E-3</v>
      </c>
      <c r="M33" s="10">
        <f t="shared" si="8"/>
        <v>2.8827329736436091E-4</v>
      </c>
      <c r="N33" s="10">
        <f t="shared" si="8"/>
        <v>4.1204779895513965E-3</v>
      </c>
      <c r="O33" s="10">
        <f t="shared" si="8"/>
        <v>2.5953815701229566E-4</v>
      </c>
      <c r="P33" s="10">
        <f t="shared" si="8"/>
        <v>8.2807531666784229E-5</v>
      </c>
      <c r="R33" s="7">
        <v>43924</v>
      </c>
      <c r="S33" s="3">
        <f t="shared" si="9"/>
        <v>6.7794546703462896E-4</v>
      </c>
      <c r="T33" s="3">
        <f t="shared" si="9"/>
        <v>2.1730385742581397E-3</v>
      </c>
      <c r="U33" s="3">
        <f t="shared" si="9"/>
        <v>6.6406759783758929E-4</v>
      </c>
      <c r="V33" s="3">
        <f t="shared" si="9"/>
        <v>2.6277666446239724E-3</v>
      </c>
      <c r="W33" s="3">
        <f t="shared" si="9"/>
        <v>6.1074296586561064E-4</v>
      </c>
      <c r="X33" s="3">
        <f t="shared" si="9"/>
        <v>3.472498033045314E-4</v>
      </c>
      <c r="Z33" s="7">
        <v>43924</v>
      </c>
      <c r="AA33">
        <f t="shared" si="12"/>
        <v>4.5961005627280116E-7</v>
      </c>
      <c r="AB33">
        <f t="shared" si="12"/>
        <v>4.7220966452138484E-6</v>
      </c>
      <c r="AC33">
        <f t="shared" si="12"/>
        <v>4.4098577449778623E-7</v>
      </c>
      <c r="AD33">
        <f t="shared" si="12"/>
        <v>6.90515753859833E-6</v>
      </c>
      <c r="AE33">
        <f t="shared" si="12"/>
        <v>3.7300697035432245E-7</v>
      </c>
      <c r="AF33">
        <f t="shared" si="12"/>
        <v>1.2058242589503575E-7</v>
      </c>
    </row>
    <row r="34" spans="1:32" ht="14.5" x14ac:dyDescent="0.35">
      <c r="A34" s="4">
        <v>43927</v>
      </c>
      <c r="B34" s="5">
        <v>3.7042775136223678E-2</v>
      </c>
      <c r="C34" s="5">
        <v>2.5628108531236649E-2</v>
      </c>
      <c r="D34" s="5">
        <v>2.7700647711753849E-2</v>
      </c>
      <c r="E34" s="3">
        <v>2.8540209407782145E-2</v>
      </c>
      <c r="F34" s="3">
        <v>3.0880315731321821E-2</v>
      </c>
      <c r="G34" s="3">
        <v>2.7077549189308939E-2</v>
      </c>
      <c r="H34" s="3">
        <v>2.766291633132555E-2</v>
      </c>
      <c r="J34" s="7">
        <v>43927</v>
      </c>
      <c r="K34" s="10">
        <f t="shared" si="8"/>
        <v>7.7012782696703086E-2</v>
      </c>
      <c r="L34" s="10">
        <f t="shared" si="8"/>
        <v>4.6635498191022196E-2</v>
      </c>
      <c r="M34" s="10">
        <f t="shared" si="8"/>
        <v>3.7155943558720539E-2</v>
      </c>
      <c r="N34" s="10">
        <f t="shared" si="8"/>
        <v>1.7605088746879272E-2</v>
      </c>
      <c r="O34" s="10">
        <f t="shared" si="8"/>
        <v>5.4657014470648635E-2</v>
      </c>
      <c r="P34" s="10">
        <f t="shared" si="8"/>
        <v>4.7096430478401841E-2</v>
      </c>
      <c r="R34" s="7">
        <v>43927</v>
      </c>
      <c r="S34" s="3">
        <f t="shared" si="9"/>
        <v>1.141466660498703E-2</v>
      </c>
      <c r="T34" s="3">
        <f t="shared" si="9"/>
        <v>9.3421274244698295E-3</v>
      </c>
      <c r="U34" s="3">
        <f t="shared" si="9"/>
        <v>8.5025657284415329E-3</v>
      </c>
      <c r="V34" s="3">
        <f t="shared" si="9"/>
        <v>6.1624594049018572E-3</v>
      </c>
      <c r="W34" s="3">
        <f t="shared" si="9"/>
        <v>9.9652259469147388E-3</v>
      </c>
      <c r="X34" s="3">
        <f t="shared" si="9"/>
        <v>9.3798588048981286E-3</v>
      </c>
      <c r="Z34" s="7">
        <v>43927</v>
      </c>
      <c r="AA34">
        <f t="shared" si="12"/>
        <v>1.3029461370300612E-4</v>
      </c>
      <c r="AB34">
        <f t="shared" si="12"/>
        <v>8.7275344815031285E-5</v>
      </c>
      <c r="AC34">
        <f t="shared" si="12"/>
        <v>7.2293623966468494E-5</v>
      </c>
      <c r="AD34">
        <f t="shared" si="12"/>
        <v>3.7975905917063352E-5</v>
      </c>
      <c r="AE34">
        <f t="shared" si="12"/>
        <v>9.9305728173062753E-5</v>
      </c>
      <c r="AF34">
        <f t="shared" si="12"/>
        <v>8.7981751199824957E-5</v>
      </c>
    </row>
    <row r="35" spans="1:32" ht="14.5" x14ac:dyDescent="0.35">
      <c r="A35" s="4">
        <v>43928</v>
      </c>
      <c r="B35" s="5">
        <v>3.84406083796964E-2</v>
      </c>
      <c r="C35" s="5">
        <v>2.580082044005394E-2</v>
      </c>
      <c r="D35" s="5">
        <v>2.6026191189885139E-2</v>
      </c>
      <c r="E35" s="3">
        <v>3.1747229603259292E-2</v>
      </c>
      <c r="F35" s="3">
        <v>3.3844462959137067E-2</v>
      </c>
      <c r="G35" s="3">
        <v>3.118277640348853E-2</v>
      </c>
      <c r="H35" s="3">
        <v>3.1501769640640581E-2</v>
      </c>
      <c r="J35" s="7">
        <v>43928</v>
      </c>
      <c r="K35" s="10">
        <f t="shared" si="8"/>
        <v>9.1190563159450733E-2</v>
      </c>
      <c r="L35" s="10">
        <f t="shared" si="8"/>
        <v>8.6986053293036658E-2</v>
      </c>
      <c r="M35" s="10">
        <f t="shared" si="8"/>
        <v>1.9524530412502461E-2</v>
      </c>
      <c r="N35" s="10">
        <f t="shared" si="8"/>
        <v>8.4629894721162113E-3</v>
      </c>
      <c r="O35" s="10">
        <f t="shared" si="8"/>
        <v>2.35028007223963E-2</v>
      </c>
      <c r="P35" s="10">
        <f t="shared" si="8"/>
        <v>2.1197533036966476E-2</v>
      </c>
      <c r="R35" s="7">
        <v>43928</v>
      </c>
      <c r="S35" s="3">
        <f t="shared" si="9"/>
        <v>1.2639787939642461E-2</v>
      </c>
      <c r="T35" s="3">
        <f t="shared" si="9"/>
        <v>1.2414417189811261E-2</v>
      </c>
      <c r="U35" s="3">
        <f t="shared" si="9"/>
        <v>6.6933787764371089E-3</v>
      </c>
      <c r="V35" s="3">
        <f t="shared" si="9"/>
        <v>4.5961454205593333E-3</v>
      </c>
      <c r="W35" s="3">
        <f t="shared" si="9"/>
        <v>7.2578319762078708E-3</v>
      </c>
      <c r="X35" s="3">
        <f t="shared" si="9"/>
        <v>6.9388387390558193E-3</v>
      </c>
      <c r="Z35" s="7">
        <v>43928</v>
      </c>
      <c r="AA35">
        <f t="shared" si="12"/>
        <v>1.5976423915913099E-4</v>
      </c>
      <c r="AB35">
        <f t="shared" si="12"/>
        <v>1.5411775416268134E-4</v>
      </c>
      <c r="AC35">
        <f t="shared" si="12"/>
        <v>4.4801319444858729E-5</v>
      </c>
      <c r="AD35">
        <f t="shared" si="12"/>
        <v>2.112455272692853E-5</v>
      </c>
      <c r="AE35">
        <f t="shared" si="12"/>
        <v>5.2676124994865446E-5</v>
      </c>
      <c r="AF35">
        <f t="shared" si="12"/>
        <v>4.814748304662175E-5</v>
      </c>
    </row>
    <row r="36" spans="1:32" ht="14.5" x14ac:dyDescent="0.35">
      <c r="A36" s="4">
        <v>43929</v>
      </c>
      <c r="B36" s="5">
        <v>2.329797917839007E-2</v>
      </c>
      <c r="C36" s="5">
        <v>2.5125619024038311E-2</v>
      </c>
      <c r="D36" s="5">
        <v>2.451216243207455E-2</v>
      </c>
      <c r="E36" s="3">
        <v>3.3748711271941755E-2</v>
      </c>
      <c r="F36" s="3">
        <v>3.599911573867387E-2</v>
      </c>
      <c r="G36" s="3">
        <v>3.2993581395782033E-2</v>
      </c>
      <c r="H36" s="3">
        <v>3.3938469946649397E-2</v>
      </c>
      <c r="J36" s="7">
        <v>43929</v>
      </c>
      <c r="K36" s="10">
        <f t="shared" si="8"/>
        <v>2.7812853292052964E-3</v>
      </c>
      <c r="L36" s="10">
        <f t="shared" si="8"/>
        <v>1.2688836625538435E-3</v>
      </c>
      <c r="M36" s="10">
        <f t="shared" si="8"/>
        <v>6.0912460151625325E-2</v>
      </c>
      <c r="N36" s="10">
        <f t="shared" si="8"/>
        <v>8.2309733970409305E-2</v>
      </c>
      <c r="O36" s="10">
        <f t="shared" si="8"/>
        <v>5.4083127984251078E-2</v>
      </c>
      <c r="P36" s="10">
        <f t="shared" si="8"/>
        <v>6.2659555663943101E-2</v>
      </c>
      <c r="R36" s="7">
        <v>43929</v>
      </c>
      <c r="S36" s="3">
        <f t="shared" si="9"/>
        <v>1.8276398456482414E-3</v>
      </c>
      <c r="T36" s="3">
        <f t="shared" si="9"/>
        <v>1.2141832536844803E-3</v>
      </c>
      <c r="U36" s="3">
        <f t="shared" si="9"/>
        <v>1.0450732093551685E-2</v>
      </c>
      <c r="V36" s="3">
        <f t="shared" si="9"/>
        <v>1.27011365602838E-2</v>
      </c>
      <c r="W36" s="3">
        <f t="shared" si="9"/>
        <v>9.6956022173919632E-3</v>
      </c>
      <c r="X36" s="3">
        <f t="shared" si="9"/>
        <v>1.0640490768259327E-2</v>
      </c>
      <c r="Z36" s="7">
        <v>43929</v>
      </c>
      <c r="AA36">
        <f t="shared" si="12"/>
        <v>3.3402674054011275E-6</v>
      </c>
      <c r="AB36">
        <f t="shared" si="12"/>
        <v>1.474240973527831E-6</v>
      </c>
      <c r="AC36">
        <f t="shared" si="12"/>
        <v>1.0921780129119118E-4</v>
      </c>
      <c r="AD36">
        <f t="shared" si="12"/>
        <v>1.6131886992297781E-4</v>
      </c>
      <c r="AE36">
        <f t="shared" si="12"/>
        <v>9.4004702357895954E-5</v>
      </c>
      <c r="AF36">
        <f t="shared" si="12"/>
        <v>1.1322004378941196E-4</v>
      </c>
    </row>
    <row r="37" spans="1:32" ht="14.5" x14ac:dyDescent="0.35">
      <c r="A37" s="4">
        <v>43930</v>
      </c>
      <c r="B37" s="5">
        <v>2.2079022738867089E-2</v>
      </c>
      <c r="C37" s="5">
        <v>2.4578627198934559E-2</v>
      </c>
      <c r="D37" s="5">
        <v>2.191272005438805E-2</v>
      </c>
      <c r="E37" s="3">
        <v>3.0110383845581699E-2</v>
      </c>
      <c r="F37" s="3">
        <v>3.2634029633469765E-2</v>
      </c>
      <c r="G37" s="3">
        <v>2.7703739958513759E-2</v>
      </c>
      <c r="H37" s="3">
        <v>2.9595298925427421E-2</v>
      </c>
      <c r="J37" s="7">
        <v>43930</v>
      </c>
      <c r="K37" s="10">
        <f t="shared" si="8"/>
        <v>5.5509976293246499E-3</v>
      </c>
      <c r="L37" s="10">
        <f t="shared" si="8"/>
        <v>2.8654017800722187E-5</v>
      </c>
      <c r="M37" s="10">
        <f t="shared" si="8"/>
        <v>4.3511518239651714E-2</v>
      </c>
      <c r="N37" s="10">
        <f t="shared" si="8"/>
        <v>6.7292039157508476E-2</v>
      </c>
      <c r="O37" s="10">
        <f t="shared" si="8"/>
        <v>2.3908489378964948E-2</v>
      </c>
      <c r="P37" s="10">
        <f t="shared" si="8"/>
        <v>3.9018983356866821E-2</v>
      </c>
      <c r="R37" s="7">
        <v>43930</v>
      </c>
      <c r="S37" s="3">
        <f t="shared" si="9"/>
        <v>2.4996044600674693E-3</v>
      </c>
      <c r="T37" s="3">
        <f t="shared" si="9"/>
        <v>1.6630268447903954E-4</v>
      </c>
      <c r="U37" s="3">
        <f t="shared" si="9"/>
        <v>8.0313611067146101E-3</v>
      </c>
      <c r="V37" s="3">
        <f t="shared" si="9"/>
        <v>1.0555006894602675E-2</v>
      </c>
      <c r="W37" s="3">
        <f t="shared" si="9"/>
        <v>5.6247172196466702E-3</v>
      </c>
      <c r="X37" s="3">
        <f t="shared" si="9"/>
        <v>7.516276186560332E-3</v>
      </c>
      <c r="Z37" s="7">
        <v>43930</v>
      </c>
      <c r="AA37">
        <f t="shared" si="12"/>
        <v>6.2480224567891843E-6</v>
      </c>
      <c r="AB37">
        <f t="shared" si="12"/>
        <v>2.7656582864934979E-8</v>
      </c>
      <c r="AC37">
        <f t="shared" si="12"/>
        <v>6.4502761226448128E-5</v>
      </c>
      <c r="AD37">
        <f t="shared" si="12"/>
        <v>1.1140817054511002E-4</v>
      </c>
      <c r="AE37">
        <f t="shared" si="12"/>
        <v>3.1637443800989768E-5</v>
      </c>
      <c r="AF37">
        <f t="shared" si="12"/>
        <v>5.6494407712653926E-5</v>
      </c>
    </row>
    <row r="38" spans="1:32" ht="14.5" x14ac:dyDescent="0.35">
      <c r="A38" s="4">
        <v>43934</v>
      </c>
      <c r="B38" s="5">
        <v>1.899793245291392E-2</v>
      </c>
      <c r="C38" s="5">
        <v>2.1203171461820599E-2</v>
      </c>
      <c r="D38" s="5">
        <v>2.0700499415397641E-2</v>
      </c>
      <c r="E38" s="3">
        <v>2.920658182454209E-2</v>
      </c>
      <c r="F38" s="3">
        <v>3.1687873907783173E-2</v>
      </c>
      <c r="G38" s="3">
        <v>2.681117782362908E-2</v>
      </c>
      <c r="H38" s="3">
        <v>2.859944321561235E-2</v>
      </c>
      <c r="J38" s="7">
        <v>43934</v>
      </c>
      <c r="K38" s="10">
        <f t="shared" si="8"/>
        <v>5.8154636850711316E-3</v>
      </c>
      <c r="L38" s="10">
        <f t="shared" si="8"/>
        <v>3.5800439710522713E-3</v>
      </c>
      <c r="M38" s="10">
        <f t="shared" si="8"/>
        <v>8.053144035077886E-2</v>
      </c>
      <c r="N38" s="10">
        <f t="shared" si="8"/>
        <v>0.1111371264009664</v>
      </c>
      <c r="O38" s="10">
        <f t="shared" si="8"/>
        <v>5.3071267446085812E-2</v>
      </c>
      <c r="P38" s="10">
        <f t="shared" si="8"/>
        <v>7.3333399274134514E-2</v>
      </c>
      <c r="R38" s="7">
        <v>43934</v>
      </c>
      <c r="S38" s="3">
        <f t="shared" si="9"/>
        <v>2.2052390089066787E-3</v>
      </c>
      <c r="T38" s="3">
        <f t="shared" si="9"/>
        <v>1.7025669624837203E-3</v>
      </c>
      <c r="U38" s="3">
        <f t="shared" si="9"/>
        <v>1.0208649371628169E-2</v>
      </c>
      <c r="V38" s="3">
        <f t="shared" si="9"/>
        <v>1.2689941454869253E-2</v>
      </c>
      <c r="W38" s="3">
        <f t="shared" si="9"/>
        <v>7.8132453707151599E-3</v>
      </c>
      <c r="X38" s="3">
        <f t="shared" si="9"/>
        <v>9.6015107626984293E-3</v>
      </c>
      <c r="Z38" s="7">
        <v>43934</v>
      </c>
      <c r="AA38">
        <f t="shared" si="12"/>
        <v>4.8630790864037101E-6</v>
      </c>
      <c r="AB38">
        <f t="shared" si="12"/>
        <v>2.898734261741042E-6</v>
      </c>
      <c r="AC38">
        <f t="shared" si="12"/>
        <v>1.0421652199284422E-4</v>
      </c>
      <c r="AD38">
        <f t="shared" si="12"/>
        <v>1.6103461412800917E-4</v>
      </c>
      <c r="AE38">
        <f t="shared" si="12"/>
        <v>6.1046803223001875E-5</v>
      </c>
      <c r="AF38">
        <f t="shared" si="12"/>
        <v>9.218900892621378E-5</v>
      </c>
    </row>
    <row r="39" spans="1:32" ht="14.5" x14ac:dyDescent="0.35">
      <c r="A39" s="4">
        <v>43935</v>
      </c>
      <c r="B39" s="5">
        <v>2.2271057277726391E-2</v>
      </c>
      <c r="C39" s="5">
        <v>1.8878910690546039E-2</v>
      </c>
      <c r="D39" s="5">
        <v>2.0076466724276539E-2</v>
      </c>
      <c r="E39" s="3">
        <v>2.7718995751492934E-2</v>
      </c>
      <c r="F39" s="3">
        <v>3.0243566603962858E-2</v>
      </c>
      <c r="G39" s="3">
        <v>2.5160426794780241E-2</v>
      </c>
      <c r="H39" s="3">
        <v>2.6912872618598999E-2</v>
      </c>
      <c r="J39" s="7">
        <v>43935</v>
      </c>
      <c r="K39" s="10">
        <f t="shared" si="8"/>
        <v>1.4436654963835505E-2</v>
      </c>
      <c r="L39" s="10">
        <f t="shared" si="8"/>
        <v>5.5719565280223371E-3</v>
      </c>
      <c r="M39" s="10">
        <f t="shared" si="8"/>
        <v>2.2288292448945146E-2</v>
      </c>
      <c r="N39" s="10">
        <f t="shared" si="8"/>
        <v>4.2385441649789302E-2</v>
      </c>
      <c r="O39" s="10">
        <f t="shared" si="8"/>
        <v>7.1465814434112929E-3</v>
      </c>
      <c r="P39" s="10">
        <f t="shared" si="8"/>
        <v>1.6841097286428131E-2</v>
      </c>
      <c r="R39" s="7">
        <v>43935</v>
      </c>
      <c r="S39" s="3">
        <f t="shared" si="9"/>
        <v>3.3921465871803516E-3</v>
      </c>
      <c r="T39" s="3">
        <f t="shared" si="9"/>
        <v>2.1945905534498517E-3</v>
      </c>
      <c r="U39" s="3">
        <f t="shared" si="9"/>
        <v>5.4479384737665427E-3</v>
      </c>
      <c r="V39" s="3">
        <f t="shared" si="9"/>
        <v>7.9725093262364675E-3</v>
      </c>
      <c r="W39" s="3">
        <f t="shared" si="9"/>
        <v>2.8893695170538504E-3</v>
      </c>
      <c r="X39" s="3">
        <f t="shared" si="9"/>
        <v>4.6418153408726084E-3</v>
      </c>
      <c r="Z39" s="7">
        <v>43935</v>
      </c>
      <c r="AA39">
        <f t="shared" si="12"/>
        <v>1.1506658468919306E-5</v>
      </c>
      <c r="AB39">
        <f t="shared" si="12"/>
        <v>4.8162276972913265E-6</v>
      </c>
      <c r="AC39">
        <f t="shared" si="12"/>
        <v>2.9680033613945727E-5</v>
      </c>
      <c r="AD39">
        <f t="shared" si="12"/>
        <v>6.356090495692745E-5</v>
      </c>
      <c r="AE39">
        <f t="shared" si="12"/>
        <v>8.3484562060800001E-6</v>
      </c>
      <c r="AF39">
        <f t="shared" si="12"/>
        <v>2.154644965876029E-5</v>
      </c>
    </row>
    <row r="40" spans="1:32" ht="14.5" x14ac:dyDescent="0.35">
      <c r="A40" s="4">
        <v>43936</v>
      </c>
      <c r="B40" s="5">
        <v>2.2885478865038281E-2</v>
      </c>
      <c r="C40" s="5">
        <v>2.2164903581142429E-2</v>
      </c>
      <c r="D40" s="5">
        <v>2.026300132274628E-2</v>
      </c>
      <c r="E40" s="3">
        <v>2.649767893709265E-2</v>
      </c>
      <c r="F40" s="3">
        <v>2.7645887352637438E-2</v>
      </c>
      <c r="G40" s="3">
        <v>2.4739848448207629E-2</v>
      </c>
      <c r="H40" s="3">
        <v>2.5313269877027599E-2</v>
      </c>
      <c r="J40" s="7">
        <v>43936</v>
      </c>
      <c r="K40" s="10">
        <f t="shared" si="8"/>
        <v>5.1726082193082057E-4</v>
      </c>
      <c r="L40" s="10">
        <f t="shared" si="8"/>
        <v>7.7159990861586092E-3</v>
      </c>
      <c r="M40" s="10">
        <f t="shared" si="8"/>
        <v>1.0233166446885322E-2</v>
      </c>
      <c r="N40" s="10">
        <f t="shared" si="8"/>
        <v>1.6782094627485922E-2</v>
      </c>
      <c r="O40" s="10">
        <f t="shared" si="8"/>
        <v>2.9578751480787702E-3</v>
      </c>
      <c r="P40" s="10">
        <f t="shared" si="8"/>
        <v>4.9163463182682055E-3</v>
      </c>
      <c r="R40" s="7">
        <v>43936</v>
      </c>
      <c r="S40" s="3">
        <f t="shared" si="9"/>
        <v>7.2057528389585235E-4</v>
      </c>
      <c r="T40" s="3">
        <f t="shared" si="9"/>
        <v>2.622477542292001E-3</v>
      </c>
      <c r="U40" s="3">
        <f t="shared" si="9"/>
        <v>3.6122000720543689E-3</v>
      </c>
      <c r="V40" s="3">
        <f t="shared" si="9"/>
        <v>4.7604084875991562E-3</v>
      </c>
      <c r="W40" s="3">
        <f t="shared" si="9"/>
        <v>1.8543695831693477E-3</v>
      </c>
      <c r="X40" s="3">
        <f t="shared" si="9"/>
        <v>2.4277910119893178E-3</v>
      </c>
      <c r="Z40" s="7">
        <v>43936</v>
      </c>
      <c r="AA40">
        <f t="shared" si="12"/>
        <v>5.1922873976158818E-7</v>
      </c>
      <c r="AB40">
        <f t="shared" si="12"/>
        <v>6.8773884598258937E-6</v>
      </c>
      <c r="AC40">
        <f t="shared" si="12"/>
        <v>1.3047989360549587E-5</v>
      </c>
      <c r="AD40">
        <f t="shared" si="12"/>
        <v>2.2661488968806087E-5</v>
      </c>
      <c r="AE40">
        <f t="shared" si="12"/>
        <v>3.4386865509836601E-6</v>
      </c>
      <c r="AF40">
        <f t="shared" si="12"/>
        <v>5.8941691978961162E-6</v>
      </c>
    </row>
    <row r="41" spans="1:32" ht="14.5" x14ac:dyDescent="0.35">
      <c r="A41" s="4">
        <v>43937</v>
      </c>
      <c r="B41" s="5">
        <v>2.17690909274177E-2</v>
      </c>
      <c r="C41" s="5">
        <v>1.9268501549959179E-2</v>
      </c>
      <c r="D41" s="5">
        <v>1.939040794968605E-2</v>
      </c>
      <c r="E41" s="3">
        <v>2.4573133948019112E-2</v>
      </c>
      <c r="F41" s="3">
        <v>2.572885613400696E-2</v>
      </c>
      <c r="G41" s="3">
        <v>2.336217735900515E-2</v>
      </c>
      <c r="H41" s="3">
        <v>2.3332494976625109E-2</v>
      </c>
      <c r="J41" s="7">
        <v>43937</v>
      </c>
      <c r="K41" s="10">
        <f t="shared" si="8"/>
        <v>7.756618923955072E-3</v>
      </c>
      <c r="L41" s="10">
        <f t="shared" si="8"/>
        <v>6.9605704902619969E-3</v>
      </c>
      <c r="M41" s="10">
        <f t="shared" si="8"/>
        <v>7.0525037669393331E-3</v>
      </c>
      <c r="N41" s="10">
        <f t="shared" si="8"/>
        <v>1.3218389356104643E-2</v>
      </c>
      <c r="O41" s="10">
        <f t="shared" si="8"/>
        <v>2.4364090029449503E-3</v>
      </c>
      <c r="P41" s="10">
        <f t="shared" si="8"/>
        <v>2.3504686732447322E-3</v>
      </c>
      <c r="R41" s="7">
        <v>43937</v>
      </c>
      <c r="S41" s="3">
        <f t="shared" si="9"/>
        <v>2.5005893774585203E-3</v>
      </c>
      <c r="T41" s="3">
        <f t="shared" si="9"/>
        <v>2.3786829777316491E-3</v>
      </c>
      <c r="U41" s="3">
        <f t="shared" si="9"/>
        <v>2.8040430206014121E-3</v>
      </c>
      <c r="V41" s="3">
        <f t="shared" si="9"/>
        <v>3.9597652065892601E-3</v>
      </c>
      <c r="W41" s="3">
        <f t="shared" si="9"/>
        <v>1.5930864315874503E-3</v>
      </c>
      <c r="X41" s="3">
        <f t="shared" si="9"/>
        <v>1.5634040492074099E-3</v>
      </c>
      <c r="Z41" s="7">
        <v>43937</v>
      </c>
      <c r="AA41">
        <f t="shared" si="12"/>
        <v>6.2529472346583902E-6</v>
      </c>
      <c r="AB41">
        <f t="shared" si="12"/>
        <v>5.6581327085503052E-6</v>
      </c>
      <c r="AC41">
        <f t="shared" si="12"/>
        <v>7.8626572613834908E-6</v>
      </c>
      <c r="AD41">
        <f t="shared" si="12"/>
        <v>1.5679740491314886E-5</v>
      </c>
      <c r="AE41">
        <f t="shared" si="12"/>
        <v>2.537924378508036E-6</v>
      </c>
      <c r="AF41">
        <f t="shared" si="12"/>
        <v>2.4442322210781254E-6</v>
      </c>
    </row>
    <row r="42" spans="1:32" ht="14.5" x14ac:dyDescent="0.35">
      <c r="A42" s="4">
        <v>43938</v>
      </c>
      <c r="B42" s="5">
        <v>1.8368260881523279E-2</v>
      </c>
      <c r="C42" s="5">
        <v>1.8379084765911099E-2</v>
      </c>
      <c r="D42" s="5">
        <v>1.858594641089439E-2</v>
      </c>
      <c r="E42" s="3">
        <v>2.3803776232973022E-2</v>
      </c>
      <c r="F42" s="3">
        <v>2.4952612252782946E-2</v>
      </c>
      <c r="G42" s="3">
        <v>2.262342581747415E-2</v>
      </c>
      <c r="H42" s="3">
        <v>2.2700122290376091E-2</v>
      </c>
      <c r="J42" s="7">
        <v>43938</v>
      </c>
      <c r="K42" s="10">
        <f t="shared" si="8"/>
        <v>1.7348386349702594E-7</v>
      </c>
      <c r="L42" s="10">
        <f t="shared" si="8"/>
        <v>6.913015144438539E-5</v>
      </c>
      <c r="M42" s="10">
        <f t="shared" si="8"/>
        <v>3.0873242998561423E-2</v>
      </c>
      <c r="N42" s="10">
        <f t="shared" si="8"/>
        <v>4.2480062081619474E-2</v>
      </c>
      <c r="O42" s="10">
        <f t="shared" si="8"/>
        <v>2.0275012096265144E-2</v>
      </c>
      <c r="P42" s="10">
        <f t="shared" si="8"/>
        <v>2.091621761133089E-2</v>
      </c>
      <c r="R42" s="7">
        <v>43938</v>
      </c>
      <c r="S42" s="3">
        <f t="shared" si="9"/>
        <v>1.0823884387820004E-5</v>
      </c>
      <c r="T42" s="3">
        <f t="shared" si="9"/>
        <v>2.1768552937111163E-4</v>
      </c>
      <c r="U42" s="3">
        <f t="shared" si="9"/>
        <v>5.4355153514497427E-3</v>
      </c>
      <c r="V42" s="3">
        <f t="shared" si="9"/>
        <v>6.5843513712596675E-3</v>
      </c>
      <c r="W42" s="3">
        <f t="shared" si="9"/>
        <v>4.2551649359508711E-3</v>
      </c>
      <c r="X42" s="3">
        <f t="shared" si="9"/>
        <v>4.3318614088528121E-3</v>
      </c>
      <c r="Z42" s="7">
        <v>43938</v>
      </c>
      <c r="AA42">
        <f t="shared" si="12"/>
        <v>1.1715647324089362E-10</v>
      </c>
      <c r="AB42">
        <f t="shared" si="12"/>
        <v>4.7386989697581103E-8</v>
      </c>
      <c r="AC42">
        <f t="shared" si="12"/>
        <v>2.9544827135845819E-5</v>
      </c>
      <c r="AD42">
        <f t="shared" si="12"/>
        <v>4.3353682980209067E-5</v>
      </c>
      <c r="AE42">
        <f t="shared" si="12"/>
        <v>1.8106428632145781E-5</v>
      </c>
      <c r="AF42">
        <f t="shared" si="12"/>
        <v>1.8765023265508271E-5</v>
      </c>
    </row>
    <row r="43" spans="1:32" ht="14.5" x14ac:dyDescent="0.35">
      <c r="A43" s="4">
        <v>43941</v>
      </c>
      <c r="B43" s="5">
        <v>1.808844324409541E-2</v>
      </c>
      <c r="C43" s="5">
        <v>1.505600847303867E-2</v>
      </c>
      <c r="D43" s="5">
        <v>1.7082653939723969E-2</v>
      </c>
      <c r="E43" s="3">
        <v>2.2490225869835317E-2</v>
      </c>
      <c r="F43" s="3">
        <v>2.3400826778734087E-2</v>
      </c>
      <c r="G43" s="3">
        <v>2.1088002122994928E-2</v>
      </c>
      <c r="H43" s="3">
        <v>2.1340964785738031E-2</v>
      </c>
      <c r="J43" s="7">
        <v>43941</v>
      </c>
      <c r="K43" s="10">
        <f t="shared" si="8"/>
        <v>1.7914178680850101E-2</v>
      </c>
      <c r="L43" s="10">
        <f t="shared" si="8"/>
        <v>1.6681326414045294E-3</v>
      </c>
      <c r="M43" s="10">
        <f t="shared" si="8"/>
        <v>2.2087764316095049E-2</v>
      </c>
      <c r="N43" s="10">
        <f t="shared" si="8"/>
        <v>3.0481198298548451E-2</v>
      </c>
      <c r="O43" s="10">
        <f t="shared" si="8"/>
        <v>1.1190950359562191E-2</v>
      </c>
      <c r="P43" s="10">
        <f t="shared" si="8"/>
        <v>1.2947788089717305E-2</v>
      </c>
      <c r="R43" s="7">
        <v>43941</v>
      </c>
      <c r="S43" s="3">
        <f t="shared" si="9"/>
        <v>3.0324347710567398E-3</v>
      </c>
      <c r="T43" s="3">
        <f t="shared" si="9"/>
        <v>1.0057893043714412E-3</v>
      </c>
      <c r="U43" s="3">
        <f t="shared" si="9"/>
        <v>4.4017826257399077E-3</v>
      </c>
      <c r="V43" s="3">
        <f t="shared" si="9"/>
        <v>5.3123835346386775E-3</v>
      </c>
      <c r="W43" s="3">
        <f t="shared" si="9"/>
        <v>2.9995588788995185E-3</v>
      </c>
      <c r="X43" s="3">
        <f t="shared" si="9"/>
        <v>3.2525215416426209E-3</v>
      </c>
      <c r="Z43" s="7">
        <v>43941</v>
      </c>
      <c r="AA43">
        <f t="shared" si="12"/>
        <v>9.1956606407139423E-6</v>
      </c>
      <c r="AB43">
        <f t="shared" si="12"/>
        <v>1.0116121247879877E-6</v>
      </c>
      <c r="AC43">
        <f t="shared" si="12"/>
        <v>1.9375690284265718E-5</v>
      </c>
      <c r="AD43">
        <f t="shared" si="12"/>
        <v>2.8221418819100128E-5</v>
      </c>
      <c r="AE43">
        <f t="shared" si="12"/>
        <v>8.997353467984937E-6</v>
      </c>
      <c r="AF43">
        <f t="shared" si="12"/>
        <v>1.0578896378849291E-5</v>
      </c>
    </row>
    <row r="44" spans="1:32" ht="14.5" x14ac:dyDescent="0.35">
      <c r="A44" s="4">
        <v>43942</v>
      </c>
      <c r="B44" s="5">
        <v>2.1517603788230921E-2</v>
      </c>
      <c r="C44" s="5">
        <v>1.8670562654733661E-2</v>
      </c>
      <c r="D44" s="5">
        <v>1.7160315066576001E-2</v>
      </c>
      <c r="E44" s="3">
        <v>2.1705218525908156E-2</v>
      </c>
      <c r="F44" s="3">
        <v>2.2743878292698444E-2</v>
      </c>
      <c r="G44" s="3">
        <v>2.0492483726301681E-2</v>
      </c>
      <c r="H44" s="3">
        <v>2.086186630206998E-2</v>
      </c>
      <c r="J44" s="7">
        <v>43942</v>
      </c>
      <c r="K44" s="10">
        <f t="shared" si="8"/>
        <v>1.0564947320072404E-2</v>
      </c>
      <c r="L44" s="10">
        <f t="shared" si="8"/>
        <v>2.7644665585198958E-2</v>
      </c>
      <c r="M44" s="10">
        <f t="shared" si="8"/>
        <v>3.7573985670835697E-5</v>
      </c>
      <c r="N44" s="10">
        <f t="shared" si="8"/>
        <v>1.5079579408485699E-3</v>
      </c>
      <c r="O44" s="10">
        <f t="shared" si="8"/>
        <v>1.2109883783271158E-3</v>
      </c>
      <c r="P44" s="10">
        <f t="shared" si="8"/>
        <v>4.8388272662358567E-4</v>
      </c>
      <c r="R44" s="7">
        <v>43942</v>
      </c>
      <c r="S44" s="3">
        <f t="shared" si="9"/>
        <v>2.8470411334972599E-3</v>
      </c>
      <c r="T44" s="3">
        <f t="shared" si="9"/>
        <v>4.3572887216549207E-3</v>
      </c>
      <c r="U44" s="3">
        <f t="shared" si="9"/>
        <v>1.8761473767723441E-4</v>
      </c>
      <c r="V44" s="3">
        <f t="shared" si="9"/>
        <v>1.2262745044675227E-3</v>
      </c>
      <c r="W44" s="3">
        <f t="shared" si="9"/>
        <v>1.0251200619292404E-3</v>
      </c>
      <c r="X44" s="3">
        <f t="shared" si="9"/>
        <v>6.5573748616094135E-4</v>
      </c>
      <c r="Z44" s="7">
        <v>43942</v>
      </c>
      <c r="AA44">
        <f t="shared" si="12"/>
        <v>8.1056432158253621E-6</v>
      </c>
      <c r="AB44">
        <f t="shared" si="12"/>
        <v>1.8985965003861174E-5</v>
      </c>
      <c r="AC44">
        <f t="shared" si="12"/>
        <v>3.5199289793697479E-8</v>
      </c>
      <c r="AD44">
        <f t="shared" si="12"/>
        <v>1.5037491603070684E-6</v>
      </c>
      <c r="AE44">
        <f t="shared" si="12"/>
        <v>1.0508711413698097E-6</v>
      </c>
      <c r="AF44">
        <f t="shared" si="12"/>
        <v>4.2999165075667074E-7</v>
      </c>
    </row>
    <row r="45" spans="1:32" ht="14.5" x14ac:dyDescent="0.35">
      <c r="A45" s="4">
        <v>43943</v>
      </c>
      <c r="B45" s="5">
        <v>1.7780824084209682E-2</v>
      </c>
      <c r="C45" s="5">
        <v>1.859739609062672E-2</v>
      </c>
      <c r="D45" s="5">
        <v>1.79462656378746E-2</v>
      </c>
      <c r="E45" s="3">
        <v>2.1736966277836854E-2</v>
      </c>
      <c r="F45" s="3">
        <v>2.2636588329518141E-2</v>
      </c>
      <c r="G45" s="3">
        <v>2.1108261191106509E-2</v>
      </c>
      <c r="H45" s="3">
        <v>2.118081858320674E-2</v>
      </c>
      <c r="J45" s="7">
        <v>43943</v>
      </c>
      <c r="K45" s="10">
        <f t="shared" si="8"/>
        <v>9.9313017382574031E-4</v>
      </c>
      <c r="L45" s="10">
        <f t="shared" si="8"/>
        <v>4.2755345630363095E-5</v>
      </c>
      <c r="M45" s="10">
        <f t="shared" si="8"/>
        <v>1.8893089068696245E-2</v>
      </c>
      <c r="N45" s="10">
        <f t="shared" si="8"/>
        <v>2.6937427643719758E-2</v>
      </c>
      <c r="O45" s="10">
        <f t="shared" si="8"/>
        <v>1.3907189280038423E-2</v>
      </c>
      <c r="P45" s="10">
        <f t="shared" si="8"/>
        <v>1.4453073327036048E-2</v>
      </c>
      <c r="R45" s="7">
        <v>43943</v>
      </c>
      <c r="S45" s="3">
        <f t="shared" si="9"/>
        <v>8.1657200641703856E-4</v>
      </c>
      <c r="T45" s="3">
        <f t="shared" si="9"/>
        <v>1.6544155366491828E-4</v>
      </c>
      <c r="U45" s="3">
        <f t="shared" si="9"/>
        <v>3.9561421936271726E-3</v>
      </c>
      <c r="V45" s="3">
        <f t="shared" si="9"/>
        <v>4.8557642453084596E-3</v>
      </c>
      <c r="W45" s="3">
        <f t="shared" si="9"/>
        <v>3.3274371068968273E-3</v>
      </c>
      <c r="X45" s="3">
        <f t="shared" si="9"/>
        <v>3.3999944989970589E-3</v>
      </c>
      <c r="Z45" s="7">
        <v>43943</v>
      </c>
      <c r="AA45">
        <f t="shared" si="12"/>
        <v>6.6678984166394806E-7</v>
      </c>
      <c r="AB45">
        <f t="shared" si="12"/>
        <v>2.7370907679062033E-8</v>
      </c>
      <c r="AC45">
        <f t="shared" si="12"/>
        <v>1.5651061056197217E-5</v>
      </c>
      <c r="AD45">
        <f t="shared" si="12"/>
        <v>2.3578446406016035E-5</v>
      </c>
      <c r="AE45">
        <f t="shared" si="12"/>
        <v>1.1071837700353928E-5</v>
      </c>
      <c r="AF45">
        <f t="shared" si="12"/>
        <v>1.1559962593210262E-5</v>
      </c>
    </row>
    <row r="46" spans="1:32" ht="14.5" x14ac:dyDescent="0.35">
      <c r="A46" s="4">
        <v>43944</v>
      </c>
      <c r="B46" s="5">
        <v>1.7928702519188031E-2</v>
      </c>
      <c r="C46" s="5">
        <v>2.1614514291286469E-2</v>
      </c>
      <c r="D46" s="5">
        <v>1.9739784300327301E-2</v>
      </c>
      <c r="E46" s="3">
        <v>2.0367214528673627E-2</v>
      </c>
      <c r="F46" s="3">
        <v>2.106147427891155E-2</v>
      </c>
      <c r="G46" s="3">
        <v>1.9461182465179971E-2</v>
      </c>
      <c r="H46" s="3">
        <v>1.967839972471527E-2</v>
      </c>
      <c r="J46" s="7">
        <v>43944</v>
      </c>
      <c r="K46" s="10">
        <f t="shared" si="8"/>
        <v>1.6437277271054151E-2</v>
      </c>
      <c r="L46" s="10">
        <f t="shared" si="8"/>
        <v>4.4853856386308788E-3</v>
      </c>
      <c r="M46" s="10">
        <f t="shared" si="8"/>
        <v>7.7962358586711744E-3</v>
      </c>
      <c r="N46" s="10">
        <f t="shared" si="8"/>
        <v>1.2298404856924794E-2</v>
      </c>
      <c r="O46" s="10">
        <f t="shared" si="8"/>
        <v>3.2734481972369611E-3</v>
      </c>
      <c r="P46" s="10">
        <f t="shared" si="8"/>
        <v>4.2040437964823152E-3</v>
      </c>
      <c r="R46" s="7">
        <v>43944</v>
      </c>
      <c r="S46" s="3">
        <f t="shared" si="9"/>
        <v>3.6858117720984379E-3</v>
      </c>
      <c r="T46" s="3">
        <f t="shared" si="9"/>
        <v>1.8110817811392704E-3</v>
      </c>
      <c r="U46" s="3">
        <f t="shared" si="9"/>
        <v>2.4385120094855967E-3</v>
      </c>
      <c r="V46" s="3">
        <f t="shared" si="9"/>
        <v>3.1327717597235197E-3</v>
      </c>
      <c r="W46" s="3">
        <f t="shared" si="9"/>
        <v>1.5324799459919408E-3</v>
      </c>
      <c r="X46" s="3">
        <f t="shared" si="9"/>
        <v>1.749697205527239E-3</v>
      </c>
      <c r="Z46" s="7">
        <v>43944</v>
      </c>
      <c r="AA46">
        <f t="shared" si="12"/>
        <v>1.3585208419339427E-5</v>
      </c>
      <c r="AB46">
        <f t="shared" si="12"/>
        <v>3.2800172179745923E-6</v>
      </c>
      <c r="AC46">
        <f t="shared" si="12"/>
        <v>5.9463408204054827E-6</v>
      </c>
      <c r="AD46">
        <f t="shared" si="12"/>
        <v>9.8142588985211988E-6</v>
      </c>
      <c r="AE46">
        <f t="shared" si="12"/>
        <v>2.3484947848674619E-6</v>
      </c>
      <c r="AF46">
        <f t="shared" si="12"/>
        <v>3.0614403110298294E-6</v>
      </c>
    </row>
    <row r="47" spans="1:32" ht="14.5" x14ac:dyDescent="0.35">
      <c r="A47" s="4">
        <v>43945</v>
      </c>
      <c r="B47" s="5">
        <v>1.3155233330300491E-2</v>
      </c>
      <c r="C47" s="5">
        <v>1.6470462083816528E-2</v>
      </c>
      <c r="D47" s="5">
        <v>1.834504492580891E-2</v>
      </c>
      <c r="E47" s="3">
        <v>1.974277862663576E-2</v>
      </c>
      <c r="F47" s="3">
        <v>2.0239987465338543E-2</v>
      </c>
      <c r="G47" s="3">
        <v>1.9019349146010441E-2</v>
      </c>
      <c r="H47" s="3">
        <v>1.908237943748518E-2</v>
      </c>
      <c r="J47" s="7">
        <v>43945</v>
      </c>
      <c r="K47" s="10">
        <f t="shared" si="8"/>
        <v>2.3465661129402848E-2</v>
      </c>
      <c r="L47" s="10">
        <f t="shared" si="8"/>
        <v>4.9639943384882201E-2</v>
      </c>
      <c r="M47" s="10">
        <f t="shared" si="8"/>
        <v>7.2299534398719389E-2</v>
      </c>
      <c r="N47" s="10">
        <f t="shared" si="8"/>
        <v>8.0803097362696086E-2</v>
      </c>
      <c r="O47" s="10">
        <f t="shared" si="8"/>
        <v>6.031350070179986E-2</v>
      </c>
      <c r="P47" s="10">
        <f t="shared" si="8"/>
        <v>6.1337380249419704E-2</v>
      </c>
      <c r="R47" s="7">
        <v>43945</v>
      </c>
      <c r="S47" s="3">
        <f t="shared" si="9"/>
        <v>3.3152287535160377E-3</v>
      </c>
      <c r="T47" s="3">
        <f t="shared" si="9"/>
        <v>5.1898115955084194E-3</v>
      </c>
      <c r="U47" s="3">
        <f t="shared" si="9"/>
        <v>6.587545296335269E-3</v>
      </c>
      <c r="V47" s="3">
        <f t="shared" si="9"/>
        <v>7.0847541350380523E-3</v>
      </c>
      <c r="W47" s="3">
        <f t="shared" si="9"/>
        <v>5.8641158157099506E-3</v>
      </c>
      <c r="X47" s="3">
        <f t="shared" si="9"/>
        <v>5.9271461071846894E-3</v>
      </c>
      <c r="Z47" s="7">
        <v>43945</v>
      </c>
      <c r="AA47">
        <f t="shared" si="12"/>
        <v>1.09907416881395E-5</v>
      </c>
      <c r="AB47">
        <f t="shared" si="12"/>
        <v>2.6934144396873646E-5</v>
      </c>
      <c r="AC47">
        <f t="shared" si="12"/>
        <v>4.3395753031268926E-5</v>
      </c>
      <c r="AD47">
        <f t="shared" si="12"/>
        <v>5.0193741153938778E-5</v>
      </c>
      <c r="AE47">
        <f t="shared" si="12"/>
        <v>3.4387854300059576E-5</v>
      </c>
      <c r="AF47">
        <f t="shared" si="12"/>
        <v>3.5131060975914618E-5</v>
      </c>
    </row>
    <row r="48" spans="1:32" ht="14.5" x14ac:dyDescent="0.35">
      <c r="A48" s="4">
        <v>43948</v>
      </c>
      <c r="B48" s="5">
        <v>1.950462580204082E-2</v>
      </c>
      <c r="C48" s="5">
        <v>2.6009775698184971E-2</v>
      </c>
      <c r="D48" s="5">
        <v>2.075546607375145E-2</v>
      </c>
      <c r="E48" s="3">
        <v>1.8155393960887868E-2</v>
      </c>
      <c r="F48" s="3">
        <v>1.8574270323642027E-2</v>
      </c>
      <c r="G48" s="3">
        <v>1.7041816356181232E-2</v>
      </c>
      <c r="H48" s="3">
        <v>1.737752523187467E-2</v>
      </c>
      <c r="J48" s="7">
        <v>43948</v>
      </c>
      <c r="K48" s="10">
        <f t="shared" si="8"/>
        <v>3.7716760978379504E-2</v>
      </c>
      <c r="L48" s="10">
        <f t="shared" si="8"/>
        <v>1.8923957707999151E-3</v>
      </c>
      <c r="M48" s="10">
        <f t="shared" si="8"/>
        <v>2.6318031741876524E-3</v>
      </c>
      <c r="N48" s="10">
        <f t="shared" si="8"/>
        <v>1.2140488897738333E-3</v>
      </c>
      <c r="O48" s="10">
        <f t="shared" si="8"/>
        <v>9.5341176490444379E-3</v>
      </c>
      <c r="P48" s="10">
        <f t="shared" si="8"/>
        <v>6.9313242955177934E-3</v>
      </c>
      <c r="R48" s="7">
        <v>43948</v>
      </c>
      <c r="S48" s="3">
        <f t="shared" si="9"/>
        <v>6.5051498961441502E-3</v>
      </c>
      <c r="T48" s="3">
        <f t="shared" si="9"/>
        <v>1.2508402717106293E-3</v>
      </c>
      <c r="U48" s="3">
        <f t="shared" si="9"/>
        <v>1.3492318411529522E-3</v>
      </c>
      <c r="V48" s="3">
        <f t="shared" si="9"/>
        <v>9.3035547839879357E-4</v>
      </c>
      <c r="W48" s="3">
        <f t="shared" si="9"/>
        <v>2.4628094458595887E-3</v>
      </c>
      <c r="X48" s="3">
        <f t="shared" si="9"/>
        <v>2.1271005701661502E-3</v>
      </c>
      <c r="Z48" s="7">
        <v>43948</v>
      </c>
      <c r="AA48">
        <f t="shared" si="12"/>
        <v>4.2316975171304248E-5</v>
      </c>
      <c r="AB48">
        <f t="shared" si="12"/>
        <v>1.564601385333121E-6</v>
      </c>
      <c r="AC48">
        <f t="shared" si="12"/>
        <v>1.8204265611809852E-6</v>
      </c>
      <c r="AD48">
        <f t="shared" si="12"/>
        <v>8.6556131618664804E-7</v>
      </c>
      <c r="AE48">
        <f t="shared" si="12"/>
        <v>6.0654303666152142E-6</v>
      </c>
      <c r="AF48">
        <f t="shared" si="12"/>
        <v>4.5245568356011614E-6</v>
      </c>
    </row>
    <row r="49" spans="1:32" ht="14.5" x14ac:dyDescent="0.35">
      <c r="A49" s="4">
        <v>43949</v>
      </c>
      <c r="B49" s="5">
        <v>2.2672855734118522E-2</v>
      </c>
      <c r="C49" s="5">
        <v>2.0749259740114209E-2</v>
      </c>
      <c r="D49" s="5">
        <v>2.3433106020092961E-2</v>
      </c>
      <c r="E49" s="3">
        <v>1.8951629861764671E-2</v>
      </c>
      <c r="F49" s="3">
        <v>1.9353690555534458E-2</v>
      </c>
      <c r="G49" s="3">
        <v>1.8714761754612379E-2</v>
      </c>
      <c r="H49" s="3">
        <v>1.8579044305032429E-2</v>
      </c>
      <c r="J49" s="7">
        <v>43949</v>
      </c>
      <c r="K49" s="10">
        <f t="shared" si="8"/>
        <v>4.0488732608159328E-3</v>
      </c>
      <c r="L49" s="10">
        <f t="shared" si="8"/>
        <v>5.3795543335155571E-4</v>
      </c>
      <c r="M49" s="10">
        <f t="shared" si="8"/>
        <v>1.7075380361976977E-2</v>
      </c>
      <c r="N49" s="10">
        <f t="shared" si="8"/>
        <v>1.3215075861376935E-2</v>
      </c>
      <c r="O49" s="10">
        <f t="shared" si="8"/>
        <v>1.9640009896297661E-2</v>
      </c>
      <c r="P49" s="10">
        <f t="shared" si="8"/>
        <v>2.1211510109654608E-2</v>
      </c>
      <c r="R49" s="7">
        <v>43949</v>
      </c>
      <c r="S49" s="3">
        <f t="shared" si="9"/>
        <v>1.9235959940043131E-3</v>
      </c>
      <c r="T49" s="3">
        <f t="shared" si="9"/>
        <v>7.6025028597443908E-4</v>
      </c>
      <c r="U49" s="3">
        <f t="shared" si="9"/>
        <v>3.7212258723538505E-3</v>
      </c>
      <c r="V49" s="3">
        <f t="shared" si="9"/>
        <v>3.3191651785840631E-3</v>
      </c>
      <c r="W49" s="3">
        <f t="shared" si="9"/>
        <v>3.9580939795061422E-3</v>
      </c>
      <c r="X49" s="3">
        <f t="shared" si="9"/>
        <v>4.0938114290860923E-3</v>
      </c>
      <c r="Z49" s="7">
        <v>43949</v>
      </c>
      <c r="AA49">
        <f t="shared" si="12"/>
        <v>3.7002215481494412E-6</v>
      </c>
      <c r="AB49">
        <f t="shared" si="12"/>
        <v>5.7798049732421636E-7</v>
      </c>
      <c r="AC49">
        <f t="shared" si="12"/>
        <v>1.3847521993075676E-5</v>
      </c>
      <c r="AD49">
        <f t="shared" si="12"/>
        <v>1.1016857482724976E-5</v>
      </c>
      <c r="AE49">
        <f t="shared" si="12"/>
        <v>1.5666507950602768E-5</v>
      </c>
      <c r="AF49">
        <f t="shared" si="12"/>
        <v>1.6759292016915914E-5</v>
      </c>
    </row>
    <row r="50" spans="1:32" ht="14.5" x14ac:dyDescent="0.35">
      <c r="A50" s="4">
        <v>43950</v>
      </c>
      <c r="B50" s="5">
        <v>2.5989082334358132E-2</v>
      </c>
      <c r="C50" s="5">
        <v>2.3162912577390671E-2</v>
      </c>
      <c r="D50" s="5">
        <v>2.16020867228508E-2</v>
      </c>
      <c r="E50" s="3">
        <v>1.9544129361933386E-2</v>
      </c>
      <c r="F50" s="3">
        <v>2.0185010532839377E-2</v>
      </c>
      <c r="G50" s="3">
        <v>1.968780141350503E-2</v>
      </c>
      <c r="H50" s="3">
        <v>1.9351533878867351E-2</v>
      </c>
      <c r="J50" s="7">
        <v>43950</v>
      </c>
      <c r="K50" s="10">
        <f t="shared" si="8"/>
        <v>6.8885750807647916E-3</v>
      </c>
      <c r="L50" s="10">
        <f t="shared" si="8"/>
        <v>1.8195407371534467E-2</v>
      </c>
      <c r="M50" s="10">
        <f t="shared" si="8"/>
        <v>4.4762551347941049E-2</v>
      </c>
      <c r="N50" s="10">
        <f t="shared" si="8"/>
        <v>3.480739629276064E-2</v>
      </c>
      <c r="O50" s="10">
        <f t="shared" si="8"/>
        <v>4.2382849303354009E-2</v>
      </c>
      <c r="P50" s="10">
        <f t="shared" si="8"/>
        <v>4.8093717341863851E-2</v>
      </c>
      <c r="R50" s="7">
        <v>43950</v>
      </c>
      <c r="S50" s="3">
        <f t="shared" si="9"/>
        <v>2.8261697569674608E-3</v>
      </c>
      <c r="T50" s="3">
        <f t="shared" si="9"/>
        <v>4.3869956115073321E-3</v>
      </c>
      <c r="U50" s="3">
        <f t="shared" si="9"/>
        <v>6.4449529724247452E-3</v>
      </c>
      <c r="V50" s="3">
        <f t="shared" si="9"/>
        <v>5.8040718015187551E-3</v>
      </c>
      <c r="W50" s="3">
        <f t="shared" si="9"/>
        <v>6.3012809208531015E-3</v>
      </c>
      <c r="X50" s="3">
        <f t="shared" si="9"/>
        <v>6.6375484554907806E-3</v>
      </c>
      <c r="Z50" s="7">
        <v>43950</v>
      </c>
      <c r="AA50">
        <f t="shared" si="12"/>
        <v>7.9872354951975171E-6</v>
      </c>
      <c r="AB50">
        <f t="shared" si="12"/>
        <v>1.924573049538459E-5</v>
      </c>
      <c r="AC50">
        <f t="shared" si="12"/>
        <v>4.1537418816766558E-5</v>
      </c>
      <c r="AD50">
        <f t="shared" si="12"/>
        <v>3.3687249477185165E-5</v>
      </c>
      <c r="AE50">
        <f t="shared" si="12"/>
        <v>3.970614124350731E-5</v>
      </c>
      <c r="AF50">
        <f t="shared" si="12"/>
        <v>4.4057049498988047E-5</v>
      </c>
    </row>
    <row r="51" spans="1:32" ht="14.5" x14ac:dyDescent="0.35">
      <c r="A51" s="4">
        <v>43951</v>
      </c>
      <c r="B51" s="5">
        <v>1.3532655055962951E-2</v>
      </c>
      <c r="C51" s="5">
        <v>1.6279477626085281E-2</v>
      </c>
      <c r="D51" s="5">
        <v>1.880163699388504E-2</v>
      </c>
      <c r="E51" s="3">
        <v>2.0888476603989979E-2</v>
      </c>
      <c r="F51" s="3">
        <v>2.1345921671323344E-2</v>
      </c>
      <c r="G51" s="3">
        <v>2.127697472038368E-2</v>
      </c>
      <c r="H51" s="3">
        <v>2.0923189050543269E-2</v>
      </c>
      <c r="J51" s="7">
        <v>43951</v>
      </c>
      <c r="K51" s="10">
        <f t="shared" si="8"/>
        <v>1.6070456463047167E-2</v>
      </c>
      <c r="L51" s="10">
        <f t="shared" si="8"/>
        <v>4.8597687533539213E-2</v>
      </c>
      <c r="M51" s="10">
        <f t="shared" si="8"/>
        <v>8.1944646985969705E-2</v>
      </c>
      <c r="N51" s="10">
        <f t="shared" si="8"/>
        <v>8.9724155644616888E-2</v>
      </c>
      <c r="O51" s="10">
        <f t="shared" si="8"/>
        <v>8.8543290176124501E-2</v>
      </c>
      <c r="P51" s="10">
        <f t="shared" si="8"/>
        <v>8.2530251905113206E-2</v>
      </c>
      <c r="R51" s="7">
        <v>43951</v>
      </c>
      <c r="S51" s="3">
        <f t="shared" si="9"/>
        <v>2.7468225701223307E-3</v>
      </c>
      <c r="T51" s="3">
        <f t="shared" si="9"/>
        <v>5.2689819379220897E-3</v>
      </c>
      <c r="U51" s="3">
        <f t="shared" si="9"/>
        <v>7.3558215480270285E-3</v>
      </c>
      <c r="V51" s="3">
        <f t="shared" si="9"/>
        <v>7.8132666153603939E-3</v>
      </c>
      <c r="W51" s="3">
        <f t="shared" si="9"/>
        <v>7.7443196644207297E-3</v>
      </c>
      <c r="X51" s="3">
        <f t="shared" si="9"/>
        <v>7.3905339945803186E-3</v>
      </c>
      <c r="Z51" s="7">
        <v>43951</v>
      </c>
      <c r="AA51">
        <f t="shared" si="12"/>
        <v>7.5450342317334466E-6</v>
      </c>
      <c r="AB51">
        <f t="shared" si="12"/>
        <v>2.7762170662149221E-5</v>
      </c>
      <c r="AC51">
        <f t="shared" si="12"/>
        <v>5.4108110646418749E-5</v>
      </c>
      <c r="AD51">
        <f t="shared" si="12"/>
        <v>6.104713520270526E-5</v>
      </c>
      <c r="AE51">
        <f t="shared" si="12"/>
        <v>5.9974487064733603E-5</v>
      </c>
      <c r="AF51">
        <f t="shared" si="12"/>
        <v>5.4619992725047321E-5</v>
      </c>
    </row>
    <row r="52" spans="1:32" ht="14.5" x14ac:dyDescent="0.35">
      <c r="A52" s="4">
        <v>43952</v>
      </c>
      <c r="B52" s="5">
        <v>3.114211614236969E-2</v>
      </c>
      <c r="C52" s="5">
        <v>1.525772269815207E-2</v>
      </c>
      <c r="D52" s="5">
        <v>1.7278719693422321E-2</v>
      </c>
      <c r="E52" s="3">
        <v>1.8518574379936606E-2</v>
      </c>
      <c r="F52" s="3">
        <v>1.8848651903970899E-2</v>
      </c>
      <c r="G52" s="3">
        <v>1.7423882765949899E-2</v>
      </c>
      <c r="H52" s="3">
        <v>1.801273923230012E-2</v>
      </c>
      <c r="J52" s="7">
        <v>43952</v>
      </c>
      <c r="K52" s="10">
        <f t="shared" si="8"/>
        <v>0.3275970258188492</v>
      </c>
      <c r="L52" s="10">
        <f t="shared" si="8"/>
        <v>0.21325388282809388</v>
      </c>
      <c r="M52" s="10">
        <f t="shared" si="8"/>
        <v>0.16188232797776791</v>
      </c>
      <c r="N52" s="10">
        <f t="shared" si="8"/>
        <v>0.15010008841906108</v>
      </c>
      <c r="O52" s="10">
        <f t="shared" si="8"/>
        <v>0.2066042761719622</v>
      </c>
      <c r="P52" s="10">
        <f t="shared" si="8"/>
        <v>0.18141208731458658</v>
      </c>
      <c r="R52" s="7">
        <v>43952</v>
      </c>
      <c r="S52" s="3">
        <f t="shared" si="9"/>
        <v>1.5884393444217618E-2</v>
      </c>
      <c r="T52" s="3">
        <f t="shared" si="9"/>
        <v>1.3863396448947369E-2</v>
      </c>
      <c r="U52" s="3">
        <f t="shared" si="9"/>
        <v>1.2623541762433084E-2</v>
      </c>
      <c r="V52" s="3">
        <f t="shared" si="9"/>
        <v>1.2293464238398791E-2</v>
      </c>
      <c r="W52" s="3">
        <f t="shared" si="9"/>
        <v>1.3718233376419791E-2</v>
      </c>
      <c r="X52" s="3">
        <f t="shared" si="9"/>
        <v>1.312937691006957E-2</v>
      </c>
      <c r="Z52" s="7">
        <v>43952</v>
      </c>
      <c r="AA52">
        <f t="shared" si="12"/>
        <v>2.5231395509070362E-4</v>
      </c>
      <c r="AB52">
        <f t="shared" si="12"/>
        <v>1.9219376110068652E-4</v>
      </c>
      <c r="AC52">
        <f t="shared" si="12"/>
        <v>1.5935380662789218E-4</v>
      </c>
      <c r="AD52">
        <f t="shared" si="12"/>
        <v>1.5112926298078996E-4</v>
      </c>
      <c r="AE52">
        <f t="shared" si="12"/>
        <v>1.8818992696991794E-4</v>
      </c>
      <c r="AF52">
        <f t="shared" si="12"/>
        <v>1.7238053804666796E-4</v>
      </c>
    </row>
    <row r="53" spans="1:32" ht="14.5" x14ac:dyDescent="0.35">
      <c r="A53" s="4">
        <v>43955</v>
      </c>
      <c r="B53" s="5">
        <v>1.9268721543572211E-2</v>
      </c>
      <c r="C53" s="5">
        <v>1.6846191138029099E-2</v>
      </c>
      <c r="D53" s="5">
        <v>1.4925483614206311E-2</v>
      </c>
      <c r="E53" s="3">
        <v>2.3005994019623117E-2</v>
      </c>
      <c r="F53" s="3">
        <v>2.3400476303149034E-2</v>
      </c>
      <c r="G53" s="3">
        <v>2.377734657603222E-2</v>
      </c>
      <c r="H53" s="3">
        <v>2.3472618501732989E-2</v>
      </c>
      <c r="J53" s="7">
        <v>43955</v>
      </c>
      <c r="K53" s="10">
        <f t="shared" si="8"/>
        <v>9.4443066175435852E-3</v>
      </c>
      <c r="L53" s="10">
        <f t="shared" si="8"/>
        <v>3.5581713161815687E-2</v>
      </c>
      <c r="M53" s="10">
        <f t="shared" si="8"/>
        <v>1.4823883477746769E-2</v>
      </c>
      <c r="N53" s="10">
        <f t="shared" si="8"/>
        <v>1.7706118931708481E-2</v>
      </c>
      <c r="O53" s="10">
        <f t="shared" si="8"/>
        <v>2.0631656910190532E-2</v>
      </c>
      <c r="P53" s="10">
        <f t="shared" si="8"/>
        <v>1.825352403796221E-2</v>
      </c>
      <c r="R53" s="7">
        <v>43955</v>
      </c>
      <c r="S53" s="3">
        <f t="shared" si="9"/>
        <v>2.4225304055431121E-3</v>
      </c>
      <c r="T53" s="3">
        <f t="shared" si="9"/>
        <v>4.3432379293659E-3</v>
      </c>
      <c r="U53" s="3">
        <f t="shared" si="9"/>
        <v>3.7372724760509068E-3</v>
      </c>
      <c r="V53" s="3">
        <f t="shared" si="9"/>
        <v>4.1317547595768229E-3</v>
      </c>
      <c r="W53" s="3">
        <f t="shared" si="9"/>
        <v>4.5086250324600091E-3</v>
      </c>
      <c r="X53" s="3">
        <f t="shared" si="9"/>
        <v>4.2038969581607785E-3</v>
      </c>
      <c r="Z53" s="7">
        <v>43955</v>
      </c>
      <c r="AA53">
        <f t="shared" si="12"/>
        <v>5.8686535657808748E-6</v>
      </c>
      <c r="AB53">
        <f t="shared" si="12"/>
        <v>1.8863715711082592E-5</v>
      </c>
      <c r="AC53">
        <f t="shared" si="12"/>
        <v>1.3967205560247676E-5</v>
      </c>
      <c r="AD53">
        <f t="shared" si="12"/>
        <v>1.7071397393285731E-5</v>
      </c>
      <c r="AE53">
        <f t="shared" si="12"/>
        <v>2.0327699683325018E-5</v>
      </c>
      <c r="AF53">
        <f t="shared" si="12"/>
        <v>1.7672749634833445E-5</v>
      </c>
    </row>
    <row r="54" spans="1:32" ht="14.5" x14ac:dyDescent="0.35">
      <c r="A54" s="4">
        <v>43956</v>
      </c>
      <c r="B54" s="5">
        <v>2.2397325614289119E-2</v>
      </c>
      <c r="C54" s="5">
        <v>1.8270555883646011E-2</v>
      </c>
      <c r="D54" s="5">
        <v>1.444282755255699E-2</v>
      </c>
      <c r="E54" s="3">
        <v>2.1023826505740577E-2</v>
      </c>
      <c r="F54" s="3">
        <v>2.1420784567887173E-2</v>
      </c>
      <c r="G54" s="3">
        <v>2.0332864599025099E-2</v>
      </c>
      <c r="H54" s="3">
        <v>2.1120926735033879E-2</v>
      </c>
      <c r="J54" s="7">
        <v>43956</v>
      </c>
      <c r="K54" s="10">
        <f t="shared" si="8"/>
        <v>2.2219196667743857E-2</v>
      </c>
      <c r="L54" s="10">
        <f t="shared" si="8"/>
        <v>0.11201403940974575</v>
      </c>
      <c r="M54" s="10">
        <f t="shared" si="8"/>
        <v>2.045426207997858E-3</v>
      </c>
      <c r="N54" s="10">
        <f t="shared" si="8"/>
        <v>1.0086144067904534E-3</v>
      </c>
      <c r="O54" s="10">
        <f t="shared" si="8"/>
        <v>4.830173416769501E-3</v>
      </c>
      <c r="P54" s="10">
        <f t="shared" si="8"/>
        <v>1.7556790907216069E-3</v>
      </c>
      <c r="R54" s="7">
        <v>43956</v>
      </c>
      <c r="S54" s="3">
        <f t="shared" si="9"/>
        <v>4.1267697306431074E-3</v>
      </c>
      <c r="T54" s="3">
        <f t="shared" si="9"/>
        <v>7.9544980617321289E-3</v>
      </c>
      <c r="U54" s="3">
        <f t="shared" si="9"/>
        <v>1.3734991085485419E-3</v>
      </c>
      <c r="V54" s="3">
        <f t="shared" si="9"/>
        <v>9.7654104640194569E-4</v>
      </c>
      <c r="W54" s="3">
        <f t="shared" si="9"/>
        <v>2.0644610152640193E-3</v>
      </c>
      <c r="X54" s="3">
        <f t="shared" si="9"/>
        <v>1.2763988792552396E-3</v>
      </c>
      <c r="Z54" s="7">
        <v>43956</v>
      </c>
      <c r="AA54">
        <f t="shared" si="12"/>
        <v>1.7030228409752186E-5</v>
      </c>
      <c r="AB54">
        <f t="shared" si="12"/>
        <v>6.3274039414100189E-5</v>
      </c>
      <c r="AC54">
        <f t="shared" si="12"/>
        <v>1.8864998011836394E-6</v>
      </c>
      <c r="AD54">
        <f t="shared" si="12"/>
        <v>9.5363241530780703E-7</v>
      </c>
      <c r="AE54">
        <f t="shared" si="12"/>
        <v>4.2619992835449455E-6</v>
      </c>
      <c r="AF54">
        <f t="shared" si="12"/>
        <v>1.6291940989640317E-6</v>
      </c>
    </row>
    <row r="55" spans="1:32" ht="14.5" x14ac:dyDescent="0.35">
      <c r="A55" s="4">
        <v>43957</v>
      </c>
      <c r="B55" s="5">
        <v>1.0653234482099551E-2</v>
      </c>
      <c r="C55" s="5">
        <v>1.8736680969595909E-2</v>
      </c>
      <c r="D55" s="5">
        <v>1.370741799473763E-2</v>
      </c>
      <c r="E55" s="3">
        <v>2.1398344154830037E-2</v>
      </c>
      <c r="F55" s="3">
        <v>2.1026973042258153E-2</v>
      </c>
      <c r="G55" s="3">
        <v>2.1135776133710499E-2</v>
      </c>
      <c r="H55" s="3">
        <v>2.1490841459533349E-2</v>
      </c>
      <c r="J55" s="7">
        <v>43957</v>
      </c>
      <c r="K55" s="10">
        <f t="shared" si="8"/>
        <v>0.13319599140564309</v>
      </c>
      <c r="L55" s="10">
        <f t="shared" si="8"/>
        <v>2.9261133286348162E-2</v>
      </c>
      <c r="M55" s="10">
        <f t="shared" si="8"/>
        <v>0.19530320709362869</v>
      </c>
      <c r="N55" s="10">
        <f t="shared" si="8"/>
        <v>0.1865886191643602</v>
      </c>
      <c r="O55" s="10">
        <f t="shared" si="8"/>
        <v>0.18914160988768147</v>
      </c>
      <c r="P55" s="10">
        <f t="shared" si="8"/>
        <v>0.1974737527570849</v>
      </c>
      <c r="R55" s="7">
        <v>43957</v>
      </c>
      <c r="S55" s="3">
        <f t="shared" si="9"/>
        <v>8.0834464874963586E-3</v>
      </c>
      <c r="T55" s="3">
        <f t="shared" si="9"/>
        <v>3.0541835126380798E-3</v>
      </c>
      <c r="U55" s="3">
        <f t="shared" si="9"/>
        <v>1.0745109672730487E-2</v>
      </c>
      <c r="V55" s="3">
        <f t="shared" si="9"/>
        <v>1.0373738560158602E-2</v>
      </c>
      <c r="W55" s="3">
        <f t="shared" si="9"/>
        <v>1.0482541651610949E-2</v>
      </c>
      <c r="X55" s="3">
        <f t="shared" si="9"/>
        <v>1.0837606977433798E-2</v>
      </c>
      <c r="Z55" s="7">
        <v>43957</v>
      </c>
      <c r="AA55">
        <f t="shared" si="12"/>
        <v>6.5342107116217221E-5</v>
      </c>
      <c r="AB55">
        <f t="shared" si="12"/>
        <v>9.3280369288702802E-6</v>
      </c>
      <c r="AC55">
        <f t="shared" si="12"/>
        <v>1.1545738187900627E-4</v>
      </c>
      <c r="AD55">
        <f t="shared" si="12"/>
        <v>1.0761445171452146E-4</v>
      </c>
      <c r="AE55">
        <f t="shared" si="12"/>
        <v>1.0988367947775841E-4</v>
      </c>
      <c r="AF55">
        <f t="shared" si="12"/>
        <v>1.1745372499732175E-4</v>
      </c>
    </row>
    <row r="56" spans="1:32" ht="14.5" x14ac:dyDescent="0.35">
      <c r="A56" s="4">
        <v>43958</v>
      </c>
      <c r="B56" s="5">
        <v>1.141832181274585E-2</v>
      </c>
      <c r="C56" s="5">
        <v>2.304853685200214E-2</v>
      </c>
      <c r="D56" s="5">
        <v>1.7021497711539268E-2</v>
      </c>
      <c r="E56" s="3">
        <v>1.7956360379193646E-2</v>
      </c>
      <c r="F56" s="3">
        <v>1.771256707412747E-2</v>
      </c>
      <c r="G56" s="3">
        <v>1.6556955488586701E-2</v>
      </c>
      <c r="H56" s="3">
        <v>1.7454840553985589E-2</v>
      </c>
      <c r="J56" s="7">
        <v>43958</v>
      </c>
      <c r="K56" s="10">
        <f t="shared" si="8"/>
        <v>0.19778637432283164</v>
      </c>
      <c r="L56" s="10">
        <f t="shared" si="8"/>
        <v>7.0075566801521383E-2</v>
      </c>
      <c r="M56" s="10">
        <f t="shared" si="8"/>
        <v>8.8618034410479662E-2</v>
      </c>
      <c r="N56" s="10">
        <f t="shared" si="8"/>
        <v>8.3700376466280257E-2</v>
      </c>
      <c r="O56" s="10">
        <f t="shared" si="8"/>
        <v>6.1226017945343214E-2</v>
      </c>
      <c r="P56" s="10">
        <f t="shared" si="8"/>
        <v>7.8561391409279091E-2</v>
      </c>
      <c r="R56" s="7">
        <v>43958</v>
      </c>
      <c r="S56" s="3">
        <f t="shared" si="9"/>
        <v>1.163021503925629E-2</v>
      </c>
      <c r="T56" s="3">
        <f t="shared" si="9"/>
        <v>5.6031758987934183E-3</v>
      </c>
      <c r="U56" s="3">
        <f t="shared" si="9"/>
        <v>6.5380385664477961E-3</v>
      </c>
      <c r="V56" s="3">
        <f t="shared" si="9"/>
        <v>6.2942452613816199E-3</v>
      </c>
      <c r="W56" s="3">
        <f t="shared" si="9"/>
        <v>5.1386336758408504E-3</v>
      </c>
      <c r="X56" s="3">
        <f t="shared" si="9"/>
        <v>6.0365187412397391E-3</v>
      </c>
      <c r="Z56" s="7">
        <v>43958</v>
      </c>
      <c r="AA56">
        <f t="shared" si="12"/>
        <v>1.3526190185934319E-4</v>
      </c>
      <c r="AB56">
        <f t="shared" si="12"/>
        <v>3.1395580152819435E-5</v>
      </c>
      <c r="AC56">
        <f t="shared" si="12"/>
        <v>4.2745948296358754E-5</v>
      </c>
      <c r="AD56">
        <f t="shared" si="12"/>
        <v>3.9617523410424977E-5</v>
      </c>
      <c r="AE56">
        <f t="shared" si="12"/>
        <v>2.6405556054485652E-5</v>
      </c>
      <c r="AF56">
        <f t="shared" si="12"/>
        <v>3.6439558513338606E-5</v>
      </c>
    </row>
    <row r="57" spans="1:32" ht="14.5" x14ac:dyDescent="0.35">
      <c r="A57" s="4">
        <v>43959</v>
      </c>
      <c r="B57" s="5">
        <v>1.3831779350554111E-2</v>
      </c>
      <c r="C57" s="5">
        <v>2.889787033200264E-2</v>
      </c>
      <c r="D57" s="5">
        <v>2.3685954511165619E-2</v>
      </c>
      <c r="E57" s="3">
        <v>1.7542119629164785E-2</v>
      </c>
      <c r="F57" s="3">
        <v>1.7149957320227005E-2</v>
      </c>
      <c r="G57" s="3">
        <v>1.638589627726187E-2</v>
      </c>
      <c r="H57" s="3">
        <v>1.740216144161388E-2</v>
      </c>
      <c r="J57" s="7">
        <v>43959</v>
      </c>
      <c r="K57" s="10">
        <f t="shared" si="8"/>
        <v>0.21544265903176241</v>
      </c>
      <c r="L57" s="10">
        <f t="shared" si="8"/>
        <v>0.12187890086926689</v>
      </c>
      <c r="M57" s="10">
        <f t="shared" si="8"/>
        <v>2.6125655217067667E-2</v>
      </c>
      <c r="N57" s="10">
        <f t="shared" si="8"/>
        <v>2.1546642344864919E-2</v>
      </c>
      <c r="O57" s="10">
        <f t="shared" si="8"/>
        <v>1.3579300544622308E-2</v>
      </c>
      <c r="P57" s="10">
        <f t="shared" si="8"/>
        <v>2.4456736324512729E-2</v>
      </c>
      <c r="R57" s="7">
        <v>43959</v>
      </c>
      <c r="S57" s="3">
        <f t="shared" si="9"/>
        <v>1.5066090981448529E-2</v>
      </c>
      <c r="T57" s="3">
        <f t="shared" si="9"/>
        <v>9.8541751606115082E-3</v>
      </c>
      <c r="U57" s="3">
        <f t="shared" si="9"/>
        <v>3.7103402786106739E-3</v>
      </c>
      <c r="V57" s="3">
        <f t="shared" si="9"/>
        <v>3.3181779696728943E-3</v>
      </c>
      <c r="W57" s="3">
        <f t="shared" si="9"/>
        <v>2.5541169267077595E-3</v>
      </c>
      <c r="X57" s="3">
        <f t="shared" si="9"/>
        <v>3.5703820910597695E-3</v>
      </c>
      <c r="Z57" s="7">
        <v>43959</v>
      </c>
      <c r="AA57">
        <f t="shared" si="12"/>
        <v>2.269870974612847E-4</v>
      </c>
      <c r="AB57">
        <f t="shared" si="12"/>
        <v>9.7104768096012843E-5</v>
      </c>
      <c r="AC57">
        <f t="shared" si="12"/>
        <v>1.3766624983080733E-5</v>
      </c>
      <c r="AD57">
        <f t="shared" si="12"/>
        <v>1.1010305038422532E-5</v>
      </c>
      <c r="AE57">
        <f t="shared" si="12"/>
        <v>6.5235132752950905E-6</v>
      </c>
      <c r="AF57">
        <f t="shared" si="12"/>
        <v>1.2747628276160332E-5</v>
      </c>
    </row>
    <row r="58" spans="1:32" ht="14.5" x14ac:dyDescent="0.35">
      <c r="A58" s="4">
        <v>43962</v>
      </c>
      <c r="B58" s="5">
        <v>1.6719790282898349E-2</v>
      </c>
      <c r="C58" s="5">
        <v>1.871112734079361E-2</v>
      </c>
      <c r="D58" s="5">
        <v>2.2357296198606491E-2</v>
      </c>
      <c r="E58" s="3">
        <v>1.5910632760382584E-2</v>
      </c>
      <c r="F58" s="3">
        <v>1.5477650411764261E-2</v>
      </c>
      <c r="G58" s="3">
        <v>1.551212479072228E-2</v>
      </c>
      <c r="H58" s="3">
        <v>1.5902597837109501E-2</v>
      </c>
      <c r="J58" s="7">
        <v>43962</v>
      </c>
      <c r="K58" s="10">
        <f t="shared" ref="K58:P66" si="13">($B58/C58)-LN($B58/C58)-1</f>
        <v>6.1000422726307235E-3</v>
      </c>
      <c r="L58" s="10">
        <f t="shared" si="13"/>
        <v>3.8404570276850958E-2</v>
      </c>
      <c r="M58" s="10">
        <f t="shared" si="13"/>
        <v>1.2509492759931184E-3</v>
      </c>
      <c r="N58" s="10">
        <f t="shared" si="13"/>
        <v>3.0577846025630073E-3</v>
      </c>
      <c r="O58" s="10">
        <f t="shared" si="13"/>
        <v>2.8819006381075596E-3</v>
      </c>
      <c r="P58" s="10">
        <f t="shared" si="13"/>
        <v>1.2767725068165703E-3</v>
      </c>
      <c r="R58" s="7">
        <v>43962</v>
      </c>
      <c r="S58" s="3">
        <f t="shared" ref="S58:X66" si="14">ABS($B58-C58)</f>
        <v>1.9913370578952608E-3</v>
      </c>
      <c r="T58" s="3">
        <f t="shared" si="14"/>
        <v>5.6375059157081422E-3</v>
      </c>
      <c r="U58" s="3">
        <f t="shared" si="14"/>
        <v>8.0915752251576462E-4</v>
      </c>
      <c r="V58" s="3">
        <f t="shared" si="14"/>
        <v>1.2421398711340882E-3</v>
      </c>
      <c r="W58" s="3">
        <f t="shared" si="14"/>
        <v>1.2076654921760691E-3</v>
      </c>
      <c r="X58" s="3">
        <f t="shared" si="14"/>
        <v>8.1719244578884812E-4</v>
      </c>
      <c r="Z58" s="7">
        <v>43962</v>
      </c>
      <c r="AA58">
        <f t="shared" si="12"/>
        <v>3.9654232781469536E-6</v>
      </c>
      <c r="AB58">
        <f t="shared" si="12"/>
        <v>3.1781472949644298E-5</v>
      </c>
      <c r="AC58">
        <f t="shared" si="12"/>
        <v>6.5473589624385013E-7</v>
      </c>
      <c r="AD58">
        <f t="shared" si="12"/>
        <v>1.5429114594610094E-6</v>
      </c>
      <c r="AE58">
        <f t="shared" si="12"/>
        <v>1.4584559409928672E-6</v>
      </c>
      <c r="AF58">
        <f t="shared" si="12"/>
        <v>6.6780349345435943E-7</v>
      </c>
    </row>
    <row r="59" spans="1:32" ht="14.5" x14ac:dyDescent="0.35">
      <c r="A59" s="4">
        <v>43963</v>
      </c>
      <c r="B59" s="5">
        <v>1.731432440536786E-2</v>
      </c>
      <c r="C59" s="5">
        <v>2.5116898119449619E-2</v>
      </c>
      <c r="D59" s="5">
        <v>2.338047698140144E-2</v>
      </c>
      <c r="E59" s="3">
        <v>1.6009480441749831E-2</v>
      </c>
      <c r="F59" s="3">
        <v>1.5543151302958748E-2</v>
      </c>
      <c r="G59" s="3">
        <v>1.605882914967589E-2</v>
      </c>
      <c r="H59" s="3">
        <v>1.5902366343309809E-2</v>
      </c>
      <c r="J59" s="7">
        <v>43963</v>
      </c>
      <c r="K59" s="10">
        <f t="shared" si="13"/>
        <v>6.1356321461388141E-2</v>
      </c>
      <c r="L59" s="10">
        <f t="shared" si="13"/>
        <v>4.0913441620002322E-2</v>
      </c>
      <c r="M59" s="10">
        <f t="shared" si="13"/>
        <v>3.151369249907221E-3</v>
      </c>
      <c r="N59" s="10">
        <f t="shared" si="13"/>
        <v>6.0379469017770582E-3</v>
      </c>
      <c r="O59" s="10">
        <f t="shared" si="13"/>
        <v>2.9056377840857017E-3</v>
      </c>
      <c r="P59" s="10">
        <f t="shared" si="13"/>
        <v>3.7229452113400896E-3</v>
      </c>
      <c r="R59" s="7">
        <v>43963</v>
      </c>
      <c r="S59" s="3">
        <f t="shared" si="14"/>
        <v>7.8025737140817591E-3</v>
      </c>
      <c r="T59" s="3">
        <f t="shared" si="14"/>
        <v>6.0661525760335802E-3</v>
      </c>
      <c r="U59" s="3">
        <f t="shared" si="14"/>
        <v>1.3048439636180291E-3</v>
      </c>
      <c r="V59" s="3">
        <f t="shared" si="14"/>
        <v>1.7711731024091116E-3</v>
      </c>
      <c r="W59" s="3">
        <f t="shared" si="14"/>
        <v>1.2554952556919699E-3</v>
      </c>
      <c r="X59" s="3">
        <f t="shared" si="14"/>
        <v>1.411958062058051E-3</v>
      </c>
      <c r="Z59" s="7">
        <v>43963</v>
      </c>
      <c r="AA59">
        <f t="shared" si="12"/>
        <v>6.0880156563679616E-5</v>
      </c>
      <c r="AB59">
        <f t="shared" si="12"/>
        <v>3.6798207075718839E-5</v>
      </c>
      <c r="AC59">
        <f t="shared" si="12"/>
        <v>1.7026177693904085E-6</v>
      </c>
      <c r="AD59">
        <f t="shared" si="12"/>
        <v>3.1370541586975172E-6</v>
      </c>
      <c r="AE59">
        <f t="shared" si="12"/>
        <v>1.5762683370650448E-6</v>
      </c>
      <c r="AF59">
        <f t="shared" si="12"/>
        <v>1.993625569010727E-6</v>
      </c>
    </row>
    <row r="60" spans="1:32" ht="14.5" x14ac:dyDescent="0.35">
      <c r="A60" s="4">
        <v>43964</v>
      </c>
      <c r="B60" s="5">
        <v>2.9039645234269929E-2</v>
      </c>
      <c r="C60" s="5">
        <v>1.7918191850185391E-2</v>
      </c>
      <c r="D60" s="5">
        <v>2.456687577068806E-2</v>
      </c>
      <c r="E60" s="3">
        <v>1.554444813625437E-2</v>
      </c>
      <c r="F60" s="3">
        <v>1.6181799651867352E-2</v>
      </c>
      <c r="G60" s="3">
        <v>1.579161800350997E-2</v>
      </c>
      <c r="H60" s="3">
        <v>1.5296862831280129E-2</v>
      </c>
      <c r="J60" s="7">
        <v>43964</v>
      </c>
      <c r="K60" s="10">
        <f t="shared" si="13"/>
        <v>0.13783397342729264</v>
      </c>
      <c r="L60" s="10">
        <f t="shared" si="13"/>
        <v>1.4802098677212605E-2</v>
      </c>
      <c r="M60" s="10">
        <f t="shared" si="13"/>
        <v>0.24320986744734974</v>
      </c>
      <c r="N60" s="10">
        <f t="shared" si="13"/>
        <v>0.20981203179882124</v>
      </c>
      <c r="O60" s="10">
        <f t="shared" si="13"/>
        <v>0.22974511216783067</v>
      </c>
      <c r="P60" s="10">
        <f t="shared" si="13"/>
        <v>0.2573910746765693</v>
      </c>
      <c r="R60" s="7">
        <v>43964</v>
      </c>
      <c r="S60" s="3">
        <f t="shared" si="14"/>
        <v>1.1121453384084538E-2</v>
      </c>
      <c r="T60" s="3">
        <f t="shared" si="14"/>
        <v>4.4727694635818688E-3</v>
      </c>
      <c r="U60" s="3">
        <f t="shared" si="14"/>
        <v>1.349519709801556E-2</v>
      </c>
      <c r="V60" s="3">
        <f t="shared" si="14"/>
        <v>1.2857845582402577E-2</v>
      </c>
      <c r="W60" s="3">
        <f t="shared" si="14"/>
        <v>1.3248027230759959E-2</v>
      </c>
      <c r="X60" s="3">
        <f t="shared" si="14"/>
        <v>1.37427824029898E-2</v>
      </c>
      <c r="Z60" s="7">
        <v>43964</v>
      </c>
      <c r="AA60">
        <f t="shared" si="12"/>
        <v>1.2368672537436544E-4</v>
      </c>
      <c r="AB60">
        <f t="shared" si="12"/>
        <v>2.0005666674350438E-5</v>
      </c>
      <c r="AC60">
        <f t="shared" si="12"/>
        <v>1.8212034471428758E-4</v>
      </c>
      <c r="AD60">
        <f t="shared" ref="AD60:AF66" si="15">($B60-F60)^2</f>
        <v>1.6532419302090948E-4</v>
      </c>
      <c r="AE60">
        <f t="shared" si="15"/>
        <v>1.7551022550695738E-4</v>
      </c>
      <c r="AF60">
        <f t="shared" si="15"/>
        <v>1.888640681759261E-4</v>
      </c>
    </row>
    <row r="61" spans="1:32" ht="14.5" x14ac:dyDescent="0.35">
      <c r="A61" s="4">
        <v>43965</v>
      </c>
      <c r="B61" s="5">
        <v>3.9385441060361362E-2</v>
      </c>
      <c r="C61" s="5">
        <v>1.8625844269990921E-2</v>
      </c>
      <c r="D61" s="5">
        <v>2.2035544738173481E-2</v>
      </c>
      <c r="E61" s="3">
        <v>1.9197626638070536E-2</v>
      </c>
      <c r="F61" s="3">
        <v>1.9727580406599835E-2</v>
      </c>
      <c r="G61" s="3">
        <v>2.053882200566173E-2</v>
      </c>
      <c r="H61" s="3">
        <v>2.66732173058199E-2</v>
      </c>
      <c r="J61" s="7">
        <v>43965</v>
      </c>
      <c r="K61" s="10">
        <f t="shared" si="13"/>
        <v>0.36571256216268333</v>
      </c>
      <c r="L61" s="10">
        <f t="shared" si="13"/>
        <v>0.20662012559266252</v>
      </c>
      <c r="M61" s="10">
        <f t="shared" si="13"/>
        <v>0.33296908321108054</v>
      </c>
      <c r="N61" s="10">
        <f t="shared" si="13"/>
        <v>0.30508731958798618</v>
      </c>
      <c r="O61" s="10">
        <f t="shared" si="13"/>
        <v>0.26653016188281109</v>
      </c>
      <c r="P61" s="10">
        <f t="shared" si="13"/>
        <v>8.6855049655891747E-2</v>
      </c>
      <c r="R61" s="7">
        <v>43965</v>
      </c>
      <c r="S61" s="3">
        <f t="shared" si="14"/>
        <v>2.0759596790370441E-2</v>
      </c>
      <c r="T61" s="3">
        <f t="shared" si="14"/>
        <v>1.7349896322187881E-2</v>
      </c>
      <c r="U61" s="3">
        <f t="shared" si="14"/>
        <v>2.0187814422290826E-2</v>
      </c>
      <c r="V61" s="3">
        <f t="shared" si="14"/>
        <v>1.9657860653761527E-2</v>
      </c>
      <c r="W61" s="3">
        <f t="shared" si="14"/>
        <v>1.8846619054699632E-2</v>
      </c>
      <c r="X61" s="3">
        <f t="shared" si="14"/>
        <v>1.2712223754541462E-2</v>
      </c>
      <c r="Z61" s="7">
        <v>43965</v>
      </c>
      <c r="AA61">
        <f t="shared" ref="AA61:AC66" si="16">($B61-C61)^2</f>
        <v>4.3096085889875874E-4</v>
      </c>
      <c r="AB61">
        <f t="shared" si="16"/>
        <v>3.0101890239066855E-4</v>
      </c>
      <c r="AC61">
        <f t="shared" si="16"/>
        <v>4.0754785114885346E-4</v>
      </c>
      <c r="AD61">
        <f t="shared" si="15"/>
        <v>3.8643148548270554E-4</v>
      </c>
      <c r="AE61">
        <f t="shared" si="15"/>
        <v>3.5519504979296727E-4</v>
      </c>
      <c r="AF61">
        <f t="shared" si="15"/>
        <v>1.6160063278552824E-4</v>
      </c>
    </row>
    <row r="62" spans="1:32" ht="14.5" x14ac:dyDescent="0.35">
      <c r="A62" s="4">
        <v>43966</v>
      </c>
      <c r="B62" s="5">
        <v>1.606966084750153E-2</v>
      </c>
      <c r="C62" s="5">
        <v>1.429944299161434E-2</v>
      </c>
      <c r="D62" s="5">
        <v>1.6285756602883339E-2</v>
      </c>
      <c r="E62" s="3">
        <v>2.3664824730358629E-2</v>
      </c>
      <c r="F62" s="3">
        <v>2.3982795284427875E-2</v>
      </c>
      <c r="G62" s="3">
        <v>2.5714469917412251E-2</v>
      </c>
      <c r="H62" s="3">
        <v>2.4926638794422279E-2</v>
      </c>
      <c r="J62" s="7">
        <v>43966</v>
      </c>
      <c r="K62" s="10">
        <f t="shared" si="13"/>
        <v>7.0837905644798305E-3</v>
      </c>
      <c r="L62" s="10">
        <f t="shared" si="13"/>
        <v>8.8819797168460113E-5</v>
      </c>
      <c r="M62" s="10">
        <f t="shared" si="13"/>
        <v>6.6109285847046007E-2</v>
      </c>
      <c r="N62" s="10">
        <f t="shared" si="13"/>
        <v>7.0453171100584466E-2</v>
      </c>
      <c r="O62" s="10">
        <f t="shared" si="13"/>
        <v>9.5047568981354802E-2</v>
      </c>
      <c r="P62" s="10">
        <f t="shared" si="13"/>
        <v>8.368219660600773E-2</v>
      </c>
      <c r="R62" s="7">
        <v>43966</v>
      </c>
      <c r="S62" s="3">
        <f t="shared" si="14"/>
        <v>1.7702178558871903E-3</v>
      </c>
      <c r="T62" s="3">
        <f t="shared" si="14"/>
        <v>2.1609575538180867E-4</v>
      </c>
      <c r="U62" s="3">
        <f t="shared" si="14"/>
        <v>7.5951638828570985E-3</v>
      </c>
      <c r="V62" s="3">
        <f t="shared" si="14"/>
        <v>7.9131344369263446E-3</v>
      </c>
      <c r="W62" s="3">
        <f t="shared" si="14"/>
        <v>9.6448090699107203E-3</v>
      </c>
      <c r="X62" s="3">
        <f t="shared" si="14"/>
        <v>8.8569779469207487E-3</v>
      </c>
      <c r="Z62" s="7">
        <v>43966</v>
      </c>
      <c r="AA62">
        <f t="shared" si="16"/>
        <v>3.133671257301841E-6</v>
      </c>
      <c r="AB62">
        <f t="shared" si="16"/>
        <v>4.6697375494034489E-8</v>
      </c>
      <c r="AC62">
        <f t="shared" si="16"/>
        <v>5.7686514407456914E-5</v>
      </c>
      <c r="AD62">
        <f t="shared" si="15"/>
        <v>6.2617696616869617E-5</v>
      </c>
      <c r="AE62">
        <f t="shared" si="15"/>
        <v>9.3022341995032098E-5</v>
      </c>
      <c r="AF62">
        <f t="shared" si="15"/>
        <v>7.844605835224048E-5</v>
      </c>
    </row>
    <row r="63" spans="1:32" ht="14.5" x14ac:dyDescent="0.35">
      <c r="A63" s="4">
        <v>43969</v>
      </c>
      <c r="B63" s="5">
        <v>3.1155126839652009E-2</v>
      </c>
      <c r="C63" s="5">
        <v>1.352554000914097E-2</v>
      </c>
      <c r="D63" s="5">
        <v>1.5374096110463141E-2</v>
      </c>
      <c r="E63" s="3">
        <v>2.0332021040798037E-2</v>
      </c>
      <c r="F63" s="3">
        <v>2.0651251293757319E-2</v>
      </c>
      <c r="G63" s="3">
        <v>1.9360623709585419E-2</v>
      </c>
      <c r="H63" s="3">
        <v>2.0782336897813111E-2</v>
      </c>
      <c r="J63" s="7">
        <v>43969</v>
      </c>
      <c r="K63" s="10">
        <f t="shared" si="13"/>
        <v>0.46903035796633485</v>
      </c>
      <c r="L63" s="10">
        <f t="shared" si="13"/>
        <v>0.32017405353456874</v>
      </c>
      <c r="M63" s="10">
        <f t="shared" si="13"/>
        <v>0.1055364642340737</v>
      </c>
      <c r="N63" s="10">
        <f t="shared" si="13"/>
        <v>9.7428529021390098E-2</v>
      </c>
      <c r="O63" s="10">
        <f t="shared" si="13"/>
        <v>0.13346305724763563</v>
      </c>
      <c r="P63" s="10">
        <f t="shared" si="13"/>
        <v>9.4240288069526112E-2</v>
      </c>
      <c r="R63" s="7">
        <v>43969</v>
      </c>
      <c r="S63" s="3">
        <f t="shared" si="14"/>
        <v>1.7629586830511038E-2</v>
      </c>
      <c r="T63" s="3">
        <f t="shared" si="14"/>
        <v>1.578103072918887E-2</v>
      </c>
      <c r="U63" s="3">
        <f t="shared" si="14"/>
        <v>1.0823105798853972E-2</v>
      </c>
      <c r="V63" s="3">
        <f t="shared" si="14"/>
        <v>1.050387554589469E-2</v>
      </c>
      <c r="W63" s="3">
        <f t="shared" si="14"/>
        <v>1.1794503130066591E-2</v>
      </c>
      <c r="X63" s="3">
        <f t="shared" si="14"/>
        <v>1.0372789941838899E-2</v>
      </c>
      <c r="Z63" s="7">
        <v>43969</v>
      </c>
      <c r="AA63">
        <f t="shared" si="16"/>
        <v>3.1080233181452822E-4</v>
      </c>
      <c r="AB63">
        <f t="shared" si="16"/>
        <v>2.4904093087560339E-4</v>
      </c>
      <c r="AC63">
        <f t="shared" si="16"/>
        <v>1.1713961913318648E-4</v>
      </c>
      <c r="AD63">
        <f t="shared" si="15"/>
        <v>1.1033140148364446E-4</v>
      </c>
      <c r="AE63">
        <f t="shared" si="15"/>
        <v>1.391103040851506E-4</v>
      </c>
      <c r="AF63">
        <f t="shared" si="15"/>
        <v>1.0759477117751422E-4</v>
      </c>
    </row>
    <row r="64" spans="1:32" ht="14.5" x14ac:dyDescent="0.35">
      <c r="A64" s="4">
        <v>43970</v>
      </c>
      <c r="B64" s="5">
        <v>1.3735044893342031E-2</v>
      </c>
      <c r="C64" s="5">
        <v>1.853619143366814E-2</v>
      </c>
      <c r="D64" s="5">
        <v>1.4170411974191671E-2</v>
      </c>
      <c r="E64" s="3">
        <v>2.4092684994802376E-2</v>
      </c>
      <c r="F64" s="3">
        <v>2.4637289108531857E-2</v>
      </c>
      <c r="G64" s="3">
        <v>2.4742430536847021E-2</v>
      </c>
      <c r="H64" s="3">
        <v>2.5392772917863161E-2</v>
      </c>
      <c r="J64" s="7">
        <v>43970</v>
      </c>
      <c r="K64" s="10">
        <f t="shared" si="13"/>
        <v>4.0759800934595303E-2</v>
      </c>
      <c r="L64" s="10">
        <f t="shared" si="13"/>
        <v>4.8186750987011528E-4</v>
      </c>
      <c r="M64" s="10">
        <f t="shared" si="13"/>
        <v>0.13204959279545636</v>
      </c>
      <c r="N64" s="10">
        <f t="shared" si="13"/>
        <v>0.14180062964205487</v>
      </c>
      <c r="O64" s="10">
        <f t="shared" si="13"/>
        <v>0.14369010259511361</v>
      </c>
      <c r="P64" s="10">
        <f t="shared" si="13"/>
        <v>0.15541771737706345</v>
      </c>
      <c r="R64" s="7">
        <v>43970</v>
      </c>
      <c r="S64" s="3">
        <f t="shared" si="14"/>
        <v>4.8011465403261094E-3</v>
      </c>
      <c r="T64" s="3">
        <f t="shared" si="14"/>
        <v>4.3536708084964022E-4</v>
      </c>
      <c r="U64" s="3">
        <f t="shared" si="14"/>
        <v>1.0357640101460345E-2</v>
      </c>
      <c r="V64" s="3">
        <f t="shared" si="14"/>
        <v>1.0902244215189826E-2</v>
      </c>
      <c r="W64" s="3">
        <f t="shared" si="14"/>
        <v>1.100738564350499E-2</v>
      </c>
      <c r="X64" s="3">
        <f t="shared" si="14"/>
        <v>1.1657728024521131E-2</v>
      </c>
      <c r="Z64" s="7">
        <v>43970</v>
      </c>
      <c r="AA64">
        <f t="shared" si="16"/>
        <v>2.3051008101685369E-5</v>
      </c>
      <c r="AB64">
        <f t="shared" si="16"/>
        <v>1.8954449508753716E-7</v>
      </c>
      <c r="AC64">
        <f t="shared" si="16"/>
        <v>1.0728070847137947E-4</v>
      </c>
      <c r="AD64">
        <f t="shared" si="15"/>
        <v>1.1885892892764003E-4</v>
      </c>
      <c r="AE64">
        <f t="shared" si="15"/>
        <v>1.2116253870483977E-4</v>
      </c>
      <c r="AF64">
        <f t="shared" si="15"/>
        <v>1.3590262269370536E-4</v>
      </c>
    </row>
    <row r="65" spans="1:32" ht="14.5" x14ac:dyDescent="0.35">
      <c r="A65" s="4">
        <v>43971</v>
      </c>
      <c r="B65" s="5">
        <v>1.6493366431349139E-2</v>
      </c>
      <c r="C65" s="5">
        <v>2.093540504574776E-2</v>
      </c>
      <c r="D65" s="5">
        <v>1.569295488297939E-2</v>
      </c>
      <c r="E65" s="3">
        <v>2.109870904168263E-2</v>
      </c>
      <c r="F65" s="3">
        <v>2.1732556596124903E-2</v>
      </c>
      <c r="G65" s="3">
        <v>1.9589816387435399E-2</v>
      </c>
      <c r="H65" s="3">
        <v>2.1699497400649581E-2</v>
      </c>
      <c r="J65" s="7">
        <v>43971</v>
      </c>
      <c r="K65" s="10">
        <f t="shared" si="13"/>
        <v>2.6305183273390043E-2</v>
      </c>
      <c r="L65" s="10">
        <f t="shared" si="13"/>
        <v>1.2581271922920134E-3</v>
      </c>
      <c r="M65" s="10">
        <f t="shared" si="13"/>
        <v>2.7977552440151765E-2</v>
      </c>
      <c r="N65" s="10">
        <f t="shared" si="13"/>
        <v>3.4777526547648208E-2</v>
      </c>
      <c r="O65" s="10">
        <f t="shared" si="13"/>
        <v>1.3987327142515049E-2</v>
      </c>
      <c r="P65" s="10">
        <f t="shared" si="13"/>
        <v>3.4411407023152929E-2</v>
      </c>
      <c r="R65" s="7">
        <v>43971</v>
      </c>
      <c r="S65" s="3">
        <f t="shared" si="14"/>
        <v>4.4420386143986211E-3</v>
      </c>
      <c r="T65" s="3">
        <f t="shared" si="14"/>
        <v>8.0041154836974979E-4</v>
      </c>
      <c r="U65" s="3">
        <f t="shared" si="14"/>
        <v>4.6053426103334905E-3</v>
      </c>
      <c r="V65" s="3">
        <f t="shared" si="14"/>
        <v>5.2391901647757637E-3</v>
      </c>
      <c r="W65" s="3">
        <f t="shared" si="14"/>
        <v>3.0964499560862599E-3</v>
      </c>
      <c r="X65" s="3">
        <f t="shared" si="14"/>
        <v>5.2061309693004418E-3</v>
      </c>
      <c r="Z65" s="7">
        <v>43971</v>
      </c>
      <c r="AA65">
        <f t="shared" si="16"/>
        <v>1.9731707051808423E-5</v>
      </c>
      <c r="AB65">
        <f t="shared" si="16"/>
        <v>6.4065864676366032E-7</v>
      </c>
      <c r="AC65">
        <f t="shared" si="16"/>
        <v>2.1209180558553287E-5</v>
      </c>
      <c r="AD65">
        <f t="shared" si="15"/>
        <v>2.7449113582683095E-5</v>
      </c>
      <c r="AE65">
        <f t="shared" si="15"/>
        <v>9.5880023305466007E-6</v>
      </c>
      <c r="AF65">
        <f t="shared" si="15"/>
        <v>2.7103799669509157E-5</v>
      </c>
    </row>
    <row r="66" spans="1:32" ht="14.5" x14ac:dyDescent="0.35">
      <c r="A66" s="4">
        <v>43972</v>
      </c>
      <c r="B66" s="5">
        <v>1.03193271626753E-2</v>
      </c>
      <c r="C66" s="5">
        <v>2.3056585341691971E-2</v>
      </c>
      <c r="D66" s="5">
        <v>1.7771018669009209E-2</v>
      </c>
      <c r="E66" s="3">
        <v>2.0270684720161414E-2</v>
      </c>
      <c r="F66" s="3">
        <v>2.1077662730651543E-2</v>
      </c>
      <c r="G66" s="3">
        <v>1.9375181946062511E-2</v>
      </c>
      <c r="H66" s="3">
        <v>2.077871168577268E-2</v>
      </c>
      <c r="J66" s="7">
        <v>43972</v>
      </c>
      <c r="K66" s="10">
        <f t="shared" si="13"/>
        <v>0.25149815008010856</v>
      </c>
      <c r="L66" s="10">
        <f t="shared" si="13"/>
        <v>0.1242333336956678</v>
      </c>
      <c r="M66" s="10">
        <f t="shared" si="13"/>
        <v>0.18423357737581836</v>
      </c>
      <c r="N66" s="10">
        <f t="shared" si="13"/>
        <v>0.20378121334713706</v>
      </c>
      <c r="O66" s="10">
        <f t="shared" si="13"/>
        <v>0.16257983807744369</v>
      </c>
      <c r="P66" s="10">
        <f t="shared" si="13"/>
        <v>0.19654021263329557</v>
      </c>
      <c r="R66" s="7">
        <v>43972</v>
      </c>
      <c r="S66" s="3">
        <f t="shared" si="14"/>
        <v>1.2737258179016671E-2</v>
      </c>
      <c r="T66" s="3">
        <f t="shared" si="14"/>
        <v>7.4516915063339087E-3</v>
      </c>
      <c r="U66" s="3">
        <f t="shared" si="14"/>
        <v>9.9513575574861138E-3</v>
      </c>
      <c r="V66" s="3">
        <f t="shared" si="14"/>
        <v>1.0758335567976243E-2</v>
      </c>
      <c r="W66" s="3">
        <f t="shared" si="14"/>
        <v>9.0558547833872113E-3</v>
      </c>
      <c r="X66" s="3">
        <f t="shared" si="14"/>
        <v>1.045938452309738E-2</v>
      </c>
      <c r="Z66" s="7">
        <v>43972</v>
      </c>
      <c r="AA66">
        <f t="shared" si="16"/>
        <v>1.6223774591892707E-4</v>
      </c>
      <c r="AB66">
        <f t="shared" si="16"/>
        <v>5.5527706305568915E-5</v>
      </c>
      <c r="AC66">
        <f t="shared" si="16"/>
        <v>9.9029517236935997E-5</v>
      </c>
      <c r="AD66">
        <f t="shared" si="15"/>
        <v>1.1574178419318272E-4</v>
      </c>
      <c r="AE66">
        <f t="shared" si="15"/>
        <v>8.2008505857797035E-5</v>
      </c>
      <c r="AF66">
        <f t="shared" si="15"/>
        <v>1.0939872460200901E-4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2023-09-10T14:01:36Z</dcterms:modified>
</cp:coreProperties>
</file>