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Different Data Split/S^0P 500/"/>
    </mc:Choice>
  </mc:AlternateContent>
  <xr:revisionPtr revIDLastSave="57" documentId="13_ncr:1_{BC04E8C0-F8A1-4A13-B3D8-6F124B7B2E6C}" xr6:coauthVersionLast="47" xr6:coauthVersionMax="47" xr10:uidLastSave="{C75F84EB-1127-44F1-9886-ECDA7CDC36F5}"/>
  <bookViews>
    <workbookView xWindow="90" yWindow="0" windowWidth="9600" windowHeight="1005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" i="1" l="1"/>
  <c r="AM1" i="1"/>
  <c r="AL1" i="1"/>
  <c r="AK1" i="1"/>
  <c r="AJ1" i="1"/>
  <c r="AI1" i="1"/>
  <c r="AF1" i="1"/>
  <c r="AE1" i="1"/>
  <c r="AD1" i="1"/>
  <c r="AC1" i="1"/>
  <c r="AB1" i="1"/>
  <c r="AA1" i="1"/>
  <c r="X1" i="1"/>
  <c r="W1" i="1"/>
  <c r="V1" i="1"/>
  <c r="U1" i="1"/>
  <c r="T1" i="1"/>
  <c r="S1" i="1"/>
  <c r="L1" i="1"/>
  <c r="M1" i="1"/>
  <c r="N1" i="1"/>
  <c r="O1" i="1"/>
  <c r="P1" i="1"/>
  <c r="K1" i="1"/>
  <c r="AF66" i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L4" i="1"/>
  <c r="AK4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L2" i="1"/>
  <c r="AK2" i="1"/>
  <c r="AF2" i="1"/>
  <c r="AN2" i="1" s="1"/>
  <c r="AE2" i="1"/>
  <c r="AM2" i="1" s="1"/>
  <c r="AD2" i="1"/>
  <c r="AC2" i="1"/>
  <c r="AB2" i="1"/>
  <c r="AJ2" i="1" s="1"/>
  <c r="AA2" i="1"/>
  <c r="AI2" i="1" s="1"/>
  <c r="X2" i="1"/>
  <c r="AN3" i="1" s="1"/>
  <c r="W2" i="1"/>
  <c r="AM3" i="1" s="1"/>
  <c r="V2" i="1"/>
  <c r="AL3" i="1" s="1"/>
  <c r="U2" i="1"/>
  <c r="AK3" i="1" s="1"/>
  <c r="T2" i="1"/>
  <c r="AJ3" i="1" s="1"/>
  <c r="S2" i="1"/>
  <c r="AI3" i="1" s="1"/>
  <c r="P2" i="1"/>
  <c r="AN4" i="1" s="1"/>
  <c r="O2" i="1"/>
  <c r="AM4" i="1" s="1"/>
  <c r="N2" i="1"/>
  <c r="M2" i="1"/>
  <c r="L2" i="1"/>
  <c r="AJ4" i="1" s="1"/>
  <c r="K2" i="1"/>
  <c r="AI4" i="1" s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<sst xmlns="http://schemas.openxmlformats.org/spreadsheetml/2006/main" count="11" uniqueCount="11">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</sst>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%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4" fontId="1" fillId="0" borderId="0" xfId="43" applyNumberFormat="1"/>
    <xf numFmtId="10" fontId="1" fillId="0" borderId="0" xfId="1" applyNumberFormat="1" applyFont="1"/>
    <xf numFmtId="14" fontId="0" fillId="0" borderId="0" xfId="0" applyNumberFormat="1"/>
    <xf numFmtId="11" fontId="0" fillId="0" borderId="0" xfId="0" applyNumberFormat="1"/>
    <xf numFmtId="164" fontId="0" fillId="0" borderId="0" xfId="1" applyNumberFormat="1" applyFont="1"/>
    <xf numFmtId="49" fontId="0" fillId="0" borderId="0" xfId="44" applyNumberFormat="1" applyFont="1" applyAlignment="1">
      <alignment wrapText="1"/>
    </xf>
    <xf numFmtId="164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BC2E41F8-BDBC-4AA3-98D5-87CB5FF744DC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6"/>
  <sheetViews>
    <sheetView tabSelected="1" topLeftCell="AE1" workbookViewId="0">
      <selection activeCell="AI3" sqref="AI3:AN3"/>
    </sheetView>
  </sheetViews>
  <sheetFormatPr defaultRowHeight="12.5" x14ac:dyDescent="0.25"/>
  <cols>
    <col min="1" max="1" width="11" customWidth="1"/>
    <col min="10" max="10" width="12.26953125" customWidth="1"/>
    <col min="11" max="11" width="14.26953125" customWidth="1"/>
    <col min="12" max="25" width="12.26953125" customWidth="1"/>
    <col min="26" max="26" width="9.7265625" customWidth="1"/>
    <col min="27" max="27" width="12.08984375" bestFit="1" customWidth="1"/>
  </cols>
  <sheetData>
    <row r="1" spans="1:40" ht="37.5" x14ac:dyDescent="0.2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7</v>
      </c>
      <c r="H1" t="s">
        <v>6</v>
      </c>
      <c r="K1" s="9" t="str">
        <f>C1</f>
        <v>Forecast without PH</v>
      </c>
      <c r="L1" s="9" t="str">
        <f t="shared" ref="L1:P1" si="0">D1</f>
        <v>Forecast with PH</v>
      </c>
      <c r="M1" s="9" t="str">
        <f t="shared" si="0"/>
        <v>HAR</v>
      </c>
      <c r="N1" s="9" t="str">
        <f t="shared" si="0"/>
        <v>HARX</v>
      </c>
      <c r="O1" s="9" t="str">
        <f t="shared" si="0"/>
        <v>HARST (week)</v>
      </c>
      <c r="P1" s="9" t="str">
        <f t="shared" si="0"/>
        <v>HARST - PH</v>
      </c>
      <c r="S1" s="9" t="str">
        <f>K1</f>
        <v>Forecast without PH</v>
      </c>
      <c r="T1" s="9" t="str">
        <f t="shared" ref="T1" si="1">L1</f>
        <v>Forecast with PH</v>
      </c>
      <c r="U1" s="9" t="str">
        <f t="shared" ref="U1" si="2">M1</f>
        <v>HAR</v>
      </c>
      <c r="V1" s="9" t="str">
        <f t="shared" ref="V1" si="3">N1</f>
        <v>HARX</v>
      </c>
      <c r="W1" s="9" t="str">
        <f t="shared" ref="W1" si="4">O1</f>
        <v>HARST (week)</v>
      </c>
      <c r="X1" s="9" t="str">
        <f t="shared" ref="X1" si="5">P1</f>
        <v>HARST - PH</v>
      </c>
      <c r="AA1" s="9" t="str">
        <f>S1</f>
        <v>Forecast without PH</v>
      </c>
      <c r="AB1" s="9" t="str">
        <f t="shared" ref="AB1" si="6">T1</f>
        <v>Forecast with PH</v>
      </c>
      <c r="AC1" s="9" t="str">
        <f t="shared" ref="AC1" si="7">U1</f>
        <v>HAR</v>
      </c>
      <c r="AD1" s="9" t="str">
        <f t="shared" ref="AD1" si="8">V1</f>
        <v>HARX</v>
      </c>
      <c r="AE1" s="9" t="str">
        <f t="shared" ref="AE1" si="9">W1</f>
        <v>HARST (week)</v>
      </c>
      <c r="AF1" s="9" t="str">
        <f t="shared" ref="AF1" si="10">X1</f>
        <v>HARST - PH</v>
      </c>
      <c r="AI1" s="9" t="str">
        <f>AA1</f>
        <v>Forecast without PH</v>
      </c>
      <c r="AJ1" s="9" t="str">
        <f t="shared" ref="AJ1" si="11">AB1</f>
        <v>Forecast with PH</v>
      </c>
      <c r="AK1" s="9" t="str">
        <f t="shared" ref="AK1" si="12">AC1</f>
        <v>HAR</v>
      </c>
      <c r="AL1" s="9" t="str">
        <f t="shared" ref="AL1" si="13">AD1</f>
        <v>HARX</v>
      </c>
      <c r="AM1" s="9" t="str">
        <f t="shared" ref="AM1" si="14">AE1</f>
        <v>HARST (week)</v>
      </c>
      <c r="AN1" s="9" t="str">
        <f t="shared" ref="AN1" si="15">AF1</f>
        <v>HARST - PH</v>
      </c>
    </row>
    <row r="2" spans="1:40" ht="14.5" x14ac:dyDescent="0.35">
      <c r="A2" s="4">
        <v>43881</v>
      </c>
      <c r="B2" s="5">
        <v>1.0491504331710999E-2</v>
      </c>
      <c r="C2" s="5">
        <v>1.175810769200325E-2</v>
      </c>
      <c r="D2" s="5">
        <v>1.3760348781943319E-2</v>
      </c>
      <c r="E2" s="3">
        <v>5.4510299466105916E-3</v>
      </c>
      <c r="F2" s="3">
        <v>9.8829501010043192E-3</v>
      </c>
      <c r="G2" s="3">
        <v>5.6965868069027018E-3</v>
      </c>
      <c r="H2" s="3">
        <v>6.0246987465697073E-3</v>
      </c>
      <c r="J2" s="6">
        <v>43881</v>
      </c>
      <c r="K2" s="7">
        <f>($B2/C2)-LN($B2/C2)-1</f>
        <v>6.2554996591013268E-3</v>
      </c>
      <c r="L2" s="7">
        <f t="shared" ref="L2:P17" si="16">($B2/D2)-LN($B2/D2)-1</f>
        <v>3.3670012828686868E-2</v>
      </c>
      <c r="M2" s="7">
        <f t="shared" si="16"/>
        <v>0.26992169126529486</v>
      </c>
      <c r="N2" s="7">
        <f t="shared" si="16"/>
        <v>1.821413554644602E-3</v>
      </c>
      <c r="O2" s="7">
        <f t="shared" si="16"/>
        <v>0.23101899753312116</v>
      </c>
      <c r="P2" s="7">
        <f t="shared" si="16"/>
        <v>0.18671725072373757</v>
      </c>
      <c r="R2" s="6">
        <v>43881</v>
      </c>
      <c r="S2" s="3">
        <f>ABS($B2-C2)</f>
        <v>1.2666033602922507E-3</v>
      </c>
      <c r="T2" s="3">
        <f t="shared" ref="T2:X17" si="17">ABS($B2-D2)</f>
        <v>3.2688444502323201E-3</v>
      </c>
      <c r="U2" s="3">
        <f t="shared" si="17"/>
        <v>5.0404743851004078E-3</v>
      </c>
      <c r="V2" s="3">
        <f t="shared" si="17"/>
        <v>6.0855423070668019E-4</v>
      </c>
      <c r="W2" s="3">
        <f t="shared" si="17"/>
        <v>4.7949175248082976E-3</v>
      </c>
      <c r="X2" s="3">
        <f t="shared" si="17"/>
        <v>4.4668055851412921E-3</v>
      </c>
      <c r="Z2" s="6">
        <v>43881</v>
      </c>
      <c r="AA2">
        <f t="shared" ref="AA2:AF17" si="18">($B2-C2)^2</f>
        <v>1.6042840723036211E-6</v>
      </c>
      <c r="AB2">
        <f t="shared" si="18"/>
        <v>1.0685344039814639E-5</v>
      </c>
      <c r="AC2">
        <f t="shared" si="18"/>
        <v>2.5406382026853335E-5</v>
      </c>
      <c r="AD2">
        <f t="shared" si="18"/>
        <v>3.7033825171099932E-7</v>
      </c>
      <c r="AE2">
        <f t="shared" si="18"/>
        <v>2.2991234069713733E-5</v>
      </c>
      <c r="AF2">
        <f t="shared" si="18"/>
        <v>1.9952352135449439E-5</v>
      </c>
      <c r="AH2" t="s">
        <v>8</v>
      </c>
      <c r="AI2" s="8">
        <f>SQRT(AVERAGE(AA2:AA66))</f>
        <v>1.0779813586011393E-2</v>
      </c>
      <c r="AJ2" s="8">
        <f t="shared" ref="AJ2:AN2" si="19">SQRT(AVERAGE(AB2:AB66))</f>
        <v>8.9371515394001746E-3</v>
      </c>
      <c r="AK2" s="8">
        <f t="shared" si="19"/>
        <v>1.1861333865741359E-2</v>
      </c>
      <c r="AL2" s="8">
        <f t="shared" si="19"/>
        <v>1.1398341204183706E-2</v>
      </c>
      <c r="AM2" s="8">
        <f t="shared" si="19"/>
        <v>1.1609620124449929E-2</v>
      </c>
      <c r="AN2" s="8">
        <f t="shared" si="19"/>
        <v>1.0920201167541166E-2</v>
      </c>
    </row>
    <row r="3" spans="1:40" ht="14.5" x14ac:dyDescent="0.35">
      <c r="A3" s="4">
        <v>43882</v>
      </c>
      <c r="B3" s="5">
        <v>6.6562961549406887E-3</v>
      </c>
      <c r="C3" s="5">
        <v>1.224779058247805E-2</v>
      </c>
      <c r="D3" s="5">
        <v>1.428791042417288E-2</v>
      </c>
      <c r="E3" s="3">
        <v>6.9610786824351161E-3</v>
      </c>
      <c r="F3" s="3">
        <v>1.1390351798535894E-2</v>
      </c>
      <c r="G3" s="3">
        <v>6.703465836581126E-3</v>
      </c>
      <c r="H3" s="3">
        <v>9.1336206355798234E-3</v>
      </c>
      <c r="J3" s="6">
        <v>43882</v>
      </c>
      <c r="K3" s="7">
        <f t="shared" ref="K3:P57" si="20">($B3/C3)-LN($B3/C3)-1</f>
        <v>0.15325149826446882</v>
      </c>
      <c r="L3" s="7">
        <f t="shared" si="16"/>
        <v>0.22971967077898459</v>
      </c>
      <c r="M3" s="7">
        <f t="shared" si="16"/>
        <v>9.8744120467175733E-4</v>
      </c>
      <c r="N3" s="7">
        <f t="shared" si="16"/>
        <v>0.1215836747859953</v>
      </c>
      <c r="O3" s="7">
        <f t="shared" si="16"/>
        <v>2.4873700438687862E-5</v>
      </c>
      <c r="P3" s="7">
        <f t="shared" si="16"/>
        <v>4.5167609057210178E-2</v>
      </c>
      <c r="R3" s="6">
        <v>43882</v>
      </c>
      <c r="S3" s="3">
        <f t="shared" ref="S3:X57" si="21">ABS($B3-C3)</f>
        <v>5.5914944275373612E-3</v>
      </c>
      <c r="T3" s="3">
        <f t="shared" si="17"/>
        <v>7.6316142692321913E-3</v>
      </c>
      <c r="U3" s="3">
        <f t="shared" si="17"/>
        <v>3.0478252749442745E-4</v>
      </c>
      <c r="V3" s="3">
        <f t="shared" si="17"/>
        <v>4.7340556435952049E-3</v>
      </c>
      <c r="W3" s="3">
        <f t="shared" si="17"/>
        <v>4.7169681640437354E-5</v>
      </c>
      <c r="X3" s="3">
        <f t="shared" si="17"/>
        <v>2.4773244806391348E-3</v>
      </c>
      <c r="Z3" s="6">
        <v>43882</v>
      </c>
      <c r="AA3">
        <f t="shared" si="18"/>
        <v>3.1264809933181365E-5</v>
      </c>
      <c r="AB3">
        <f t="shared" si="18"/>
        <v>5.8241536354348393E-5</v>
      </c>
      <c r="AC3">
        <f t="shared" si="18"/>
        <v>9.2892389065891425E-8</v>
      </c>
      <c r="AD3">
        <f t="shared" si="18"/>
        <v>2.2411282836655609E-5</v>
      </c>
      <c r="AE3">
        <f t="shared" si="18"/>
        <v>2.2249788660602128E-9</v>
      </c>
      <c r="AF3">
        <f t="shared" si="18"/>
        <v>6.1371365823739591E-6</v>
      </c>
      <c r="AH3" t="s">
        <v>9</v>
      </c>
      <c r="AI3" s="10">
        <f>AVERAGE(S2:S66)</f>
        <v>7.5105568609573244E-3</v>
      </c>
      <c r="AJ3" s="10">
        <f t="shared" ref="AJ3:AN3" si="22">AVERAGE(T2:T66)</f>
        <v>6.3088315748315799E-3</v>
      </c>
      <c r="AK3" s="10">
        <f t="shared" si="22"/>
        <v>8.655555102578108E-3</v>
      </c>
      <c r="AL3" s="10">
        <f t="shared" si="22"/>
        <v>8.2206425706318111E-3</v>
      </c>
      <c r="AM3" s="10">
        <f t="shared" si="22"/>
        <v>8.4886350883271889E-3</v>
      </c>
      <c r="AN3" s="10">
        <f t="shared" si="22"/>
        <v>8.1426207509639019E-3</v>
      </c>
    </row>
    <row r="4" spans="1:40" ht="14.5" x14ac:dyDescent="0.35">
      <c r="A4" s="4">
        <v>43885</v>
      </c>
      <c r="B4" s="5">
        <v>2.549877051066617E-2</v>
      </c>
      <c r="C4" s="5">
        <v>1.509055867791176E-2</v>
      </c>
      <c r="D4" s="5">
        <v>1.6719058156013489E-2</v>
      </c>
      <c r="E4" s="3">
        <v>6.5974799954373964E-3</v>
      </c>
      <c r="F4" s="3">
        <v>1.1493100048138031E-2</v>
      </c>
      <c r="G4" s="3">
        <v>6.6507166039811213E-3</v>
      </c>
      <c r="H4" s="3">
        <v>7.9056897988420208E-3</v>
      </c>
      <c r="J4" s="6">
        <v>43885</v>
      </c>
      <c r="K4" s="7">
        <f t="shared" si="20"/>
        <v>0.16515585883391748</v>
      </c>
      <c r="L4" s="7">
        <f t="shared" si="16"/>
        <v>0.10305103439559105</v>
      </c>
      <c r="M4" s="7">
        <f t="shared" si="16"/>
        <v>1.5129833004931701</v>
      </c>
      <c r="N4" s="7">
        <f t="shared" si="16"/>
        <v>0.42173217602787583</v>
      </c>
      <c r="O4" s="7">
        <f t="shared" si="16"/>
        <v>1.4900828030942135</v>
      </c>
      <c r="P4" s="7">
        <f t="shared" si="16"/>
        <v>1.0543219614661714</v>
      </c>
      <c r="R4" s="6">
        <v>43885</v>
      </c>
      <c r="S4" s="3">
        <f t="shared" si="21"/>
        <v>1.0408211832754409E-2</v>
      </c>
      <c r="T4" s="3">
        <f t="shared" si="17"/>
        <v>8.7797123546526808E-3</v>
      </c>
      <c r="U4" s="3">
        <f t="shared" si="17"/>
        <v>1.8901290515228774E-2</v>
      </c>
      <c r="V4" s="3">
        <f t="shared" si="17"/>
        <v>1.4005670462528139E-2</v>
      </c>
      <c r="W4" s="3">
        <f t="shared" si="17"/>
        <v>1.884805390668505E-2</v>
      </c>
      <c r="X4" s="3">
        <f t="shared" si="17"/>
        <v>1.7593080711824149E-2</v>
      </c>
      <c r="Z4" s="6">
        <v>43885</v>
      </c>
      <c r="AA4">
        <f t="shared" si="18"/>
        <v>1.0833087355548891E-4</v>
      </c>
      <c r="AB4">
        <f t="shared" si="18"/>
        <v>7.7083349030440923E-5</v>
      </c>
      <c r="AC4">
        <f t="shared" si="18"/>
        <v>3.5725878314107722E-4</v>
      </c>
      <c r="AD4">
        <f t="shared" si="18"/>
        <v>1.9615880510493318E-4</v>
      </c>
      <c r="AE4">
        <f t="shared" si="18"/>
        <v>3.5524913606930559E-4</v>
      </c>
      <c r="AF4">
        <f t="shared" si="18"/>
        <v>3.0951648893275889E-4</v>
      </c>
      <c r="AH4" t="s">
        <v>10</v>
      </c>
      <c r="AI4" s="3">
        <f>AVERAGE(K2:K66)</f>
        <v>6.8586271831862874E-2</v>
      </c>
      <c r="AJ4" s="3">
        <f t="shared" ref="AJ4:AN4" si="23">AVERAGE(L2:L66)</f>
        <v>4.8203185796409941E-2</v>
      </c>
      <c r="AK4" s="3">
        <f t="shared" si="23"/>
        <v>0.10710859614960859</v>
      </c>
      <c r="AL4" s="3">
        <f t="shared" si="23"/>
        <v>7.5742680113637856E-2</v>
      </c>
      <c r="AM4" s="3">
        <f t="shared" si="23"/>
        <v>0.10164886510909998</v>
      </c>
      <c r="AN4" s="3">
        <f t="shared" si="23"/>
        <v>8.0156008723965055E-2</v>
      </c>
    </row>
    <row r="5" spans="1:40" ht="14.5" x14ac:dyDescent="0.35">
      <c r="A5" s="4">
        <v>43886</v>
      </c>
      <c r="B5" s="5">
        <v>1.920265872966858E-2</v>
      </c>
      <c r="C5" s="5">
        <v>1.8572008237242699E-2</v>
      </c>
      <c r="D5" s="5">
        <v>2.0024105906486511E-2</v>
      </c>
      <c r="E5" s="3">
        <v>1.1405421762359955E-2</v>
      </c>
      <c r="F5" s="3">
        <v>1.5973524084497877E-2</v>
      </c>
      <c r="G5" s="3">
        <v>1.1854980527832661E-2</v>
      </c>
      <c r="H5" s="3">
        <v>1.7959002195812292E-2</v>
      </c>
      <c r="J5" s="6">
        <v>43886</v>
      </c>
      <c r="K5" s="7">
        <f t="shared" si="20"/>
        <v>5.6381228207746936E-4</v>
      </c>
      <c r="L5" s="7">
        <f t="shared" si="16"/>
        <v>8.6518402825452867E-4</v>
      </c>
      <c r="M5" s="7">
        <f t="shared" si="16"/>
        <v>0.16268310964404087</v>
      </c>
      <c r="N5" s="7">
        <f t="shared" si="16"/>
        <v>1.8039292923124561E-2</v>
      </c>
      <c r="O5" s="7">
        <f t="shared" si="16"/>
        <v>0.13749606511421275</v>
      </c>
      <c r="P5" s="7">
        <f t="shared" si="16"/>
        <v>2.2925161222202561E-3</v>
      </c>
      <c r="R5" s="6">
        <v>43886</v>
      </c>
      <c r="S5" s="3">
        <f t="shared" si="21"/>
        <v>6.3065049242588128E-4</v>
      </c>
      <c r="T5" s="3">
        <f t="shared" si="17"/>
        <v>8.2144717681793128E-4</v>
      </c>
      <c r="U5" s="3">
        <f t="shared" si="17"/>
        <v>7.7972369673086246E-3</v>
      </c>
      <c r="V5" s="3">
        <f t="shared" si="17"/>
        <v>3.2291346451707031E-3</v>
      </c>
      <c r="W5" s="3">
        <f t="shared" si="17"/>
        <v>7.3476782018359194E-3</v>
      </c>
      <c r="X5" s="3">
        <f t="shared" si="17"/>
        <v>1.2436565338562883E-3</v>
      </c>
      <c r="Z5" s="6">
        <v>43886</v>
      </c>
      <c r="AA5">
        <f t="shared" si="18"/>
        <v>3.9772004359700654E-7</v>
      </c>
      <c r="AB5">
        <f t="shared" si="18"/>
        <v>6.747754643021497E-7</v>
      </c>
      <c r="AC5">
        <f t="shared" si="18"/>
        <v>6.0796904324364198E-5</v>
      </c>
      <c r="AD5">
        <f t="shared" si="18"/>
        <v>1.0427310556641723E-5</v>
      </c>
      <c r="AE5">
        <f t="shared" si="18"/>
        <v>5.3988374957734728E-5</v>
      </c>
      <c r="AF5">
        <f t="shared" si="18"/>
        <v>1.546681574203437E-6</v>
      </c>
    </row>
    <row r="6" spans="1:40" ht="14.5" x14ac:dyDescent="0.35">
      <c r="A6" s="4">
        <v>43887</v>
      </c>
      <c r="B6" s="5">
        <v>1.6855976423144271E-2</v>
      </c>
      <c r="C6" s="5">
        <v>1.8641548231244091E-2</v>
      </c>
      <c r="D6" s="5">
        <v>2.3126408457756039E-2</v>
      </c>
      <c r="E6" s="3">
        <v>1.2342107377759936E-2</v>
      </c>
      <c r="F6" s="3">
        <v>1.7251430816654041E-2</v>
      </c>
      <c r="G6" s="3">
        <v>1.260587257978542E-2</v>
      </c>
      <c r="H6" s="3">
        <v>1.7555677400819501E-2</v>
      </c>
      <c r="J6" s="6">
        <v>43887</v>
      </c>
      <c r="K6" s="7">
        <f t="shared" si="20"/>
        <v>4.9030644956480351E-3</v>
      </c>
      <c r="L6" s="7">
        <f t="shared" si="16"/>
        <v>4.5132606298035727E-2</v>
      </c>
      <c r="M6" s="7">
        <f t="shared" si="16"/>
        <v>5.4040701284878034E-2</v>
      </c>
      <c r="N6" s="7">
        <f t="shared" si="16"/>
        <v>2.6681714207121843E-4</v>
      </c>
      <c r="O6" s="7">
        <f t="shared" si="16"/>
        <v>4.6610194826097739E-2</v>
      </c>
      <c r="P6" s="7">
        <f t="shared" si="16"/>
        <v>8.1601025977140473E-4</v>
      </c>
      <c r="R6" s="6">
        <v>43887</v>
      </c>
      <c r="S6" s="3">
        <f t="shared" si="21"/>
        <v>1.7855718080998194E-3</v>
      </c>
      <c r="T6" s="3">
        <f t="shared" si="17"/>
        <v>6.2704320346117677E-3</v>
      </c>
      <c r="U6" s="3">
        <f t="shared" si="17"/>
        <v>4.5138690453843354E-3</v>
      </c>
      <c r="V6" s="3">
        <f t="shared" si="17"/>
        <v>3.9545439350976985E-4</v>
      </c>
      <c r="W6" s="3">
        <f t="shared" si="17"/>
        <v>4.2501038433588514E-3</v>
      </c>
      <c r="X6" s="3">
        <f t="shared" si="17"/>
        <v>6.9970097767522998E-4</v>
      </c>
      <c r="Z6" s="6">
        <v>43887</v>
      </c>
      <c r="AA6">
        <f t="shared" si="18"/>
        <v>3.1882666818808581E-6</v>
      </c>
      <c r="AB6">
        <f t="shared" si="18"/>
        <v>3.931831790068547E-5</v>
      </c>
      <c r="AC6">
        <f t="shared" si="18"/>
        <v>2.0375013758878891E-5</v>
      </c>
      <c r="AD6">
        <f t="shared" si="18"/>
        <v>1.5638417734617992E-7</v>
      </c>
      <c r="AE6">
        <f t="shared" si="18"/>
        <v>1.8063382679333679E-5</v>
      </c>
      <c r="AF6">
        <f t="shared" si="18"/>
        <v>4.8958145815967271E-7</v>
      </c>
    </row>
    <row r="7" spans="1:40" ht="14.5" x14ac:dyDescent="0.35">
      <c r="A7" s="4">
        <v>43888</v>
      </c>
      <c r="B7" s="5">
        <v>2.8282775986807729E-2</v>
      </c>
      <c r="C7" s="5">
        <v>2.0075799897313121E-2</v>
      </c>
      <c r="D7" s="5">
        <v>2.4769991636276249E-2</v>
      </c>
      <c r="E7" s="3">
        <v>1.3536402316451961E-2</v>
      </c>
      <c r="F7" s="3">
        <v>1.8363376408638523E-2</v>
      </c>
      <c r="G7" s="3">
        <v>1.374089211043608E-2</v>
      </c>
      <c r="H7" s="3">
        <v>1.798546838838249E-2</v>
      </c>
      <c r="J7" s="6">
        <v>43888</v>
      </c>
      <c r="K7" s="7">
        <f t="shared" si="20"/>
        <v>6.606156412813502E-2</v>
      </c>
      <c r="L7" s="7">
        <f t="shared" si="16"/>
        <v>9.196038717117716E-3</v>
      </c>
      <c r="M7" s="7">
        <f t="shared" si="16"/>
        <v>0.3525160073172362</v>
      </c>
      <c r="N7" s="7">
        <f t="shared" si="16"/>
        <v>0.10827824178173628</v>
      </c>
      <c r="O7" s="7">
        <f t="shared" si="16"/>
        <v>0.33641577481316176</v>
      </c>
      <c r="P7" s="7">
        <f t="shared" si="16"/>
        <v>0.11984598157810877</v>
      </c>
      <c r="R7" s="6">
        <v>43888</v>
      </c>
      <c r="S7" s="3">
        <f t="shared" si="21"/>
        <v>8.2069760894946074E-3</v>
      </c>
      <c r="T7" s="3">
        <f t="shared" si="17"/>
        <v>3.5127843505314803E-3</v>
      </c>
      <c r="U7" s="3">
        <f t="shared" si="17"/>
        <v>1.4746373670355768E-2</v>
      </c>
      <c r="V7" s="3">
        <f t="shared" si="17"/>
        <v>9.9193995781692058E-3</v>
      </c>
      <c r="W7" s="3">
        <f t="shared" si="17"/>
        <v>1.4541883876371649E-2</v>
      </c>
      <c r="X7" s="3">
        <f t="shared" si="17"/>
        <v>1.0297307598425239E-2</v>
      </c>
      <c r="Z7" s="6">
        <v>43888</v>
      </c>
      <c r="AA7">
        <f t="shared" si="18"/>
        <v>6.7354456533536201E-5</v>
      </c>
      <c r="AB7">
        <f t="shared" si="18"/>
        <v>1.2339653893338874E-5</v>
      </c>
      <c r="AC7">
        <f t="shared" si="18"/>
        <v>2.1745553642576183E-4</v>
      </c>
      <c r="AD7">
        <f t="shared" si="18"/>
        <v>9.839448799138342E-5</v>
      </c>
      <c r="AE7">
        <f t="shared" si="18"/>
        <v>2.1146638667387773E-4</v>
      </c>
      <c r="AF7">
        <f t="shared" si="18"/>
        <v>1.0603454377658616E-4</v>
      </c>
    </row>
    <row r="8" spans="1:40" ht="14.5" x14ac:dyDescent="0.35">
      <c r="A8" s="4">
        <v>43889</v>
      </c>
      <c r="B8" s="5">
        <v>3.3158782778468718E-2</v>
      </c>
      <c r="C8" s="5">
        <v>1.8618376925587651E-2</v>
      </c>
      <c r="D8" s="5">
        <v>2.431227266788483E-2</v>
      </c>
      <c r="E8" s="3">
        <v>1.6951055789145148E-2</v>
      </c>
      <c r="F8" s="3">
        <v>2.1225322448288314E-2</v>
      </c>
      <c r="G8" s="3">
        <v>1.7512009795753489E-2</v>
      </c>
      <c r="H8" s="3">
        <v>2.4220697256244421E-2</v>
      </c>
      <c r="J8" s="6">
        <v>43889</v>
      </c>
      <c r="K8" s="7">
        <f t="shared" si="20"/>
        <v>0.20381212352909683</v>
      </c>
      <c r="L8" s="7">
        <f t="shared" si="16"/>
        <v>5.3543790951505965E-2</v>
      </c>
      <c r="M8" s="7">
        <f t="shared" si="16"/>
        <v>0.2851710232245166</v>
      </c>
      <c r="N8" s="7">
        <f t="shared" si="16"/>
        <v>0.11611481857289485</v>
      </c>
      <c r="O8" s="7">
        <f t="shared" si="16"/>
        <v>0.25506743310867286</v>
      </c>
      <c r="P8" s="7">
        <f t="shared" si="16"/>
        <v>5.4926667758439018E-2</v>
      </c>
      <c r="R8" s="6">
        <v>43889</v>
      </c>
      <c r="S8" s="3">
        <f t="shared" si="21"/>
        <v>1.4540405852881067E-2</v>
      </c>
      <c r="T8" s="3">
        <f t="shared" si="17"/>
        <v>8.8465101105838877E-3</v>
      </c>
      <c r="U8" s="3">
        <f t="shared" si="17"/>
        <v>1.620772698932357E-2</v>
      </c>
      <c r="V8" s="3">
        <f t="shared" si="17"/>
        <v>1.1933460330180404E-2</v>
      </c>
      <c r="W8" s="3">
        <f t="shared" si="17"/>
        <v>1.5646772982715228E-2</v>
      </c>
      <c r="X8" s="3">
        <f t="shared" si="17"/>
        <v>8.9380855222242969E-3</v>
      </c>
      <c r="Z8" s="6">
        <v>43889</v>
      </c>
      <c r="AA8">
        <f t="shared" si="18"/>
        <v>2.11423402366498E-4</v>
      </c>
      <c r="AB8">
        <f t="shared" si="18"/>
        <v>7.8260741136662945E-5</v>
      </c>
      <c r="AC8">
        <f t="shared" si="18"/>
        <v>2.6269041416044768E-4</v>
      </c>
      <c r="AD8">
        <f t="shared" si="18"/>
        <v>1.4240747545198938E-4</v>
      </c>
      <c r="AE8">
        <f t="shared" si="18"/>
        <v>2.4482150477262723E-4</v>
      </c>
      <c r="AF8">
        <f t="shared" si="18"/>
        <v>7.9889372802595577E-5</v>
      </c>
    </row>
    <row r="9" spans="1:40" ht="14.5" x14ac:dyDescent="0.35">
      <c r="A9" s="4">
        <v>43892</v>
      </c>
      <c r="B9" s="5">
        <v>2.5880744091965242E-2</v>
      </c>
      <c r="C9" s="5">
        <v>1.888592541217804E-2</v>
      </c>
      <c r="D9" s="5">
        <v>2.3100536316633221E-2</v>
      </c>
      <c r="E9" s="3">
        <v>2.0709123560758297E-2</v>
      </c>
      <c r="F9" s="3">
        <v>2.4762097299505285E-2</v>
      </c>
      <c r="G9" s="3">
        <v>2.14350662885643E-2</v>
      </c>
      <c r="H9" s="3">
        <v>2.9227856566784598E-2</v>
      </c>
      <c r="J9" s="6">
        <v>43892</v>
      </c>
      <c r="K9" s="7">
        <f t="shared" si="20"/>
        <v>5.5289774375564926E-2</v>
      </c>
      <c r="L9" s="7">
        <f t="shared" si="16"/>
        <v>6.7091342920637675E-3</v>
      </c>
      <c r="M9" s="7">
        <f t="shared" si="16"/>
        <v>2.6801807230777408E-2</v>
      </c>
      <c r="N9" s="7">
        <f t="shared" si="16"/>
        <v>9.9069773581628162E-4</v>
      </c>
      <c r="O9" s="7">
        <f t="shared" si="16"/>
        <v>1.8931073679528954E-2</v>
      </c>
      <c r="P9" s="7">
        <f t="shared" si="16"/>
        <v>7.1051352895123987E-3</v>
      </c>
      <c r="R9" s="6">
        <v>43892</v>
      </c>
      <c r="S9" s="3">
        <f t="shared" si="21"/>
        <v>6.9948186797872021E-3</v>
      </c>
      <c r="T9" s="3">
        <f t="shared" si="17"/>
        <v>2.7802077753320206E-3</v>
      </c>
      <c r="U9" s="3">
        <f t="shared" si="17"/>
        <v>5.1716205312069448E-3</v>
      </c>
      <c r="V9" s="3">
        <f t="shared" si="17"/>
        <v>1.1186467924599562E-3</v>
      </c>
      <c r="W9" s="3">
        <f t="shared" si="17"/>
        <v>4.4456778034009416E-3</v>
      </c>
      <c r="X9" s="3">
        <f t="shared" si="17"/>
        <v>3.3471124748193568E-3</v>
      </c>
      <c r="Z9" s="6">
        <v>43892</v>
      </c>
      <c r="AA9">
        <f t="shared" si="18"/>
        <v>4.8927488363099974E-5</v>
      </c>
      <c r="AB9">
        <f t="shared" si="18"/>
        <v>7.7295552740166237E-6</v>
      </c>
      <c r="AC9">
        <f t="shared" si="18"/>
        <v>2.6745658918801201E-5</v>
      </c>
      <c r="AD9">
        <f t="shared" si="18"/>
        <v>1.2513706462809484E-6</v>
      </c>
      <c r="AE9">
        <f t="shared" si="18"/>
        <v>1.9764051131651822E-5</v>
      </c>
      <c r="AF9">
        <f t="shared" si="18"/>
        <v>1.1203161919091359E-5</v>
      </c>
    </row>
    <row r="10" spans="1:40" ht="14.5" x14ac:dyDescent="0.35">
      <c r="A10" s="4">
        <v>43893</v>
      </c>
      <c r="B10" s="5">
        <v>3.0344317082736279E-2</v>
      </c>
      <c r="C10" s="5">
        <v>2.2971983999013901E-2</v>
      </c>
      <c r="D10" s="5">
        <v>2.6537280529737469E-2</v>
      </c>
      <c r="E10" s="3">
        <v>2.0149515731925347E-2</v>
      </c>
      <c r="F10" s="3">
        <v>2.3452746774602275E-2</v>
      </c>
      <c r="G10" s="3">
        <v>2.062201541747977E-2</v>
      </c>
      <c r="H10" s="3">
        <v>2.534086035953266E-2</v>
      </c>
      <c r="J10" s="6">
        <v>43893</v>
      </c>
      <c r="K10" s="7">
        <f t="shared" si="20"/>
        <v>4.2593270730568511E-2</v>
      </c>
      <c r="L10" s="7">
        <f t="shared" si="16"/>
        <v>9.4012383617667616E-3</v>
      </c>
      <c r="M10" s="7">
        <f t="shared" si="16"/>
        <v>9.6528637239759574E-2</v>
      </c>
      <c r="N10" s="7">
        <f t="shared" si="16"/>
        <v>3.6227543065603385E-2</v>
      </c>
      <c r="O10" s="7">
        <f t="shared" si="16"/>
        <v>8.5202506446178328E-2</v>
      </c>
      <c r="P10" s="7">
        <f t="shared" si="16"/>
        <v>1.7255078551522862E-2</v>
      </c>
      <c r="R10" s="6">
        <v>43893</v>
      </c>
      <c r="S10" s="3">
        <f t="shared" si="21"/>
        <v>7.372333083722378E-3</v>
      </c>
      <c r="T10" s="3">
        <f t="shared" si="17"/>
        <v>3.8070365529988097E-3</v>
      </c>
      <c r="U10" s="3">
        <f t="shared" si="17"/>
        <v>1.0194801350810932E-2</v>
      </c>
      <c r="V10" s="3">
        <f t="shared" si="17"/>
        <v>6.8915703081340041E-3</v>
      </c>
      <c r="W10" s="3">
        <f t="shared" si="17"/>
        <v>9.7223016652565088E-3</v>
      </c>
      <c r="X10" s="3">
        <f t="shared" si="17"/>
        <v>5.0034567232036184E-3</v>
      </c>
      <c r="Z10" s="6">
        <v>43893</v>
      </c>
      <c r="AA10">
        <f t="shared" si="18"/>
        <v>5.4351295097347507E-5</v>
      </c>
      <c r="AB10">
        <f t="shared" si="18"/>
        <v>1.4493527315869059E-5</v>
      </c>
      <c r="AC10">
        <f t="shared" si="18"/>
        <v>1.0393397458249641E-4</v>
      </c>
      <c r="AD10">
        <f t="shared" si="18"/>
        <v>4.7493741311954213E-5</v>
      </c>
      <c r="AE10">
        <f t="shared" si="18"/>
        <v>9.4523149670249477E-5</v>
      </c>
      <c r="AF10">
        <f t="shared" si="18"/>
        <v>2.5034579180971491E-5</v>
      </c>
    </row>
    <row r="11" spans="1:40" ht="14.5" x14ac:dyDescent="0.35">
      <c r="A11" s="4">
        <v>43894</v>
      </c>
      <c r="B11" s="5">
        <v>2.0259956233258491E-2</v>
      </c>
      <c r="C11" s="5">
        <v>2.7374047785997391E-2</v>
      </c>
      <c r="D11" s="5">
        <v>3.1417984515428543E-2</v>
      </c>
      <c r="E11" s="3">
        <v>2.2131237846852687E-2</v>
      </c>
      <c r="F11" s="3">
        <v>2.5364144026755374E-2</v>
      </c>
      <c r="G11" s="3">
        <v>2.2731820888795069E-2</v>
      </c>
      <c r="H11" s="3">
        <v>2.8328430199025052E-2</v>
      </c>
      <c r="J11" s="6">
        <v>43894</v>
      </c>
      <c r="K11" s="7">
        <f t="shared" si="20"/>
        <v>4.1064534540577124E-2</v>
      </c>
      <c r="L11" s="7">
        <f t="shared" si="16"/>
        <v>8.3586339256304987E-2</v>
      </c>
      <c r="M11" s="7">
        <f t="shared" si="16"/>
        <v>3.7898879509097316E-3</v>
      </c>
      <c r="N11" s="7">
        <f t="shared" si="16"/>
        <v>2.3453834519386874E-2</v>
      </c>
      <c r="O11" s="7">
        <f t="shared" si="16"/>
        <v>6.379121750158534E-3</v>
      </c>
      <c r="P11" s="7">
        <f t="shared" si="16"/>
        <v>5.040060467040508E-2</v>
      </c>
      <c r="R11" s="6">
        <v>43894</v>
      </c>
      <c r="S11" s="3">
        <f t="shared" si="21"/>
        <v>7.1140915527388993E-3</v>
      </c>
      <c r="T11" s="3">
        <f t="shared" si="17"/>
        <v>1.1158028282170052E-2</v>
      </c>
      <c r="U11" s="3">
        <f t="shared" si="17"/>
        <v>1.8712816135941952E-3</v>
      </c>
      <c r="V11" s="3">
        <f t="shared" si="17"/>
        <v>5.1041877934968824E-3</v>
      </c>
      <c r="W11" s="3">
        <f t="shared" si="17"/>
        <v>2.4718646555365771E-3</v>
      </c>
      <c r="X11" s="3">
        <f t="shared" si="17"/>
        <v>8.0684739657665601E-3</v>
      </c>
      <c r="Z11" s="6">
        <v>43894</v>
      </c>
      <c r="AA11">
        <f t="shared" si="18"/>
        <v>5.0610298620750962E-5</v>
      </c>
      <c r="AB11">
        <f t="shared" si="18"/>
        <v>1.2450159514570676E-4</v>
      </c>
      <c r="AC11">
        <f t="shared" si="18"/>
        <v>3.5016948773756949E-6</v>
      </c>
      <c r="AD11">
        <f t="shared" si="18"/>
        <v>2.6052733031282572E-5</v>
      </c>
      <c r="AE11">
        <f t="shared" si="18"/>
        <v>6.1101148752909609E-6</v>
      </c>
      <c r="AF11">
        <f t="shared" si="18"/>
        <v>6.5100272136252765E-5</v>
      </c>
    </row>
    <row r="12" spans="1:40" ht="14.5" x14ac:dyDescent="0.35">
      <c r="A12" s="4">
        <v>43895</v>
      </c>
      <c r="B12" s="5">
        <v>2.3659700081675041E-2</v>
      </c>
      <c r="C12" s="5">
        <v>2.9753156006336209E-2</v>
      </c>
      <c r="D12" s="5">
        <v>3.5672824829816818E-2</v>
      </c>
      <c r="E12" s="3">
        <v>2.1443756772261777E-2</v>
      </c>
      <c r="F12" s="3">
        <v>2.4891655138916089E-2</v>
      </c>
      <c r="G12" s="3">
        <v>2.1732219248468371E-2</v>
      </c>
      <c r="H12" s="3">
        <v>2.5526757400372461E-2</v>
      </c>
      <c r="J12" s="6">
        <v>43895</v>
      </c>
      <c r="K12" s="7">
        <f t="shared" si="20"/>
        <v>2.4361706517904924E-2</v>
      </c>
      <c r="L12" s="7">
        <f t="shared" si="16"/>
        <v>7.3857569953360791E-2</v>
      </c>
      <c r="M12" s="7">
        <f t="shared" si="16"/>
        <v>4.9978188939492352E-3</v>
      </c>
      <c r="N12" s="7">
        <f t="shared" si="16"/>
        <v>1.2667365737299985E-3</v>
      </c>
      <c r="O12" s="7">
        <f t="shared" si="16"/>
        <v>3.7150499898763734E-3</v>
      </c>
      <c r="P12" s="7">
        <f t="shared" si="16"/>
        <v>2.8128432466685283E-3</v>
      </c>
      <c r="R12" s="6">
        <v>43895</v>
      </c>
      <c r="S12" s="3">
        <f t="shared" si="21"/>
        <v>6.0934559246611682E-3</v>
      </c>
      <c r="T12" s="3">
        <f t="shared" si="17"/>
        <v>1.2013124748141778E-2</v>
      </c>
      <c r="U12" s="3">
        <f t="shared" si="17"/>
        <v>2.2159433094132638E-3</v>
      </c>
      <c r="V12" s="3">
        <f t="shared" si="17"/>
        <v>1.2319550572410486E-3</v>
      </c>
      <c r="W12" s="3">
        <f t="shared" si="17"/>
        <v>1.9274808332066691E-3</v>
      </c>
      <c r="X12" s="3">
        <f t="shared" si="17"/>
        <v>1.867057318697421E-3</v>
      </c>
      <c r="Z12" s="6">
        <v>43895</v>
      </c>
      <c r="AA12">
        <f t="shared" si="18"/>
        <v>3.7130205105788289E-5</v>
      </c>
      <c r="AB12">
        <f t="shared" si="18"/>
        <v>1.4431516621441645E-4</v>
      </c>
      <c r="AC12">
        <f t="shared" si="18"/>
        <v>4.9104047505334081E-6</v>
      </c>
      <c r="AD12">
        <f t="shared" si="18"/>
        <v>1.5177132630617953E-6</v>
      </c>
      <c r="AE12">
        <f t="shared" si="18"/>
        <v>3.7151823623790754E-6</v>
      </c>
      <c r="AF12">
        <f t="shared" si="18"/>
        <v>3.4859030313016031E-6</v>
      </c>
    </row>
    <row r="13" spans="1:40" ht="14.5" x14ac:dyDescent="0.35">
      <c r="A13" s="4">
        <v>43896</v>
      </c>
      <c r="B13" s="5">
        <v>3.1020096086336789E-2</v>
      </c>
      <c r="C13" s="5">
        <v>2.774003334343433E-2</v>
      </c>
      <c r="D13" s="5">
        <v>3.6258071660995483E-2</v>
      </c>
      <c r="E13" s="3">
        <v>2.1529732913255887E-2</v>
      </c>
      <c r="F13" s="3">
        <v>2.5029771154416371E-2</v>
      </c>
      <c r="G13" s="3">
        <v>2.1881344456911121E-2</v>
      </c>
      <c r="H13" s="3">
        <v>2.6419219246414181E-2</v>
      </c>
      <c r="J13" s="6">
        <v>43896</v>
      </c>
      <c r="K13" s="7">
        <f t="shared" si="20"/>
        <v>6.4842887708547181E-3</v>
      </c>
      <c r="L13" s="7">
        <f t="shared" si="16"/>
        <v>1.1563057028669554E-2</v>
      </c>
      <c r="M13" s="7">
        <f t="shared" si="16"/>
        <v>7.560229375057248E-2</v>
      </c>
      <c r="N13" s="7">
        <f t="shared" si="16"/>
        <v>2.4758701695203555E-2</v>
      </c>
      <c r="O13" s="7">
        <f t="shared" si="16"/>
        <v>6.8649538159072376E-2</v>
      </c>
      <c r="P13" s="7">
        <f t="shared" si="16"/>
        <v>1.3605348942863582E-2</v>
      </c>
      <c r="R13" s="6">
        <v>43896</v>
      </c>
      <c r="S13" s="3">
        <f t="shared" si="21"/>
        <v>3.2800627429024586E-3</v>
      </c>
      <c r="T13" s="3">
        <f t="shared" si="17"/>
        <v>5.2379755746586945E-3</v>
      </c>
      <c r="U13" s="3">
        <f t="shared" si="17"/>
        <v>9.490363173080902E-3</v>
      </c>
      <c r="V13" s="3">
        <f t="shared" si="17"/>
        <v>5.9903249319204176E-3</v>
      </c>
      <c r="W13" s="3">
        <f t="shared" si="17"/>
        <v>9.1387516294256683E-3</v>
      </c>
      <c r="X13" s="3">
        <f t="shared" si="17"/>
        <v>4.6008768399226074E-3</v>
      </c>
      <c r="Z13" s="6">
        <v>43896</v>
      </c>
      <c r="AA13">
        <f t="shared" si="18"/>
        <v>1.0758811597376801E-5</v>
      </c>
      <c r="AB13">
        <f t="shared" si="18"/>
        <v>2.7436388120721081E-5</v>
      </c>
      <c r="AC13">
        <f t="shared" si="18"/>
        <v>9.0066993156970212E-5</v>
      </c>
      <c r="AD13">
        <f t="shared" si="18"/>
        <v>3.5883992789987354E-5</v>
      </c>
      <c r="AE13">
        <f t="shared" si="18"/>
        <v>8.3516781344330305E-5</v>
      </c>
      <c r="AF13">
        <f t="shared" si="18"/>
        <v>2.1168067696136238E-5</v>
      </c>
    </row>
    <row r="14" spans="1:40" ht="14.5" x14ac:dyDescent="0.35">
      <c r="A14" s="4">
        <v>43899</v>
      </c>
      <c r="B14" s="5">
        <v>4.2560189502149931E-2</v>
      </c>
      <c r="C14" s="5">
        <v>3.4459676593542099E-2</v>
      </c>
      <c r="D14" s="5">
        <v>3.8141880184412003E-2</v>
      </c>
      <c r="E14" s="3">
        <v>2.2401883620892384E-2</v>
      </c>
      <c r="F14" s="3">
        <v>2.5777809647335569E-2</v>
      </c>
      <c r="G14" s="3">
        <v>2.2934874839789E-2</v>
      </c>
      <c r="H14" s="3">
        <v>2.8872368584685691E-2</v>
      </c>
      <c r="J14" s="6">
        <v>43899</v>
      </c>
      <c r="K14" s="7">
        <f t="shared" si="20"/>
        <v>2.394277517445853E-2</v>
      </c>
      <c r="L14" s="7">
        <f t="shared" si="16"/>
        <v>6.2323900676919397E-3</v>
      </c>
      <c r="M14" s="7">
        <f t="shared" si="16"/>
        <v>0.25807444915761013</v>
      </c>
      <c r="N14" s="7">
        <f t="shared" si="16"/>
        <v>0.14963452595996785</v>
      </c>
      <c r="O14" s="7">
        <f t="shared" si="16"/>
        <v>0.23743685577375584</v>
      </c>
      <c r="P14" s="7">
        <f t="shared" si="16"/>
        <v>8.6046027399377722E-2</v>
      </c>
      <c r="R14" s="6">
        <v>43899</v>
      </c>
      <c r="S14" s="3">
        <f t="shared" si="21"/>
        <v>8.100512908607832E-3</v>
      </c>
      <c r="T14" s="3">
        <f t="shared" si="17"/>
        <v>4.4183093177379285E-3</v>
      </c>
      <c r="U14" s="3">
        <f t="shared" si="17"/>
        <v>2.0158305881257547E-2</v>
      </c>
      <c r="V14" s="3">
        <f t="shared" si="17"/>
        <v>1.6782379854814362E-2</v>
      </c>
      <c r="W14" s="3">
        <f t="shared" si="17"/>
        <v>1.9625314662360931E-2</v>
      </c>
      <c r="X14" s="3">
        <f t="shared" si="17"/>
        <v>1.368782091746424E-2</v>
      </c>
      <c r="Z14" s="6">
        <v>43899</v>
      </c>
      <c r="AA14">
        <f t="shared" si="18"/>
        <v>6.5618309382522118E-5</v>
      </c>
      <c r="AB14">
        <f t="shared" si="18"/>
        <v>1.95214572272098E-5</v>
      </c>
      <c r="AC14">
        <f t="shared" si="18"/>
        <v>4.0635729600234263E-4</v>
      </c>
      <c r="AD14">
        <f t="shared" si="18"/>
        <v>2.8164827359127893E-4</v>
      </c>
      <c r="AE14">
        <f t="shared" si="18"/>
        <v>3.8515297559667895E-4</v>
      </c>
      <c r="AF14">
        <f t="shared" si="18"/>
        <v>1.8735644146857159E-4</v>
      </c>
    </row>
    <row r="15" spans="1:40" ht="14.5" x14ac:dyDescent="0.35">
      <c r="A15" s="4">
        <v>43900</v>
      </c>
      <c r="B15" s="5">
        <v>4.4272468620175837E-2</v>
      </c>
      <c r="C15" s="5">
        <v>3.8106754422187812E-2</v>
      </c>
      <c r="D15" s="5">
        <v>4.2959284037351608E-2</v>
      </c>
      <c r="E15" s="3">
        <v>2.59554246599932E-2</v>
      </c>
      <c r="F15" s="3">
        <v>2.8499485627496778E-2</v>
      </c>
      <c r="G15" s="3">
        <v>2.6829105338148852E-2</v>
      </c>
      <c r="H15" s="3">
        <v>3.3432589901936698E-2</v>
      </c>
      <c r="J15" s="6">
        <v>43900</v>
      </c>
      <c r="K15" s="7">
        <f t="shared" si="20"/>
        <v>1.1829624479670287E-2</v>
      </c>
      <c r="L15" s="7">
        <f t="shared" si="16"/>
        <v>4.5789702625675943E-4</v>
      </c>
      <c r="M15" s="7">
        <f t="shared" si="16"/>
        <v>0.17172921076491043</v>
      </c>
      <c r="N15" s="7">
        <f t="shared" si="16"/>
        <v>0.1129710194011988</v>
      </c>
      <c r="O15" s="7">
        <f t="shared" si="16"/>
        <v>0.14928998157168794</v>
      </c>
      <c r="P15" s="7">
        <f t="shared" si="16"/>
        <v>4.3399061956607143E-2</v>
      </c>
      <c r="R15" s="6">
        <v>43900</v>
      </c>
      <c r="S15" s="3">
        <f t="shared" si="21"/>
        <v>6.1657141979880245E-3</v>
      </c>
      <c r="T15" s="3">
        <f t="shared" si="17"/>
        <v>1.3131845828242283E-3</v>
      </c>
      <c r="U15" s="3">
        <f t="shared" si="17"/>
        <v>1.8317043960182636E-2</v>
      </c>
      <c r="V15" s="3">
        <f t="shared" si="17"/>
        <v>1.5772982992679058E-2</v>
      </c>
      <c r="W15" s="3">
        <f t="shared" si="17"/>
        <v>1.7443363282026985E-2</v>
      </c>
      <c r="X15" s="3">
        <f t="shared" si="17"/>
        <v>1.0839878718239139E-2</v>
      </c>
      <c r="Z15" s="6">
        <v>43900</v>
      </c>
      <c r="AA15">
        <f t="shared" si="18"/>
        <v>3.8016031571271107E-5</v>
      </c>
      <c r="AB15">
        <f t="shared" si="18"/>
        <v>1.7244537485672426E-6</v>
      </c>
      <c r="AC15">
        <f t="shared" si="18"/>
        <v>3.3551409943926322E-4</v>
      </c>
      <c r="AD15">
        <f t="shared" si="18"/>
        <v>2.4878699248734283E-4</v>
      </c>
      <c r="AE15">
        <f t="shared" si="18"/>
        <v>3.0427092258876725E-4</v>
      </c>
      <c r="AF15">
        <f t="shared" si="18"/>
        <v>1.175029706261338E-4</v>
      </c>
    </row>
    <row r="16" spans="1:40" ht="14.5" x14ac:dyDescent="0.35">
      <c r="A16" s="4">
        <v>43901</v>
      </c>
      <c r="B16" s="5">
        <v>3.1391857351738703E-2</v>
      </c>
      <c r="C16" s="5">
        <v>5.0786677747964859E-2</v>
      </c>
      <c r="D16" s="5">
        <v>5.4070908576250083E-2</v>
      </c>
      <c r="E16" s="3">
        <v>2.8146239723825271E-2</v>
      </c>
      <c r="F16" s="3">
        <v>3.0577880042086732E-2</v>
      </c>
      <c r="G16" s="3">
        <v>2.9048411529992969E-2</v>
      </c>
      <c r="H16" s="3">
        <v>3.5914824906243953E-2</v>
      </c>
      <c r="J16" s="6">
        <v>43901</v>
      </c>
      <c r="K16" s="7">
        <f t="shared" si="20"/>
        <v>9.9197579028317717E-2</v>
      </c>
      <c r="L16" s="7">
        <f t="shared" si="16"/>
        <v>0.12431610245192637</v>
      </c>
      <c r="M16" s="7">
        <f t="shared" si="16"/>
        <v>6.1778813124850895E-3</v>
      </c>
      <c r="N16" s="7">
        <f t="shared" si="16"/>
        <v>3.4814229444979361E-4</v>
      </c>
      <c r="O16" s="7">
        <f t="shared" si="16"/>
        <v>3.0890647174577346E-3</v>
      </c>
      <c r="P16" s="7">
        <f t="shared" si="16"/>
        <v>8.665672101819677E-3</v>
      </c>
      <c r="R16" s="6">
        <v>43901</v>
      </c>
      <c r="S16" s="3">
        <f t="shared" si="21"/>
        <v>1.9394820396226156E-2</v>
      </c>
      <c r="T16" s="3">
        <f t="shared" si="17"/>
        <v>2.267905122451138E-2</v>
      </c>
      <c r="U16" s="3">
        <f t="shared" si="17"/>
        <v>3.2456176279134323E-3</v>
      </c>
      <c r="V16" s="3">
        <f t="shared" si="17"/>
        <v>8.1397730965197118E-4</v>
      </c>
      <c r="W16" s="3">
        <f t="shared" si="17"/>
        <v>2.3434458217457335E-3</v>
      </c>
      <c r="X16" s="3">
        <f t="shared" si="17"/>
        <v>4.52296755450525E-3</v>
      </c>
      <c r="Z16" s="6">
        <v>43901</v>
      </c>
      <c r="AA16">
        <f t="shared" si="18"/>
        <v>3.7615905820187012E-4</v>
      </c>
      <c r="AB16">
        <f t="shared" si="18"/>
        <v>5.1433936444401115E-4</v>
      </c>
      <c r="AC16">
        <f t="shared" si="18"/>
        <v>1.0534033786622415E-5</v>
      </c>
      <c r="AD16">
        <f t="shared" si="18"/>
        <v>6.6255906062826102E-7</v>
      </c>
      <c r="AE16">
        <f t="shared" si="18"/>
        <v>5.4917383194575359E-6</v>
      </c>
      <c r="AF16">
        <f t="shared" si="18"/>
        <v>2.0457235499107202E-5</v>
      </c>
    </row>
    <row r="17" spans="1:32" ht="14.5" x14ac:dyDescent="0.35">
      <c r="A17" s="4">
        <v>43902</v>
      </c>
      <c r="B17" s="5">
        <v>5.3980558311616071E-2</v>
      </c>
      <c r="C17" s="5">
        <v>4.1938185691833503E-2</v>
      </c>
      <c r="D17" s="5">
        <v>5.6084733456373208E-2</v>
      </c>
      <c r="E17" s="3">
        <v>2.8170275148459014E-2</v>
      </c>
      <c r="F17" s="3">
        <v>3.0799881151711277E-2</v>
      </c>
      <c r="G17" s="3">
        <v>2.8672956837171922E-2</v>
      </c>
      <c r="H17" s="3">
        <v>3.3687951801935068E-2</v>
      </c>
      <c r="J17" s="6">
        <v>43902</v>
      </c>
      <c r="K17" s="7">
        <f t="shared" si="20"/>
        <v>3.4718584380061479E-2</v>
      </c>
      <c r="L17" s="7">
        <f t="shared" si="16"/>
        <v>7.2190603334409964E-4</v>
      </c>
      <c r="M17" s="7">
        <f t="shared" si="16"/>
        <v>0.26586743378286526</v>
      </c>
      <c r="N17" s="7">
        <f t="shared" si="16"/>
        <v>0.19150917325059202</v>
      </c>
      <c r="O17" s="7">
        <f t="shared" si="16"/>
        <v>0.24996009423177412</v>
      </c>
      <c r="P17" s="7">
        <f t="shared" si="16"/>
        <v>0.13088616073533155</v>
      </c>
      <c r="R17" s="6">
        <v>43902</v>
      </c>
      <c r="S17" s="3">
        <f t="shared" si="21"/>
        <v>1.2042372619782568E-2</v>
      </c>
      <c r="T17" s="3">
        <f t="shared" si="17"/>
        <v>2.1041751447571366E-3</v>
      </c>
      <c r="U17" s="3">
        <f t="shared" si="17"/>
        <v>2.5810283163157057E-2</v>
      </c>
      <c r="V17" s="3">
        <f t="shared" si="17"/>
        <v>2.3180677159904794E-2</v>
      </c>
      <c r="W17" s="3">
        <f t="shared" si="17"/>
        <v>2.530760147444415E-2</v>
      </c>
      <c r="X17" s="3">
        <f t="shared" si="17"/>
        <v>2.0292606509681003E-2</v>
      </c>
      <c r="Z17" s="6">
        <v>43902</v>
      </c>
      <c r="AA17">
        <f t="shared" si="18"/>
        <v>1.4501873831368887E-4</v>
      </c>
      <c r="AB17">
        <f t="shared" si="18"/>
        <v>4.4275530398137168E-6</v>
      </c>
      <c r="AC17">
        <f t="shared" si="18"/>
        <v>6.6617071696234865E-4</v>
      </c>
      <c r="AD17">
        <f t="shared" si="18"/>
        <v>5.3734379359173185E-4</v>
      </c>
      <c r="AE17">
        <f t="shared" si="18"/>
        <v>6.4047469238928765E-4</v>
      </c>
      <c r="AF17">
        <f t="shared" si="18"/>
        <v>4.1178987895674785E-4</v>
      </c>
    </row>
    <row r="18" spans="1:32" ht="14.5" x14ac:dyDescent="0.35">
      <c r="A18" s="4">
        <v>43903</v>
      </c>
      <c r="B18" s="5">
        <v>6.2259143981031238E-2</v>
      </c>
      <c r="C18" s="5">
        <v>4.3722882866859443E-2</v>
      </c>
      <c r="D18" s="5">
        <v>5.4193548858165741E-2</v>
      </c>
      <c r="E18" s="3">
        <v>3.4683922503136129E-2</v>
      </c>
      <c r="F18" s="3">
        <v>3.6267687898799771E-2</v>
      </c>
      <c r="G18" s="3">
        <v>3.590379949505984E-2</v>
      </c>
      <c r="H18" s="3">
        <v>4.2664523299425709E-2</v>
      </c>
      <c r="J18" s="6">
        <v>43903</v>
      </c>
      <c r="K18" s="7">
        <f t="shared" si="20"/>
        <v>7.051492494174405E-2</v>
      </c>
      <c r="L18" s="7">
        <f t="shared" si="20"/>
        <v>1.0085893306707838E-2</v>
      </c>
      <c r="M18" s="7">
        <f t="shared" si="20"/>
        <v>0.21001417205762074</v>
      </c>
      <c r="N18" s="7">
        <f t="shared" si="20"/>
        <v>0.17627778695282448</v>
      </c>
      <c r="O18" s="7">
        <f t="shared" si="20"/>
        <v>0.18359217894148339</v>
      </c>
      <c r="P18" s="7">
        <f t="shared" si="20"/>
        <v>8.1334316832753828E-2</v>
      </c>
      <c r="R18" s="6">
        <v>43903</v>
      </c>
      <c r="S18" s="3">
        <f t="shared" si="21"/>
        <v>1.8536261114171795E-2</v>
      </c>
      <c r="T18" s="3">
        <f t="shared" si="21"/>
        <v>8.0655951228654973E-3</v>
      </c>
      <c r="U18" s="3">
        <f t="shared" si="21"/>
        <v>2.7575221477895109E-2</v>
      </c>
      <c r="V18" s="3">
        <f t="shared" si="21"/>
        <v>2.5991456082231468E-2</v>
      </c>
      <c r="W18" s="3">
        <f t="shared" si="21"/>
        <v>2.6355344485971398E-2</v>
      </c>
      <c r="X18" s="3">
        <f t="shared" si="21"/>
        <v>1.9594620681605529E-2</v>
      </c>
      <c r="Z18" s="6">
        <v>43903</v>
      </c>
      <c r="AA18">
        <f t="shared" ref="AA18:AF60" si="24">($B18-C18)^2</f>
        <v>3.4359297609275739E-4</v>
      </c>
      <c r="AB18">
        <f t="shared" si="24"/>
        <v>6.5053824685991699E-5</v>
      </c>
      <c r="AC18">
        <f t="shared" si="24"/>
        <v>7.6039283955496779E-4</v>
      </c>
      <c r="AD18">
        <f t="shared" si="24"/>
        <v>6.7555578927456714E-4</v>
      </c>
      <c r="AE18">
        <f t="shared" si="24"/>
        <v>6.9460418297422294E-4</v>
      </c>
      <c r="AF18">
        <f t="shared" si="24"/>
        <v>3.8394915965600312E-4</v>
      </c>
    </row>
    <row r="19" spans="1:32" ht="14.5" x14ac:dyDescent="0.35">
      <c r="A19" s="4">
        <v>43906</v>
      </c>
      <c r="B19" s="5">
        <v>8.8284930855344695E-2</v>
      </c>
      <c r="C19" s="5">
        <v>3.7584688514471047E-2</v>
      </c>
      <c r="D19" s="5">
        <v>5.0804849714040763E-2</v>
      </c>
      <c r="E19" s="3">
        <v>3.9713902453298179E-2</v>
      </c>
      <c r="F19" s="3">
        <v>4.018167100025806E-2</v>
      </c>
      <c r="G19" s="3">
        <v>4.1224197462487129E-2</v>
      </c>
      <c r="H19" s="3">
        <v>4.5896575563062467E-2</v>
      </c>
      <c r="J19" s="6">
        <v>43906</v>
      </c>
      <c r="K19" s="7">
        <f t="shared" si="20"/>
        <v>0.49498733708479636</v>
      </c>
      <c r="L19" s="7">
        <f t="shared" si="20"/>
        <v>0.18514882675202693</v>
      </c>
      <c r="M19" s="7">
        <f t="shared" si="20"/>
        <v>0.42415518883562831</v>
      </c>
      <c r="N19" s="7">
        <f t="shared" si="20"/>
        <v>0.40998584797899928</v>
      </c>
      <c r="O19" s="7">
        <f t="shared" si="20"/>
        <v>0.38003630735409111</v>
      </c>
      <c r="P19" s="7">
        <f t="shared" si="20"/>
        <v>0.26938355634636935</v>
      </c>
      <c r="R19" s="6">
        <v>43906</v>
      </c>
      <c r="S19" s="3">
        <f t="shared" si="21"/>
        <v>5.0700242340873648E-2</v>
      </c>
      <c r="T19" s="3">
        <f t="shared" si="21"/>
        <v>3.7480081141303932E-2</v>
      </c>
      <c r="U19" s="3">
        <f t="shared" si="21"/>
        <v>4.8571028402046516E-2</v>
      </c>
      <c r="V19" s="3">
        <f t="shared" si="21"/>
        <v>4.8103259855086636E-2</v>
      </c>
      <c r="W19" s="3">
        <f t="shared" si="21"/>
        <v>4.7060733392857566E-2</v>
      </c>
      <c r="X19" s="3">
        <f t="shared" si="21"/>
        <v>4.2388355292282229E-2</v>
      </c>
      <c r="Z19" s="6">
        <v>43906</v>
      </c>
      <c r="AA19">
        <f t="shared" si="24"/>
        <v>2.5705145734233169E-3</v>
      </c>
      <c r="AB19">
        <f t="shared" si="24"/>
        <v>1.4047564823587266E-3</v>
      </c>
      <c r="AC19">
        <f t="shared" si="24"/>
        <v>2.3591448000324093E-3</v>
      </c>
      <c r="AD19">
        <f t="shared" si="24"/>
        <v>2.3139236086859895E-3</v>
      </c>
      <c r="AE19">
        <f t="shared" si="24"/>
        <v>2.2147126274736193E-3</v>
      </c>
      <c r="AF19">
        <f t="shared" si="24"/>
        <v>1.7967726643847509E-3</v>
      </c>
    </row>
    <row r="20" spans="1:32" ht="14.5" x14ac:dyDescent="0.35">
      <c r="A20" s="4">
        <v>43907</v>
      </c>
      <c r="B20" s="5">
        <v>4.8352298996648023E-2</v>
      </c>
      <c r="C20" s="5">
        <v>3.8389150053262711E-2</v>
      </c>
      <c r="D20" s="5">
        <v>4.7987967729568481E-2</v>
      </c>
      <c r="E20" s="3">
        <v>4.8721252994538111E-2</v>
      </c>
      <c r="F20" s="3">
        <v>4.8770639811980265E-2</v>
      </c>
      <c r="G20" s="3">
        <v>5.111928820114052E-2</v>
      </c>
      <c r="H20" s="3">
        <v>5.8036403941064171E-2</v>
      </c>
      <c r="J20" s="6">
        <v>43907</v>
      </c>
      <c r="K20" s="7">
        <f t="shared" si="20"/>
        <v>2.8791433362510999E-2</v>
      </c>
      <c r="L20" s="7">
        <f t="shared" si="20"/>
        <v>2.8675232623731617E-5</v>
      </c>
      <c r="M20" s="7">
        <f t="shared" si="20"/>
        <v>2.8818875706937419E-5</v>
      </c>
      <c r="N20" s="7">
        <f t="shared" si="20"/>
        <v>3.7000364366157612E-5</v>
      </c>
      <c r="O20" s="7">
        <f t="shared" si="20"/>
        <v>1.5200305339979625E-3</v>
      </c>
      <c r="P20" s="7">
        <f t="shared" si="20"/>
        <v>1.5694103362842826E-2</v>
      </c>
      <c r="R20" s="6">
        <v>43907</v>
      </c>
      <c r="S20" s="3">
        <f t="shared" si="21"/>
        <v>9.9631489433853124E-3</v>
      </c>
      <c r="T20" s="3">
        <f t="shared" si="21"/>
        <v>3.643312670795415E-4</v>
      </c>
      <c r="U20" s="3">
        <f t="shared" si="21"/>
        <v>3.6895399789008826E-4</v>
      </c>
      <c r="V20" s="3">
        <f t="shared" si="21"/>
        <v>4.1834081533224238E-4</v>
      </c>
      <c r="W20" s="3">
        <f t="shared" si="21"/>
        <v>2.7669892044924968E-3</v>
      </c>
      <c r="X20" s="3">
        <f t="shared" si="21"/>
        <v>9.6841049444161484E-3</v>
      </c>
      <c r="Z20" s="6">
        <v>43907</v>
      </c>
      <c r="AA20">
        <f t="shared" si="24"/>
        <v>9.9264336868079862E-5</v>
      </c>
      <c r="AB20">
        <f t="shared" si="24"/>
        <v>1.327372721717842E-7</v>
      </c>
      <c r="AC20">
        <f t="shared" si="24"/>
        <v>1.3612705255907924E-7</v>
      </c>
      <c r="AD20">
        <f t="shared" si="24"/>
        <v>1.7500903777284531E-7</v>
      </c>
      <c r="AE20">
        <f t="shared" si="24"/>
        <v>7.6562292577780203E-6</v>
      </c>
      <c r="AF20">
        <f t="shared" si="24"/>
        <v>9.3781888574465298E-5</v>
      </c>
    </row>
    <row r="21" spans="1:32" ht="14.5" x14ac:dyDescent="0.35">
      <c r="A21" s="4">
        <v>43908</v>
      </c>
      <c r="B21" s="5">
        <v>6.6409472987827692E-2</v>
      </c>
      <c r="C21" s="5">
        <v>3.5454001277685172E-2</v>
      </c>
      <c r="D21" s="5">
        <v>4.0487974882125848E-2</v>
      </c>
      <c r="E21" s="3">
        <v>4.5009943822778349E-2</v>
      </c>
      <c r="F21" s="3">
        <v>4.4529622370894688E-2</v>
      </c>
      <c r="G21" s="3">
        <v>4.6117787111548868E-2</v>
      </c>
      <c r="H21" s="3">
        <v>4.8197895304524833E-2</v>
      </c>
      <c r="J21" s="6">
        <v>43908</v>
      </c>
      <c r="K21" s="7">
        <f t="shared" si="20"/>
        <v>0.24551285517426247</v>
      </c>
      <c r="L21" s="7">
        <f t="shared" si="20"/>
        <v>0.14539238599073645</v>
      </c>
      <c r="M21" s="7">
        <f t="shared" si="20"/>
        <v>8.6483760159901557E-2</v>
      </c>
      <c r="N21" s="7">
        <f t="shared" si="20"/>
        <v>9.1669882646646883E-2</v>
      </c>
      <c r="O21" s="7">
        <f t="shared" si="20"/>
        <v>7.5355955837713706E-2</v>
      </c>
      <c r="P21" s="7">
        <f t="shared" si="20"/>
        <v>5.7325703486113433E-2</v>
      </c>
      <c r="R21" s="6">
        <v>43908</v>
      </c>
      <c r="S21" s="3">
        <f t="shared" si="21"/>
        <v>3.0955471710142519E-2</v>
      </c>
      <c r="T21" s="3">
        <f t="shared" si="21"/>
        <v>2.5921498105701844E-2</v>
      </c>
      <c r="U21" s="3">
        <f t="shared" si="21"/>
        <v>2.1399529165049343E-2</v>
      </c>
      <c r="V21" s="3">
        <f t="shared" si="21"/>
        <v>2.1879850616933004E-2</v>
      </c>
      <c r="W21" s="3">
        <f t="shared" si="21"/>
        <v>2.0291685876278824E-2</v>
      </c>
      <c r="X21" s="3">
        <f t="shared" si="21"/>
        <v>1.8211577683302858E-2</v>
      </c>
      <c r="Z21" s="6">
        <v>43908</v>
      </c>
      <c r="AA21">
        <f t="shared" si="24"/>
        <v>9.5824122879743388E-4</v>
      </c>
      <c r="AB21">
        <f t="shared" si="24"/>
        <v>6.7192406404390425E-4</v>
      </c>
      <c r="AC21">
        <f t="shared" si="24"/>
        <v>4.5793984848579744E-4</v>
      </c>
      <c r="AD21">
        <f t="shared" si="24"/>
        <v>4.7872786301930356E-4</v>
      </c>
      <c r="AE21">
        <f t="shared" si="24"/>
        <v>4.117525157015735E-4</v>
      </c>
      <c r="AF21">
        <f t="shared" si="24"/>
        <v>3.3166156171497469E-4</v>
      </c>
    </row>
    <row r="22" spans="1:32" ht="14.5" x14ac:dyDescent="0.35">
      <c r="A22" s="4">
        <v>43909</v>
      </c>
      <c r="B22" s="5">
        <v>4.0421502879167778E-2</v>
      </c>
      <c r="C22" s="5">
        <v>4.0033925324678421E-2</v>
      </c>
      <c r="D22" s="5">
        <v>4.1330121457576752E-2</v>
      </c>
      <c r="E22" s="3">
        <v>5.1667938155168777E-2</v>
      </c>
      <c r="F22" s="3">
        <v>5.1065984954439897E-2</v>
      </c>
      <c r="G22" s="3">
        <v>5.3425414697422728E-2</v>
      </c>
      <c r="H22" s="3">
        <v>5.6981812781954473E-2</v>
      </c>
      <c r="J22" s="6">
        <v>43909</v>
      </c>
      <c r="K22" s="7">
        <f t="shared" si="20"/>
        <v>4.6562804544958425E-5</v>
      </c>
      <c r="L22" s="7">
        <f t="shared" si="20"/>
        <v>2.452585112024952E-4</v>
      </c>
      <c r="M22" s="7">
        <f t="shared" si="20"/>
        <v>2.7807960401035059E-2</v>
      </c>
      <c r="N22" s="7">
        <f t="shared" si="20"/>
        <v>2.5311083118400024E-2</v>
      </c>
      <c r="O22" s="7">
        <f t="shared" si="20"/>
        <v>3.5521565647263387E-2</v>
      </c>
      <c r="P22" s="7">
        <f t="shared" si="20"/>
        <v>5.2745766664757054E-2</v>
      </c>
      <c r="R22" s="6">
        <v>43909</v>
      </c>
      <c r="S22" s="3">
        <f t="shared" si="21"/>
        <v>3.8757755448935727E-4</v>
      </c>
      <c r="T22" s="3">
        <f t="shared" si="21"/>
        <v>9.0861857840897342E-4</v>
      </c>
      <c r="U22" s="3">
        <f t="shared" si="21"/>
        <v>1.1246435276000999E-2</v>
      </c>
      <c r="V22" s="3">
        <f t="shared" si="21"/>
        <v>1.0644482075272119E-2</v>
      </c>
      <c r="W22" s="3">
        <f t="shared" si="21"/>
        <v>1.300391181825495E-2</v>
      </c>
      <c r="X22" s="3">
        <f t="shared" si="21"/>
        <v>1.6560309902786695E-2</v>
      </c>
      <c r="Z22" s="6">
        <v>43909</v>
      </c>
      <c r="AA22">
        <f t="shared" si="24"/>
        <v>1.5021636074395071E-7</v>
      </c>
      <c r="AB22">
        <f t="shared" si="24"/>
        <v>8.2558772102994379E-7</v>
      </c>
      <c r="AC22">
        <f t="shared" si="24"/>
        <v>1.2648230641727965E-4</v>
      </c>
      <c r="AD22">
        <f t="shared" si="24"/>
        <v>1.1330499865078943E-4</v>
      </c>
      <c r="AE22">
        <f t="shared" si="24"/>
        <v>1.6910172257695075E-4</v>
      </c>
      <c r="AF22">
        <f t="shared" si="24"/>
        <v>2.7424386407633508E-4</v>
      </c>
    </row>
    <row r="23" spans="1:32" ht="14.5" x14ac:dyDescent="0.35">
      <c r="A23" s="4">
        <v>43910</v>
      </c>
      <c r="B23" s="5">
        <v>3.4125190881991299E-2</v>
      </c>
      <c r="C23" s="5">
        <v>3.7762530148029327E-2</v>
      </c>
      <c r="D23" s="5">
        <v>4.3085772544145577E-2</v>
      </c>
      <c r="E23" s="3">
        <v>4.7590284571469431E-2</v>
      </c>
      <c r="F23" s="3">
        <v>4.6771961474502279E-2</v>
      </c>
      <c r="G23" s="3">
        <v>4.840729250046788E-2</v>
      </c>
      <c r="H23" s="3">
        <v>4.9913034048489929E-2</v>
      </c>
      <c r="J23" s="6">
        <v>43910</v>
      </c>
      <c r="K23" s="7">
        <f t="shared" si="20"/>
        <v>4.9601113531021479E-3</v>
      </c>
      <c r="L23" s="7">
        <f t="shared" si="20"/>
        <v>2.5186213538624269E-2</v>
      </c>
      <c r="M23" s="7">
        <f t="shared" si="20"/>
        <v>4.9654918920611468E-2</v>
      </c>
      <c r="N23" s="7">
        <f t="shared" si="20"/>
        <v>4.4855925965541665E-2</v>
      </c>
      <c r="O23" s="7">
        <f t="shared" si="20"/>
        <v>5.457433674795209E-2</v>
      </c>
      <c r="P23" s="7">
        <f t="shared" si="20"/>
        <v>6.3939302772425988E-2</v>
      </c>
      <c r="R23" s="6">
        <v>43910</v>
      </c>
      <c r="S23" s="3">
        <f t="shared" si="21"/>
        <v>3.6373392660380283E-3</v>
      </c>
      <c r="T23" s="3">
        <f t="shared" si="21"/>
        <v>8.960581662154278E-3</v>
      </c>
      <c r="U23" s="3">
        <f t="shared" si="21"/>
        <v>1.3465093689478132E-2</v>
      </c>
      <c r="V23" s="3">
        <f t="shared" si="21"/>
        <v>1.2646770592510979E-2</v>
      </c>
      <c r="W23" s="3">
        <f t="shared" si="21"/>
        <v>1.4282101618476581E-2</v>
      </c>
      <c r="X23" s="3">
        <f t="shared" si="21"/>
        <v>1.578784316649863E-2</v>
      </c>
      <c r="Z23" s="6">
        <v>43910</v>
      </c>
      <c r="AA23">
        <f t="shared" si="24"/>
        <v>1.3230236936262062E-5</v>
      </c>
      <c r="AB23">
        <f t="shared" si="24"/>
        <v>8.0292023724135527E-5</v>
      </c>
      <c r="AC23">
        <f t="shared" si="24"/>
        <v>1.8130874806642381E-4</v>
      </c>
      <c r="AD23">
        <f t="shared" si="24"/>
        <v>1.5994080641960052E-4</v>
      </c>
      <c r="AE23">
        <f t="shared" si="24"/>
        <v>2.0397842664049136E-4</v>
      </c>
      <c r="AF23">
        <f t="shared" si="24"/>
        <v>2.4925599184995751E-4</v>
      </c>
    </row>
    <row r="24" spans="1:32" ht="14.5" x14ac:dyDescent="0.35">
      <c r="A24" s="4">
        <v>43913</v>
      </c>
      <c r="B24" s="5">
        <v>3.1595551152998891E-2</v>
      </c>
      <c r="C24" s="5">
        <v>3.5606034100055688E-2</v>
      </c>
      <c r="D24" s="5">
        <v>4.0202360600233078E-2</v>
      </c>
      <c r="E24" s="3">
        <v>4.4171183799344087E-2</v>
      </c>
      <c r="F24" s="3">
        <v>4.3648314185824988E-2</v>
      </c>
      <c r="G24" s="3">
        <v>4.460533587856301E-2</v>
      </c>
      <c r="H24" s="3">
        <v>4.609500131724853E-2</v>
      </c>
      <c r="J24" s="6">
        <v>43913</v>
      </c>
      <c r="K24" s="7">
        <f t="shared" si="20"/>
        <v>6.8638722401428431E-3</v>
      </c>
      <c r="L24" s="7">
        <f t="shared" si="20"/>
        <v>2.6822224920204141E-2</v>
      </c>
      <c r="M24" s="7">
        <f t="shared" si="20"/>
        <v>5.0354114477695111E-2</v>
      </c>
      <c r="N24" s="7">
        <f t="shared" si="20"/>
        <v>4.7014806942268894E-2</v>
      </c>
      <c r="O24" s="7">
        <f t="shared" si="20"/>
        <v>5.3172851215988803E-2</v>
      </c>
      <c r="P24" s="7">
        <f t="shared" si="20"/>
        <v>6.3132385213018338E-2</v>
      </c>
      <c r="R24" s="6">
        <v>43913</v>
      </c>
      <c r="S24" s="3">
        <f t="shared" si="21"/>
        <v>4.0104829470567968E-3</v>
      </c>
      <c r="T24" s="3">
        <f t="shared" si="21"/>
        <v>8.6068094472341872E-3</v>
      </c>
      <c r="U24" s="3">
        <f t="shared" si="21"/>
        <v>1.2575632646345196E-2</v>
      </c>
      <c r="V24" s="3">
        <f t="shared" si="21"/>
        <v>1.2052763032826097E-2</v>
      </c>
      <c r="W24" s="3">
        <f t="shared" si="21"/>
        <v>1.3009784725564119E-2</v>
      </c>
      <c r="X24" s="3">
        <f t="shared" si="21"/>
        <v>1.4499450164249639E-2</v>
      </c>
      <c r="Z24" s="6">
        <v>43913</v>
      </c>
      <c r="AA24">
        <f t="shared" si="24"/>
        <v>1.6083973468633368E-5</v>
      </c>
      <c r="AB24">
        <f t="shared" si="24"/>
        <v>7.4077168860999648E-5</v>
      </c>
      <c r="AC24">
        <f t="shared" si="24"/>
        <v>1.5814653645582308E-4</v>
      </c>
      <c r="AD24">
        <f t="shared" si="24"/>
        <v>1.4526909672545933E-4</v>
      </c>
      <c r="AE24">
        <f t="shared" si="24"/>
        <v>1.6925449860552146E-4</v>
      </c>
      <c r="AF24">
        <f t="shared" si="24"/>
        <v>2.1023405506555886E-4</v>
      </c>
    </row>
    <row r="25" spans="1:32" ht="14.5" x14ac:dyDescent="0.35">
      <c r="A25" s="4">
        <v>43914</v>
      </c>
      <c r="B25" s="5">
        <v>4.9882346884666133E-2</v>
      </c>
      <c r="C25" s="5">
        <v>3.4883912652730942E-2</v>
      </c>
      <c r="D25" s="5">
        <v>3.945758193731308E-2</v>
      </c>
      <c r="E25" s="3">
        <v>3.7993042901904764E-2</v>
      </c>
      <c r="F25" s="3">
        <v>3.8227294907724377E-2</v>
      </c>
      <c r="G25" s="3">
        <v>3.8058411927513143E-2</v>
      </c>
      <c r="H25" s="3">
        <v>3.991239077988222E-2</v>
      </c>
      <c r="J25" s="6">
        <v>43914</v>
      </c>
      <c r="K25" s="7">
        <f t="shared" si="20"/>
        <v>7.2311348715959012E-2</v>
      </c>
      <c r="L25" s="7">
        <f t="shared" si="20"/>
        <v>2.9760869228989684E-2</v>
      </c>
      <c r="M25" s="7">
        <f t="shared" si="20"/>
        <v>4.066960409788245E-2</v>
      </c>
      <c r="N25" s="7">
        <f t="shared" si="20"/>
        <v>3.8770838537682151E-2</v>
      </c>
      <c r="O25" s="7">
        <f t="shared" si="20"/>
        <v>4.0133586758536621E-2</v>
      </c>
      <c r="P25" s="7">
        <f t="shared" si="20"/>
        <v>2.6815664696162589E-2</v>
      </c>
      <c r="R25" s="6">
        <v>43914</v>
      </c>
      <c r="S25" s="3">
        <f t="shared" si="21"/>
        <v>1.4998434231935191E-2</v>
      </c>
      <c r="T25" s="3">
        <f t="shared" si="21"/>
        <v>1.0424764947353053E-2</v>
      </c>
      <c r="U25" s="3">
        <f t="shared" si="21"/>
        <v>1.1889303982761369E-2</v>
      </c>
      <c r="V25" s="3">
        <f t="shared" si="21"/>
        <v>1.1655051976941756E-2</v>
      </c>
      <c r="W25" s="3">
        <f t="shared" si="21"/>
        <v>1.182393495715299E-2</v>
      </c>
      <c r="X25" s="3">
        <f t="shared" si="21"/>
        <v>9.9699561047839128E-3</v>
      </c>
      <c r="Z25" s="6">
        <v>43914</v>
      </c>
      <c r="AA25">
        <f t="shared" si="24"/>
        <v>2.2495302940968537E-4</v>
      </c>
      <c r="AB25">
        <f t="shared" si="24"/>
        <v>1.086757242075609E-4</v>
      </c>
      <c r="AC25">
        <f t="shared" si="24"/>
        <v>1.4135554919450535E-4</v>
      </c>
      <c r="AD25">
        <f t="shared" si="24"/>
        <v>1.3584023658521393E-4</v>
      </c>
      <c r="AE25">
        <f t="shared" si="24"/>
        <v>1.3980543787098449E-4</v>
      </c>
      <c r="AF25">
        <f t="shared" si="24"/>
        <v>9.9400024731318004E-5</v>
      </c>
    </row>
    <row r="26" spans="1:32" ht="14.5" x14ac:dyDescent="0.35">
      <c r="A26" s="4">
        <v>43915</v>
      </c>
      <c r="B26" s="5">
        <v>4.4560261246781981E-2</v>
      </c>
      <c r="C26" s="5">
        <v>2.814820408821106E-2</v>
      </c>
      <c r="D26" s="5">
        <v>3.321431577205658E-2</v>
      </c>
      <c r="E26" s="3">
        <v>4.0817095636262436E-2</v>
      </c>
      <c r="F26" s="3">
        <v>4.1124397193194016E-2</v>
      </c>
      <c r="G26" s="3">
        <v>4.1381795051450558E-2</v>
      </c>
      <c r="H26" s="3">
        <v>4.5260894540445941E-2</v>
      </c>
      <c r="J26" s="6">
        <v>43915</v>
      </c>
      <c r="K26" s="7">
        <f t="shared" si="20"/>
        <v>0.12369986283902312</v>
      </c>
      <c r="L26" s="7">
        <f t="shared" si="20"/>
        <v>4.7736571770201186E-2</v>
      </c>
      <c r="M26" s="7">
        <f t="shared" si="20"/>
        <v>3.9643753678990645E-3</v>
      </c>
      <c r="N26" s="7">
        <f t="shared" si="20"/>
        <v>3.3071635792001342E-3</v>
      </c>
      <c r="O26" s="7">
        <f t="shared" si="20"/>
        <v>2.8069135911554799E-3</v>
      </c>
      <c r="P26" s="7">
        <f t="shared" si="20"/>
        <v>1.2106436876857529E-4</v>
      </c>
      <c r="R26" s="6">
        <v>43915</v>
      </c>
      <c r="S26" s="3">
        <f t="shared" si="21"/>
        <v>1.6412057158570921E-2</v>
      </c>
      <c r="T26" s="3">
        <f t="shared" si="21"/>
        <v>1.1345945474725401E-2</v>
      </c>
      <c r="U26" s="3">
        <f t="shared" si="21"/>
        <v>3.7431656105195443E-3</v>
      </c>
      <c r="V26" s="3">
        <f t="shared" si="21"/>
        <v>3.4358640535879642E-3</v>
      </c>
      <c r="W26" s="3">
        <f t="shared" si="21"/>
        <v>3.1784661953314225E-3</v>
      </c>
      <c r="X26" s="3">
        <f t="shared" si="21"/>
        <v>7.0063329366396032E-4</v>
      </c>
      <c r="Z26" s="6">
        <v>43915</v>
      </c>
      <c r="AA26">
        <f t="shared" si="24"/>
        <v>2.6935562017619901E-4</v>
      </c>
      <c r="AB26">
        <f t="shared" si="24"/>
        <v>1.2873047871544179E-4</v>
      </c>
      <c r="AC26">
        <f t="shared" si="24"/>
        <v>1.4011288787776153E-5</v>
      </c>
      <c r="AD26">
        <f t="shared" si="24"/>
        <v>1.1805161794737917E-5</v>
      </c>
      <c r="AE26">
        <f t="shared" si="24"/>
        <v>1.0102647354864608E-5</v>
      </c>
      <c r="AF26">
        <f t="shared" si="24"/>
        <v>4.9088701219040923E-7</v>
      </c>
    </row>
    <row r="27" spans="1:32" ht="14.5" x14ac:dyDescent="0.35">
      <c r="A27" s="4">
        <v>43916</v>
      </c>
      <c r="B27" s="5">
        <v>2.453023609003117E-2</v>
      </c>
      <c r="C27" s="5">
        <v>2.410178259015083E-2</v>
      </c>
      <c r="D27" s="5">
        <v>2.839316800236702E-2</v>
      </c>
      <c r="E27" s="3">
        <v>3.806050501385539E-2</v>
      </c>
      <c r="F27" s="3">
        <v>3.9264632056658422E-2</v>
      </c>
      <c r="G27" s="3">
        <v>3.8336661741399707E-2</v>
      </c>
      <c r="H27" s="3">
        <v>4.3265080325208247E-2</v>
      </c>
      <c r="J27" s="6">
        <v>43916</v>
      </c>
      <c r="K27" s="7">
        <f t="shared" si="20"/>
        <v>1.5616002411378282E-4</v>
      </c>
      <c r="L27" s="7">
        <f t="shared" si="20"/>
        <v>1.0190611868541533E-2</v>
      </c>
      <c r="M27" s="7">
        <f t="shared" si="20"/>
        <v>8.3776969640256826E-2</v>
      </c>
      <c r="N27" s="7">
        <f t="shared" si="20"/>
        <v>9.5158953063190221E-2</v>
      </c>
      <c r="O27" s="7">
        <f t="shared" si="20"/>
        <v>8.6363825440360475E-2</v>
      </c>
      <c r="P27" s="7">
        <f t="shared" si="20"/>
        <v>0.13441476479360137</v>
      </c>
      <c r="R27" s="6">
        <v>43916</v>
      </c>
      <c r="S27" s="3">
        <f t="shared" si="21"/>
        <v>4.2845349988034076E-4</v>
      </c>
      <c r="T27" s="3">
        <f t="shared" si="21"/>
        <v>3.8629319123358492E-3</v>
      </c>
      <c r="U27" s="3">
        <f t="shared" si="21"/>
        <v>1.353026892382422E-2</v>
      </c>
      <c r="V27" s="3">
        <f t="shared" si="21"/>
        <v>1.4734395966627251E-2</v>
      </c>
      <c r="W27" s="3">
        <f t="shared" si="21"/>
        <v>1.3806425651368536E-2</v>
      </c>
      <c r="X27" s="3">
        <f t="shared" si="21"/>
        <v>1.8734844235177076E-2</v>
      </c>
      <c r="Z27" s="6">
        <v>43916</v>
      </c>
      <c r="AA27">
        <f t="shared" si="24"/>
        <v>1.8357240155971315E-7</v>
      </c>
      <c r="AB27">
        <f t="shared" si="24"/>
        <v>1.4922242959342702E-5</v>
      </c>
      <c r="AC27">
        <f t="shared" si="24"/>
        <v>1.8306817715100341E-4</v>
      </c>
      <c r="AD27">
        <f t="shared" si="24"/>
        <v>2.1710242450136141E-4</v>
      </c>
      <c r="AE27">
        <f t="shared" si="24"/>
        <v>1.9061738926676712E-4</v>
      </c>
      <c r="AF27">
        <f t="shared" si="24"/>
        <v>3.5099438851634771E-4</v>
      </c>
    </row>
    <row r="28" spans="1:32" ht="14.5" x14ac:dyDescent="0.35">
      <c r="A28" s="4">
        <v>43917</v>
      </c>
      <c r="B28" s="5">
        <v>3.8716266752813498E-2</v>
      </c>
      <c r="C28" s="5">
        <v>2.6790546253323552E-2</v>
      </c>
      <c r="D28" s="5">
        <v>3.1438611447811127E-2</v>
      </c>
      <c r="E28" s="3">
        <v>3.4065364309478721E-2</v>
      </c>
      <c r="F28" s="3">
        <v>3.5534934388801759E-2</v>
      </c>
      <c r="G28" s="3">
        <v>3.3656389200784592E-2</v>
      </c>
      <c r="H28" s="3">
        <v>3.5391100644225272E-2</v>
      </c>
      <c r="J28" s="6">
        <v>43917</v>
      </c>
      <c r="K28" s="7">
        <f t="shared" si="20"/>
        <v>7.6935829405447187E-2</v>
      </c>
      <c r="L28" s="7">
        <f t="shared" si="20"/>
        <v>2.3264769917525241E-2</v>
      </c>
      <c r="M28" s="7">
        <f t="shared" si="20"/>
        <v>8.5500919927332664E-3</v>
      </c>
      <c r="N28" s="7">
        <f t="shared" si="20"/>
        <v>3.7833343223874216E-3</v>
      </c>
      <c r="O28" s="7">
        <f t="shared" si="20"/>
        <v>1.0282355951114264E-2</v>
      </c>
      <c r="P28" s="7">
        <f t="shared" si="20"/>
        <v>4.1554187684129662E-3</v>
      </c>
      <c r="R28" s="6">
        <v>43917</v>
      </c>
      <c r="S28" s="3">
        <f t="shared" si="21"/>
        <v>1.1925720499489947E-2</v>
      </c>
      <c r="T28" s="3">
        <f t="shared" si="21"/>
        <v>7.2776553050023715E-3</v>
      </c>
      <c r="U28" s="3">
        <f t="shared" si="21"/>
        <v>4.650902443334777E-3</v>
      </c>
      <c r="V28" s="3">
        <f t="shared" si="21"/>
        <v>3.1813323640117394E-3</v>
      </c>
      <c r="W28" s="3">
        <f t="shared" si="21"/>
        <v>5.059877552028906E-3</v>
      </c>
      <c r="X28" s="3">
        <f t="shared" si="21"/>
        <v>3.3251661085882261E-3</v>
      </c>
      <c r="Z28" s="6">
        <v>43917</v>
      </c>
      <c r="AA28">
        <f t="shared" si="24"/>
        <v>1.4222280943195474E-4</v>
      </c>
      <c r="AB28">
        <f t="shared" si="24"/>
        <v>5.2964266738429158E-5</v>
      </c>
      <c r="AC28">
        <f t="shared" si="24"/>
        <v>2.1630893537417398E-5</v>
      </c>
      <c r="AD28">
        <f t="shared" si="24"/>
        <v>1.0120875610308523E-5</v>
      </c>
      <c r="AE28">
        <f t="shared" si="24"/>
        <v>2.5602360841526035E-5</v>
      </c>
      <c r="AF28">
        <f t="shared" si="24"/>
        <v>1.1056729649703767E-5</v>
      </c>
    </row>
    <row r="29" spans="1:32" ht="14.5" x14ac:dyDescent="0.35">
      <c r="A29" s="4">
        <v>43920</v>
      </c>
      <c r="B29" s="5">
        <v>1.8369492023775139E-2</v>
      </c>
      <c r="C29" s="5">
        <v>2.3723674938082698E-2</v>
      </c>
      <c r="D29" s="5">
        <v>3.0642315745353699E-2</v>
      </c>
      <c r="E29" s="3">
        <v>3.6483492682516112E-2</v>
      </c>
      <c r="F29" s="3">
        <v>3.767715738589443E-2</v>
      </c>
      <c r="G29" s="3">
        <v>3.6489602283787108E-2</v>
      </c>
      <c r="H29" s="3">
        <v>4.030826036118984E-2</v>
      </c>
      <c r="J29" s="6">
        <v>43920</v>
      </c>
      <c r="K29" s="7">
        <f t="shared" si="20"/>
        <v>3.0092805591973582E-2</v>
      </c>
      <c r="L29" s="7">
        <f t="shared" si="20"/>
        <v>0.11117186861578787</v>
      </c>
      <c r="M29" s="7">
        <f t="shared" si="20"/>
        <v>0.18967012192999166</v>
      </c>
      <c r="N29" s="7">
        <f t="shared" si="20"/>
        <v>0.20591259874772527</v>
      </c>
      <c r="O29" s="7">
        <f t="shared" si="20"/>
        <v>0.18975326670065629</v>
      </c>
      <c r="P29" s="7">
        <f t="shared" si="20"/>
        <v>0.24159042317628376</v>
      </c>
      <c r="R29" s="6">
        <v>43920</v>
      </c>
      <c r="S29" s="3">
        <f t="shared" si="21"/>
        <v>5.3541829143075592E-3</v>
      </c>
      <c r="T29" s="3">
        <f t="shared" si="21"/>
        <v>1.2272823721578559E-2</v>
      </c>
      <c r="U29" s="3">
        <f t="shared" si="21"/>
        <v>1.8114000658740973E-2</v>
      </c>
      <c r="V29" s="3">
        <f t="shared" si="21"/>
        <v>1.9307665362119291E-2</v>
      </c>
      <c r="W29" s="3">
        <f t="shared" si="21"/>
        <v>1.8120110260011969E-2</v>
      </c>
      <c r="X29" s="3">
        <f t="shared" si="21"/>
        <v>2.1938768337414701E-2</v>
      </c>
      <c r="Z29" s="6">
        <v>43920</v>
      </c>
      <c r="AA29">
        <f t="shared" si="24"/>
        <v>2.8667274679862987E-5</v>
      </c>
      <c r="AB29">
        <f t="shared" si="24"/>
        <v>1.5062220210094139E-4</v>
      </c>
      <c r="AC29">
        <f t="shared" si="24"/>
        <v>3.2811701986486843E-4</v>
      </c>
      <c r="AD29">
        <f t="shared" si="24"/>
        <v>3.7278594173558105E-4</v>
      </c>
      <c r="AE29">
        <f t="shared" si="24"/>
        <v>3.2833839583499099E-4</v>
      </c>
      <c r="AF29">
        <f t="shared" si="24"/>
        <v>4.8130955616274983E-4</v>
      </c>
    </row>
    <row r="30" spans="1:32" ht="14.5" x14ac:dyDescent="0.35">
      <c r="A30" s="4">
        <v>43921</v>
      </c>
      <c r="B30" s="5">
        <v>1.7433256285954449E-2</v>
      </c>
      <c r="C30" s="5">
        <v>2.1252265200018879E-2</v>
      </c>
      <c r="D30" s="5">
        <v>3.0338481068611148E-2</v>
      </c>
      <c r="E30" s="3">
        <v>3.255554406167132E-2</v>
      </c>
      <c r="F30" s="3">
        <v>3.3923989368649439E-2</v>
      </c>
      <c r="G30" s="3">
        <v>3.1905864868893297E-2</v>
      </c>
      <c r="H30" s="3">
        <v>3.2525022908801778E-2</v>
      </c>
      <c r="J30" s="6">
        <v>43921</v>
      </c>
      <c r="K30" s="7">
        <f t="shared" si="20"/>
        <v>1.8384913425017579E-2</v>
      </c>
      <c r="L30" s="7">
        <f t="shared" si="20"/>
        <v>0.12866246376796076</v>
      </c>
      <c r="M30" s="7">
        <f t="shared" si="20"/>
        <v>0.16006071873816885</v>
      </c>
      <c r="N30" s="7">
        <f t="shared" si="20"/>
        <v>0.17963444396537698</v>
      </c>
      <c r="O30" s="7">
        <f t="shared" si="20"/>
        <v>0.15080678804876091</v>
      </c>
      <c r="P30" s="7">
        <f t="shared" si="20"/>
        <v>0.15962526979649261</v>
      </c>
      <c r="R30" s="6">
        <v>43921</v>
      </c>
      <c r="S30" s="3">
        <f t="shared" si="21"/>
        <v>3.8190089140644305E-3</v>
      </c>
      <c r="T30" s="3">
        <f t="shared" si="21"/>
        <v>1.29052247826567E-2</v>
      </c>
      <c r="U30" s="3">
        <f t="shared" si="21"/>
        <v>1.5122287775716871E-2</v>
      </c>
      <c r="V30" s="3">
        <f t="shared" si="21"/>
        <v>1.649073308269499E-2</v>
      </c>
      <c r="W30" s="3">
        <f t="shared" si="21"/>
        <v>1.4472608582938848E-2</v>
      </c>
      <c r="X30" s="3">
        <f t="shared" si="21"/>
        <v>1.5091766622847329E-2</v>
      </c>
      <c r="Z30" s="6">
        <v>43921</v>
      </c>
      <c r="AA30">
        <f t="shared" si="24"/>
        <v>1.458482908570358E-5</v>
      </c>
      <c r="AB30">
        <f t="shared" si="24"/>
        <v>1.6654482669089667E-4</v>
      </c>
      <c r="AC30">
        <f t="shared" si="24"/>
        <v>2.286835875715959E-4</v>
      </c>
      <c r="AD30">
        <f t="shared" si="24"/>
        <v>2.7194427760469101E-4</v>
      </c>
      <c r="AE30">
        <f t="shared" si="24"/>
        <v>2.094563991949552E-4</v>
      </c>
      <c r="AF30">
        <f t="shared" si="24"/>
        <v>2.2776141979848866E-4</v>
      </c>
    </row>
    <row r="31" spans="1:32" ht="14.5" x14ac:dyDescent="0.35">
      <c r="A31" s="4">
        <v>43922</v>
      </c>
      <c r="B31" s="5">
        <v>3.8940737831516782E-2</v>
      </c>
      <c r="C31" s="5">
        <v>2.6586404070258141E-2</v>
      </c>
      <c r="D31" s="5">
        <v>3.2014306634664542E-2</v>
      </c>
      <c r="E31" s="3">
        <v>2.8742507129829831E-2</v>
      </c>
      <c r="F31" s="3">
        <v>3.0765427764714966E-2</v>
      </c>
      <c r="G31" s="3">
        <v>2.7974323274278689E-2</v>
      </c>
      <c r="H31" s="3">
        <v>2.8500919601041352E-2</v>
      </c>
      <c r="J31" s="6">
        <v>43922</v>
      </c>
      <c r="K31" s="7">
        <f t="shared" si="20"/>
        <v>8.3045162701154585E-2</v>
      </c>
      <c r="L31" s="7">
        <f t="shared" si="20"/>
        <v>2.0496184289641173E-2</v>
      </c>
      <c r="M31" s="7">
        <f t="shared" si="20"/>
        <v>5.1149703979512795E-2</v>
      </c>
      <c r="N31" s="7">
        <f t="shared" si="20"/>
        <v>3.0081057514597997E-2</v>
      </c>
      <c r="O31" s="7">
        <f t="shared" si="20"/>
        <v>6.1263268507100399E-2</v>
      </c>
      <c r="P31" s="7">
        <f t="shared" si="20"/>
        <v>5.4192998165170536E-2</v>
      </c>
      <c r="R31" s="6">
        <v>43922</v>
      </c>
      <c r="S31" s="3">
        <f t="shared" si="21"/>
        <v>1.2354333761258642E-2</v>
      </c>
      <c r="T31" s="3">
        <f t="shared" si="21"/>
        <v>6.9264311968522396E-3</v>
      </c>
      <c r="U31" s="3">
        <f t="shared" si="21"/>
        <v>1.0198230701686951E-2</v>
      </c>
      <c r="V31" s="3">
        <f t="shared" si="21"/>
        <v>8.1753100668018157E-3</v>
      </c>
      <c r="W31" s="3">
        <f t="shared" si="21"/>
        <v>1.0966414557238093E-2</v>
      </c>
      <c r="X31" s="3">
        <f t="shared" si="21"/>
        <v>1.043981823047543E-2</v>
      </c>
      <c r="Z31" s="6">
        <v>43922</v>
      </c>
      <c r="AA31">
        <f t="shared" si="24"/>
        <v>1.5262956268457509E-4</v>
      </c>
      <c r="AB31">
        <f t="shared" si="24"/>
        <v>4.7975449124727948E-5</v>
      </c>
      <c r="AC31">
        <f t="shared" si="24"/>
        <v>1.0400390944483032E-4</v>
      </c>
      <c r="AD31">
        <f t="shared" si="24"/>
        <v>6.6835694688351108E-5</v>
      </c>
      <c r="AE31">
        <f t="shared" si="24"/>
        <v>1.2026224824120356E-4</v>
      </c>
      <c r="AF31">
        <f t="shared" si="24"/>
        <v>1.0898980468536715E-4</v>
      </c>
    </row>
    <row r="32" spans="1:32" ht="14.5" x14ac:dyDescent="0.35">
      <c r="A32" s="4">
        <v>43923</v>
      </c>
      <c r="B32" s="5">
        <v>1.4965534409867091E-2</v>
      </c>
      <c r="C32" s="5">
        <v>2.6530418545007709E-2</v>
      </c>
      <c r="D32" s="5">
        <v>3.1287409365177148E-2</v>
      </c>
      <c r="E32" s="3">
        <v>3.0803547234862658E-2</v>
      </c>
      <c r="F32" s="3">
        <v>3.2637796268583777E-2</v>
      </c>
      <c r="G32" s="3">
        <v>3.0643224229262769E-2</v>
      </c>
      <c r="H32" s="3">
        <v>3.5132070118614689E-2</v>
      </c>
      <c r="J32" s="6">
        <v>43923</v>
      </c>
      <c r="K32" s="7">
        <f t="shared" si="20"/>
        <v>0.13663173917281446</v>
      </c>
      <c r="L32" s="7">
        <f t="shared" si="20"/>
        <v>0.2157904076075341</v>
      </c>
      <c r="M32" s="7">
        <f t="shared" si="20"/>
        <v>0.20771802239414283</v>
      </c>
      <c r="N32" s="7">
        <f t="shared" si="20"/>
        <v>0.23825501117862613</v>
      </c>
      <c r="O32" s="7">
        <f t="shared" si="20"/>
        <v>0.20504160520009029</v>
      </c>
      <c r="P32" s="7">
        <f t="shared" si="20"/>
        <v>0.27934383414228492</v>
      </c>
      <c r="R32" s="6">
        <v>43923</v>
      </c>
      <c r="S32" s="3">
        <f t="shared" si="21"/>
        <v>1.1564884135140618E-2</v>
      </c>
      <c r="T32" s="3">
        <f t="shared" si="21"/>
        <v>1.6321874955310057E-2</v>
      </c>
      <c r="U32" s="3">
        <f t="shared" si="21"/>
        <v>1.5838012824995567E-2</v>
      </c>
      <c r="V32" s="3">
        <f t="shared" si="21"/>
        <v>1.7672261858716686E-2</v>
      </c>
      <c r="W32" s="3">
        <f t="shared" si="21"/>
        <v>1.5677689819395678E-2</v>
      </c>
      <c r="X32" s="3">
        <f t="shared" si="21"/>
        <v>2.0166535708747598E-2</v>
      </c>
      <c r="Z32" s="6">
        <v>43923</v>
      </c>
      <c r="AA32">
        <f t="shared" si="24"/>
        <v>1.3374654505922718E-4</v>
      </c>
      <c r="AB32">
        <f t="shared" si="24"/>
        <v>2.6640360205677766E-4</v>
      </c>
      <c r="AC32">
        <f t="shared" si="24"/>
        <v>2.5084265024472404E-4</v>
      </c>
      <c r="AD32">
        <f t="shared" si="24"/>
        <v>3.1230883920305255E-4</v>
      </c>
      <c r="AE32">
        <f t="shared" si="24"/>
        <v>2.4578995807318291E-4</v>
      </c>
      <c r="AF32">
        <f t="shared" si="24"/>
        <v>4.0668916249219197E-4</v>
      </c>
    </row>
    <row r="33" spans="1:32" ht="14.5" x14ac:dyDescent="0.35">
      <c r="A33" s="4">
        <v>43924</v>
      </c>
      <c r="B33" s="5">
        <v>2.0314648711524129E-2</v>
      </c>
      <c r="C33" s="5">
        <v>2.7276452630758289E-2</v>
      </c>
      <c r="D33" s="5">
        <v>3.4044958651065833E-2</v>
      </c>
      <c r="E33" s="3">
        <v>2.6782206865900982E-2</v>
      </c>
      <c r="F33" s="3">
        <v>2.8825090632895262E-2</v>
      </c>
      <c r="G33" s="3">
        <v>2.5893053268421819E-2</v>
      </c>
      <c r="H33" s="3">
        <v>2.5932845625793399E-2</v>
      </c>
      <c r="J33" s="6">
        <v>43924</v>
      </c>
      <c r="K33" s="7">
        <f t="shared" si="20"/>
        <v>3.9450271758343147E-2</v>
      </c>
      <c r="L33" s="7">
        <f t="shared" si="20"/>
        <v>0.11304036998980216</v>
      </c>
      <c r="M33" s="7">
        <f t="shared" si="20"/>
        <v>3.4908381250414289E-2</v>
      </c>
      <c r="N33" s="7">
        <f t="shared" si="20"/>
        <v>5.4659735104118035E-2</v>
      </c>
      <c r="O33" s="7">
        <f t="shared" si="20"/>
        <v>2.7192282628632825E-2</v>
      </c>
      <c r="P33" s="7">
        <f t="shared" si="20"/>
        <v>2.7524040826585328E-2</v>
      </c>
      <c r="R33" s="6">
        <v>43924</v>
      </c>
      <c r="S33" s="3">
        <f t="shared" si="21"/>
        <v>6.9618039192341601E-3</v>
      </c>
      <c r="T33" s="3">
        <f t="shared" si="21"/>
        <v>1.3730309939541704E-2</v>
      </c>
      <c r="U33" s="3">
        <f t="shared" si="21"/>
        <v>6.4675581543768533E-3</v>
      </c>
      <c r="V33" s="3">
        <f t="shared" si="21"/>
        <v>8.5104419213711327E-3</v>
      </c>
      <c r="W33" s="3">
        <f t="shared" si="21"/>
        <v>5.5784045568976898E-3</v>
      </c>
      <c r="X33" s="3">
        <f t="shared" si="21"/>
        <v>5.6181969142692703E-3</v>
      </c>
      <c r="Z33" s="6">
        <v>43924</v>
      </c>
      <c r="AA33">
        <f t="shared" si="24"/>
        <v>4.8466713809864108E-5</v>
      </c>
      <c r="AB33">
        <f t="shared" si="24"/>
        <v>1.8852141103587773E-4</v>
      </c>
      <c r="AC33">
        <f t="shared" si="24"/>
        <v>4.182930848024653E-5</v>
      </c>
      <c r="AD33">
        <f t="shared" si="24"/>
        <v>7.242762169703118E-5</v>
      </c>
      <c r="AE33">
        <f t="shared" si="24"/>
        <v>3.1118597400416912E-5</v>
      </c>
      <c r="AF33">
        <f t="shared" si="24"/>
        <v>3.1564136567504753E-5</v>
      </c>
    </row>
    <row r="34" spans="1:32" ht="14.5" x14ac:dyDescent="0.35">
      <c r="A34" s="4">
        <v>43927</v>
      </c>
      <c r="B34" s="5">
        <v>4.0076658521769289E-2</v>
      </c>
      <c r="C34" s="5">
        <v>2.444864064455032E-2</v>
      </c>
      <c r="D34" s="5">
        <v>3.2106861472129822E-2</v>
      </c>
      <c r="E34" s="3">
        <v>2.5415050592558271E-2</v>
      </c>
      <c r="F34" s="3">
        <v>2.8016209604253349E-2</v>
      </c>
      <c r="G34" s="3">
        <v>2.4628427712410059E-2</v>
      </c>
      <c r="H34" s="3">
        <v>2.5820544481750939E-2</v>
      </c>
      <c r="J34" s="6">
        <v>43927</v>
      </c>
      <c r="K34" s="7">
        <f t="shared" si="20"/>
        <v>0.14499880804262588</v>
      </c>
      <c r="L34" s="7">
        <f t="shared" si="20"/>
        <v>2.6502899834418781E-2</v>
      </c>
      <c r="M34" s="7">
        <f t="shared" si="20"/>
        <v>0.12143428683879431</v>
      </c>
      <c r="N34" s="7">
        <f t="shared" si="20"/>
        <v>7.2470280775611906E-2</v>
      </c>
      <c r="O34" s="7">
        <f t="shared" si="20"/>
        <v>0.14035930168715316</v>
      </c>
      <c r="P34" s="7">
        <f t="shared" si="20"/>
        <v>0.11249929517478052</v>
      </c>
      <c r="R34" s="6">
        <v>43927</v>
      </c>
      <c r="S34" s="3">
        <f t="shared" si="21"/>
        <v>1.5628017877218969E-2</v>
      </c>
      <c r="T34" s="3">
        <f t="shared" si="21"/>
        <v>7.9697970496394668E-3</v>
      </c>
      <c r="U34" s="3">
        <f t="shared" si="21"/>
        <v>1.4661607929211017E-2</v>
      </c>
      <c r="V34" s="3">
        <f t="shared" si="21"/>
        <v>1.206044891751594E-2</v>
      </c>
      <c r="W34" s="3">
        <f t="shared" si="21"/>
        <v>1.5448230809359229E-2</v>
      </c>
      <c r="X34" s="3">
        <f t="shared" si="21"/>
        <v>1.425611404001835E-2</v>
      </c>
      <c r="Z34" s="6">
        <v>43927</v>
      </c>
      <c r="AA34">
        <f t="shared" si="24"/>
        <v>2.4423494277067567E-4</v>
      </c>
      <c r="AB34">
        <f t="shared" si="24"/>
        <v>6.3517665012441946E-5</v>
      </c>
      <c r="AC34">
        <f t="shared" si="24"/>
        <v>2.1496274706990338E-4</v>
      </c>
      <c r="AD34">
        <f t="shared" si="24"/>
        <v>1.454544280920114E-4</v>
      </c>
      <c r="AE34">
        <f t="shared" si="24"/>
        <v>2.3864783513923571E-4</v>
      </c>
      <c r="AF34">
        <f t="shared" si="24"/>
        <v>2.0323678752200833E-4</v>
      </c>
    </row>
    <row r="35" spans="1:32" ht="14.5" x14ac:dyDescent="0.35">
      <c r="A35" s="4">
        <v>43928</v>
      </c>
      <c r="B35" s="5">
        <v>3.3416347340720062E-2</v>
      </c>
      <c r="C35" s="5">
        <v>2.1168377250432972E-2</v>
      </c>
      <c r="D35" s="5">
        <v>2.7956210076808929E-2</v>
      </c>
      <c r="E35" s="3">
        <v>3.027169990960606E-2</v>
      </c>
      <c r="F35" s="3">
        <v>3.244808035915156E-2</v>
      </c>
      <c r="G35" s="3">
        <v>3.0121926793079061E-2</v>
      </c>
      <c r="H35" s="3">
        <v>3.5390886875115303E-2</v>
      </c>
      <c r="J35" s="6">
        <v>43928</v>
      </c>
      <c r="K35" s="7">
        <f t="shared" si="20"/>
        <v>0.12206070425030102</v>
      </c>
      <c r="L35" s="7">
        <f t="shared" si="20"/>
        <v>1.6904491742588235E-2</v>
      </c>
      <c r="M35" s="7">
        <f t="shared" si="20"/>
        <v>5.0488259645797839E-3</v>
      </c>
      <c r="N35" s="7">
        <f t="shared" si="20"/>
        <v>4.3656415393589221E-4</v>
      </c>
      <c r="O35" s="7">
        <f t="shared" si="20"/>
        <v>5.5776656325716711E-3</v>
      </c>
      <c r="P35" s="7">
        <f t="shared" si="20"/>
        <v>1.6168167806005496E-3</v>
      </c>
      <c r="R35" s="6">
        <v>43928</v>
      </c>
      <c r="S35" s="3">
        <f t="shared" si="21"/>
        <v>1.2247970090287091E-2</v>
      </c>
      <c r="T35" s="3">
        <f t="shared" si="21"/>
        <v>5.4601372639111329E-3</v>
      </c>
      <c r="U35" s="3">
        <f t="shared" si="21"/>
        <v>3.1446474311140026E-3</v>
      </c>
      <c r="V35" s="3">
        <f t="shared" si="21"/>
        <v>9.6826698156850244E-4</v>
      </c>
      <c r="W35" s="3">
        <f t="shared" si="21"/>
        <v>3.2944205476410013E-3</v>
      </c>
      <c r="X35" s="3">
        <f t="shared" si="21"/>
        <v>1.9745395343952407E-3</v>
      </c>
      <c r="Z35" s="6">
        <v>43928</v>
      </c>
      <c r="AA35">
        <f t="shared" si="24"/>
        <v>1.5001277133256717E-4</v>
      </c>
      <c r="AB35">
        <f t="shared" si="24"/>
        <v>2.9813098940750951E-5</v>
      </c>
      <c r="AC35">
        <f t="shared" si="24"/>
        <v>9.8888074660118947E-6</v>
      </c>
      <c r="AD35">
        <f t="shared" si="24"/>
        <v>9.3754094759577863E-7</v>
      </c>
      <c r="AE35">
        <f t="shared" si="24"/>
        <v>1.0853206744719236E-5</v>
      </c>
      <c r="AF35">
        <f t="shared" si="24"/>
        <v>3.8988063728897739E-6</v>
      </c>
    </row>
    <row r="36" spans="1:32" ht="14.5" x14ac:dyDescent="0.35">
      <c r="A36" s="4">
        <v>43929</v>
      </c>
      <c r="B36" s="5">
        <v>2.2132676708586391E-2</v>
      </c>
      <c r="C36" s="5">
        <v>2.3871412500739101E-2</v>
      </c>
      <c r="D36" s="5">
        <v>2.6334067806601521E-2</v>
      </c>
      <c r="E36" s="3">
        <v>3.1253530125851116E-2</v>
      </c>
      <c r="F36" s="3">
        <v>3.364817137969512E-2</v>
      </c>
      <c r="G36" s="3">
        <v>3.0954855011042379E-2</v>
      </c>
      <c r="H36" s="3">
        <v>3.5158479899150379E-2</v>
      </c>
      <c r="J36" s="6">
        <v>43929</v>
      </c>
      <c r="K36" s="7">
        <f t="shared" si="20"/>
        <v>2.7889379945493786E-3</v>
      </c>
      <c r="L36" s="7">
        <f t="shared" si="20"/>
        <v>1.426630666288875E-2</v>
      </c>
      <c r="M36" s="7">
        <f t="shared" si="20"/>
        <v>5.3242890666366671E-2</v>
      </c>
      <c r="N36" s="7">
        <f t="shared" si="20"/>
        <v>7.6671205000114373E-2</v>
      </c>
      <c r="O36" s="7">
        <f t="shared" si="20"/>
        <v>5.0473310911232971E-2</v>
      </c>
      <c r="P36" s="7">
        <f t="shared" si="20"/>
        <v>9.2322501695730086E-2</v>
      </c>
      <c r="R36" s="6">
        <v>43929</v>
      </c>
      <c r="S36" s="3">
        <f t="shared" si="21"/>
        <v>1.7387357921527097E-3</v>
      </c>
      <c r="T36" s="3">
        <f t="shared" si="21"/>
        <v>4.2013910980151295E-3</v>
      </c>
      <c r="U36" s="3">
        <f t="shared" si="21"/>
        <v>9.1208534172647245E-3</v>
      </c>
      <c r="V36" s="3">
        <f t="shared" si="21"/>
        <v>1.1515494671108729E-2</v>
      </c>
      <c r="W36" s="3">
        <f t="shared" si="21"/>
        <v>8.8221783024559873E-3</v>
      </c>
      <c r="X36" s="3">
        <f t="shared" si="21"/>
        <v>1.3025803190563987E-2</v>
      </c>
      <c r="Z36" s="6">
        <v>43929</v>
      </c>
      <c r="AA36">
        <f t="shared" si="24"/>
        <v>3.023202154912911E-6</v>
      </c>
      <c r="AB36">
        <f t="shared" si="24"/>
        <v>1.7651687158480776E-5</v>
      </c>
      <c r="AC36">
        <f t="shared" si="24"/>
        <v>8.3189967059229603E-5</v>
      </c>
      <c r="AD36">
        <f t="shared" si="24"/>
        <v>1.3260661752033352E-4</v>
      </c>
      <c r="AE36">
        <f t="shared" si="24"/>
        <v>7.7830830000325202E-5</v>
      </c>
      <c r="AF36">
        <f t="shared" si="24"/>
        <v>1.6967154875930694E-4</v>
      </c>
    </row>
    <row r="37" spans="1:32" ht="14.5" x14ac:dyDescent="0.35">
      <c r="A37" s="4">
        <v>43930</v>
      </c>
      <c r="B37" s="5">
        <v>1.653869773878051E-2</v>
      </c>
      <c r="C37" s="5">
        <v>2.799049578607082E-2</v>
      </c>
      <c r="D37" s="5">
        <v>2.5220677256584171E-2</v>
      </c>
      <c r="E37" s="3">
        <v>2.7868850268914308E-2</v>
      </c>
      <c r="F37" s="3">
        <v>3.0650362590046502E-2</v>
      </c>
      <c r="G37" s="3">
        <v>2.7206421293122899E-2</v>
      </c>
      <c r="H37" s="3">
        <v>2.8981123046678631E-2</v>
      </c>
      <c r="J37" s="6">
        <v>43930</v>
      </c>
      <c r="K37" s="7">
        <f t="shared" si="20"/>
        <v>0.11703040239352802</v>
      </c>
      <c r="L37" s="7">
        <f t="shared" si="20"/>
        <v>7.7720693273623853E-2</v>
      </c>
      <c r="M37" s="7">
        <f t="shared" si="20"/>
        <v>0.11525407092811357</v>
      </c>
      <c r="N37" s="7">
        <f t="shared" si="20"/>
        <v>0.15653377766777998</v>
      </c>
      <c r="O37" s="7">
        <f t="shared" si="20"/>
        <v>0.10564691755717814</v>
      </c>
      <c r="P37" s="7">
        <f t="shared" si="20"/>
        <v>0.13161312499700362</v>
      </c>
      <c r="R37" s="6">
        <v>43930</v>
      </c>
      <c r="S37" s="3">
        <f t="shared" si="21"/>
        <v>1.145179804729031E-2</v>
      </c>
      <c r="T37" s="3">
        <f t="shared" si="21"/>
        <v>8.6819795178036605E-3</v>
      </c>
      <c r="U37" s="3">
        <f t="shared" si="21"/>
        <v>1.1330152530133798E-2</v>
      </c>
      <c r="V37" s="3">
        <f t="shared" si="21"/>
        <v>1.4111664851265991E-2</v>
      </c>
      <c r="W37" s="3">
        <f t="shared" si="21"/>
        <v>1.0667723554342388E-2</v>
      </c>
      <c r="X37" s="3">
        <f t="shared" si="21"/>
        <v>1.244242530789812E-2</v>
      </c>
      <c r="Z37" s="6">
        <v>43930</v>
      </c>
      <c r="AA37">
        <f t="shared" si="24"/>
        <v>1.3114367851592215E-4</v>
      </c>
      <c r="AB37">
        <f t="shared" si="24"/>
        <v>7.5376768347562283E-5</v>
      </c>
      <c r="AC37">
        <f t="shared" si="24"/>
        <v>1.283723563560973E-4</v>
      </c>
      <c r="AD37">
        <f t="shared" si="24"/>
        <v>1.9913908487445602E-4</v>
      </c>
      <c r="AE37">
        <f t="shared" si="24"/>
        <v>1.138003258318714E-4</v>
      </c>
      <c r="AF37">
        <f t="shared" si="24"/>
        <v>1.5481394754262364E-4</v>
      </c>
    </row>
    <row r="38" spans="1:32" ht="14.5" x14ac:dyDescent="0.35">
      <c r="A38" s="4">
        <v>43934</v>
      </c>
      <c r="B38" s="5">
        <v>1.7209946556781479E-2</v>
      </c>
      <c r="C38" s="5">
        <v>2.3011501878499981E-2</v>
      </c>
      <c r="D38" s="5">
        <v>2.1346243098378181E-2</v>
      </c>
      <c r="E38" s="3">
        <v>2.7050413814072163E-2</v>
      </c>
      <c r="F38" s="3">
        <v>2.9808427714638826E-2</v>
      </c>
      <c r="G38" s="3">
        <v>2.6272123774952871E-2</v>
      </c>
      <c r="H38" s="3">
        <v>2.6796233659944858E-2</v>
      </c>
      <c r="J38" s="6">
        <v>43934</v>
      </c>
      <c r="K38" s="7">
        <f t="shared" si="20"/>
        <v>3.8391210336760961E-2</v>
      </c>
      <c r="L38" s="7">
        <f t="shared" si="20"/>
        <v>2.1616611639104111E-2</v>
      </c>
      <c r="M38" s="7">
        <f t="shared" si="20"/>
        <v>8.8432294958551871E-2</v>
      </c>
      <c r="N38" s="7">
        <f t="shared" si="20"/>
        <v>0.12665536262811994</v>
      </c>
      <c r="O38" s="7">
        <f t="shared" si="20"/>
        <v>7.8085855800715365E-2</v>
      </c>
      <c r="P38" s="7">
        <f t="shared" si="20"/>
        <v>8.5026281654941638E-2</v>
      </c>
      <c r="R38" s="6">
        <v>43934</v>
      </c>
      <c r="S38" s="3">
        <f t="shared" si="21"/>
        <v>5.8015553217185024E-3</v>
      </c>
      <c r="T38" s="3">
        <f t="shared" si="21"/>
        <v>4.1362965415967026E-3</v>
      </c>
      <c r="U38" s="3">
        <f t="shared" si="21"/>
        <v>9.8404672572906839E-3</v>
      </c>
      <c r="V38" s="3">
        <f t="shared" si="21"/>
        <v>1.2598481157857347E-2</v>
      </c>
      <c r="W38" s="3">
        <f t="shared" si="21"/>
        <v>9.0621772181713918E-3</v>
      </c>
      <c r="X38" s="3">
        <f t="shared" si="21"/>
        <v>9.5862871031633795E-3</v>
      </c>
      <c r="Z38" s="6">
        <v>43934</v>
      </c>
      <c r="AA38">
        <f t="shared" si="24"/>
        <v>3.3658044150960274E-5</v>
      </c>
      <c r="AB38">
        <f t="shared" si="24"/>
        <v>1.7108949080024843E-5</v>
      </c>
      <c r="AC38">
        <f t="shared" si="24"/>
        <v>9.683479584181003E-5</v>
      </c>
      <c r="AD38">
        <f t="shared" si="24"/>
        <v>1.5872172748488661E-4</v>
      </c>
      <c r="AE38">
        <f t="shared" si="24"/>
        <v>8.2123055933544579E-5</v>
      </c>
      <c r="AF38">
        <f t="shared" si="24"/>
        <v>9.1896900424276538E-5</v>
      </c>
    </row>
    <row r="39" spans="1:32" ht="14.5" x14ac:dyDescent="0.35">
      <c r="A39" s="4">
        <v>43935</v>
      </c>
      <c r="B39" s="5">
        <v>1.741134984395374E-2</v>
      </c>
      <c r="C39" s="5">
        <v>2.167897671461105E-2</v>
      </c>
      <c r="D39" s="5">
        <v>1.9121672958135601E-2</v>
      </c>
      <c r="E39" s="3">
        <v>2.6621048103452245E-2</v>
      </c>
      <c r="F39" s="3">
        <v>2.9404632930562943E-2</v>
      </c>
      <c r="G39" s="3">
        <v>2.5877287117839241E-2</v>
      </c>
      <c r="H39" s="3">
        <v>2.662855477361745E-2</v>
      </c>
      <c r="J39" s="6">
        <v>43935</v>
      </c>
      <c r="K39" s="7">
        <f t="shared" si="20"/>
        <v>2.2365143135421039E-2</v>
      </c>
      <c r="L39" s="7">
        <f t="shared" si="20"/>
        <v>4.2558986042384728E-3</v>
      </c>
      <c r="M39" s="7">
        <f t="shared" si="20"/>
        <v>7.8624392040261615E-2</v>
      </c>
      <c r="N39" s="7">
        <f t="shared" si="20"/>
        <v>0.11615943561076647</v>
      </c>
      <c r="O39" s="7">
        <f t="shared" si="20"/>
        <v>6.9086291402197686E-2</v>
      </c>
      <c r="P39" s="7">
        <f t="shared" si="20"/>
        <v>7.8721957687327038E-2</v>
      </c>
      <c r="R39" s="6">
        <v>43935</v>
      </c>
      <c r="S39" s="3">
        <f t="shared" si="21"/>
        <v>4.2676268706573102E-3</v>
      </c>
      <c r="T39" s="3">
        <f t="shared" si="21"/>
        <v>1.7103231141818616E-3</v>
      </c>
      <c r="U39" s="3">
        <f t="shared" si="21"/>
        <v>9.2096982594985048E-3</v>
      </c>
      <c r="V39" s="3">
        <f t="shared" si="21"/>
        <v>1.1993283086609203E-2</v>
      </c>
      <c r="W39" s="3">
        <f t="shared" si="21"/>
        <v>8.4659372738855009E-3</v>
      </c>
      <c r="X39" s="3">
        <f t="shared" si="21"/>
        <v>9.2172049296637103E-3</v>
      </c>
      <c r="Z39" s="6">
        <v>43935</v>
      </c>
      <c r="AA39">
        <f t="shared" si="24"/>
        <v>1.8212639107156308E-5</v>
      </c>
      <c r="AB39">
        <f t="shared" si="24"/>
        <v>2.9252051549047411E-6</v>
      </c>
      <c r="AC39">
        <f t="shared" si="24"/>
        <v>8.4818542031009784E-5</v>
      </c>
      <c r="AD39">
        <f t="shared" si="24"/>
        <v>1.4383883919554636E-4</v>
      </c>
      <c r="AE39">
        <f t="shared" si="24"/>
        <v>7.1672093925363866E-5</v>
      </c>
      <c r="AF39">
        <f t="shared" si="24"/>
        <v>8.4956866715416997E-5</v>
      </c>
    </row>
    <row r="40" spans="1:32" ht="14.5" x14ac:dyDescent="0.35">
      <c r="A40" s="4">
        <v>43936</v>
      </c>
      <c r="B40" s="5">
        <v>2.043324817726493E-2</v>
      </c>
      <c r="C40" s="5">
        <v>2.405586838722229E-2</v>
      </c>
      <c r="D40" s="5">
        <v>2.077004499733448E-2</v>
      </c>
      <c r="E40" s="3">
        <v>2.3748017001187571E-2</v>
      </c>
      <c r="F40" s="3">
        <v>2.492871109637794E-2</v>
      </c>
      <c r="G40" s="3">
        <v>2.3003869349008669E-2</v>
      </c>
      <c r="H40" s="3">
        <v>2.3546330894576861E-2</v>
      </c>
      <c r="J40" s="6">
        <v>43936</v>
      </c>
      <c r="K40" s="7">
        <f t="shared" si="20"/>
        <v>1.2623634463683198E-2</v>
      </c>
      <c r="L40" s="7">
        <f t="shared" si="20"/>
        <v>1.3291010315152896E-4</v>
      </c>
      <c r="M40" s="7">
        <f t="shared" si="20"/>
        <v>1.075477765028765E-2</v>
      </c>
      <c r="N40" s="7">
        <f t="shared" si="20"/>
        <v>1.8524062819875509E-2</v>
      </c>
      <c r="O40" s="7">
        <f t="shared" si="20"/>
        <v>6.751709226815894E-3</v>
      </c>
      <c r="P40" s="7">
        <f t="shared" si="20"/>
        <v>9.5956734287405698E-3</v>
      </c>
      <c r="R40" s="6">
        <v>43936</v>
      </c>
      <c r="S40" s="3">
        <f t="shared" si="21"/>
        <v>3.6226202099573605E-3</v>
      </c>
      <c r="T40" s="3">
        <f t="shared" si="21"/>
        <v>3.3679682006955078E-4</v>
      </c>
      <c r="U40" s="3">
        <f t="shared" si="21"/>
        <v>3.3147688239226411E-3</v>
      </c>
      <c r="V40" s="3">
        <f t="shared" si="21"/>
        <v>4.4954629191130101E-3</v>
      </c>
      <c r="W40" s="3">
        <f t="shared" si="21"/>
        <v>2.5706211717437394E-3</v>
      </c>
      <c r="X40" s="3">
        <f t="shared" si="21"/>
        <v>3.1130827173119317E-3</v>
      </c>
      <c r="Z40" s="6">
        <v>43936</v>
      </c>
      <c r="AA40">
        <f t="shared" si="24"/>
        <v>1.3123377185591511E-5</v>
      </c>
      <c r="AB40">
        <f t="shared" si="24"/>
        <v>1.1343209800896136E-7</v>
      </c>
      <c r="AC40">
        <f t="shared" si="24"/>
        <v>1.0987692356049489E-5</v>
      </c>
      <c r="AD40">
        <f t="shared" si="24"/>
        <v>2.0209186857120067E-5</v>
      </c>
      <c r="AE40">
        <f t="shared" si="24"/>
        <v>6.6080932086171561E-6</v>
      </c>
      <c r="AF40">
        <f t="shared" si="24"/>
        <v>9.6912840048262407E-6</v>
      </c>
    </row>
    <row r="41" spans="1:32" ht="14.5" x14ac:dyDescent="0.35">
      <c r="A41" s="4">
        <v>43937</v>
      </c>
      <c r="B41" s="5">
        <v>1.3209175451559739E-2</v>
      </c>
      <c r="C41" s="5">
        <v>1.9612908363342289E-2</v>
      </c>
      <c r="D41" s="5">
        <v>1.9244389608502391E-2</v>
      </c>
      <c r="E41" s="3">
        <v>2.2189090869984555E-2</v>
      </c>
      <c r="F41" s="3">
        <v>2.3391811779006011E-2</v>
      </c>
      <c r="G41" s="3">
        <v>2.157145921355064E-2</v>
      </c>
      <c r="H41" s="3">
        <v>2.246359306615547E-2</v>
      </c>
      <c r="J41" s="6">
        <v>43937</v>
      </c>
      <c r="K41" s="7">
        <f t="shared" si="20"/>
        <v>6.8770208015633383E-2</v>
      </c>
      <c r="L41" s="7">
        <f t="shared" si="20"/>
        <v>6.2698851714339421E-2</v>
      </c>
      <c r="M41" s="7">
        <f t="shared" si="20"/>
        <v>0.11398950296414445</v>
      </c>
      <c r="N41" s="7">
        <f t="shared" si="20"/>
        <v>0.13616661585265843</v>
      </c>
      <c r="O41" s="7">
        <f t="shared" si="20"/>
        <v>0.10280442219930586</v>
      </c>
      <c r="P41" s="7">
        <f t="shared" si="20"/>
        <v>0.11901015569123086</v>
      </c>
      <c r="R41" s="6">
        <v>43937</v>
      </c>
      <c r="S41" s="3">
        <f t="shared" si="21"/>
        <v>6.4037329117825493E-3</v>
      </c>
      <c r="T41" s="3">
        <f t="shared" si="21"/>
        <v>6.0352141569426521E-3</v>
      </c>
      <c r="U41" s="3">
        <f t="shared" si="21"/>
        <v>8.9799154184248154E-3</v>
      </c>
      <c r="V41" s="3">
        <f t="shared" si="21"/>
        <v>1.0182636327446272E-2</v>
      </c>
      <c r="W41" s="3">
        <f t="shared" si="21"/>
        <v>8.3622837619909008E-3</v>
      </c>
      <c r="X41" s="3">
        <f t="shared" si="21"/>
        <v>9.2544176145957311E-3</v>
      </c>
      <c r="Z41" s="6">
        <v>43937</v>
      </c>
      <c r="AA41">
        <f t="shared" si="24"/>
        <v>4.1007795205447005E-5</v>
      </c>
      <c r="AB41">
        <f t="shared" si="24"/>
        <v>3.6423809920161008E-5</v>
      </c>
      <c r="AC41">
        <f t="shared" si="24"/>
        <v>8.0638880922063725E-5</v>
      </c>
      <c r="AD41">
        <f t="shared" si="24"/>
        <v>1.0368608257702849E-4</v>
      </c>
      <c r="AE41">
        <f t="shared" si="24"/>
        <v>6.9927789716056691E-5</v>
      </c>
      <c r="AF41">
        <f t="shared" si="24"/>
        <v>8.5644245385339742E-5</v>
      </c>
    </row>
    <row r="42" spans="1:32" ht="14.5" x14ac:dyDescent="0.35">
      <c r="A42" s="4">
        <v>43938</v>
      </c>
      <c r="B42" s="5">
        <v>1.7902594549492609E-2</v>
      </c>
      <c r="C42" s="5">
        <v>2.4350915104150769E-2</v>
      </c>
      <c r="D42" s="5">
        <v>1.8399359658360481E-2</v>
      </c>
      <c r="E42" s="3">
        <v>1.9470984570281766E-2</v>
      </c>
      <c r="F42" s="3">
        <v>2.0819476283735261E-2</v>
      </c>
      <c r="G42" s="3">
        <v>1.8746250355156601E-2</v>
      </c>
      <c r="H42" s="3">
        <v>1.9082353945903959E-2</v>
      </c>
      <c r="J42" s="6">
        <v>43938</v>
      </c>
      <c r="K42" s="7">
        <f t="shared" si="20"/>
        <v>4.2815640094714391E-2</v>
      </c>
      <c r="L42" s="7">
        <f t="shared" si="20"/>
        <v>3.7117025007327165E-4</v>
      </c>
      <c r="M42" s="7">
        <f t="shared" si="20"/>
        <v>3.4296237552760012E-3</v>
      </c>
      <c r="N42" s="7">
        <f t="shared" si="20"/>
        <v>1.0839747682522827E-2</v>
      </c>
      <c r="O42" s="7">
        <f t="shared" si="20"/>
        <v>1.0441258723987712E-3</v>
      </c>
      <c r="P42" s="7">
        <f t="shared" si="20"/>
        <v>1.9937555687419284E-3</v>
      </c>
      <c r="R42" s="6">
        <v>43938</v>
      </c>
      <c r="S42" s="3">
        <f t="shared" si="21"/>
        <v>6.4483205546581601E-3</v>
      </c>
      <c r="T42" s="3">
        <f t="shared" si="21"/>
        <v>4.9676510886787276E-4</v>
      </c>
      <c r="U42" s="3">
        <f t="shared" si="21"/>
        <v>1.568390020789158E-3</v>
      </c>
      <c r="V42" s="3">
        <f t="shared" si="21"/>
        <v>2.9168817342426524E-3</v>
      </c>
      <c r="W42" s="3">
        <f t="shared" si="21"/>
        <v>8.4365580566399256E-4</v>
      </c>
      <c r="X42" s="3">
        <f t="shared" si="21"/>
        <v>1.1797593964113506E-3</v>
      </c>
      <c r="Z42" s="6">
        <v>43938</v>
      </c>
      <c r="AA42">
        <f t="shared" si="24"/>
        <v>4.1580837975626922E-5</v>
      </c>
      <c r="AB42">
        <f t="shared" si="24"/>
        <v>2.4677557338850947E-7</v>
      </c>
      <c r="AC42">
        <f t="shared" si="24"/>
        <v>2.4598472573110152E-6</v>
      </c>
      <c r="AD42">
        <f t="shared" si="24"/>
        <v>8.5081990515584244E-6</v>
      </c>
      <c r="AE42">
        <f t="shared" si="24"/>
        <v>7.1175511843056044E-7</v>
      </c>
      <c r="AF42">
        <f t="shared" si="24"/>
        <v>1.3918322334208745E-6</v>
      </c>
    </row>
    <row r="43" spans="1:32" ht="14.5" x14ac:dyDescent="0.35">
      <c r="A43" s="4">
        <v>43941</v>
      </c>
      <c r="B43" s="5">
        <v>1.5210852135825251E-2</v>
      </c>
      <c r="C43" s="5">
        <v>2.0296581089496609E-2</v>
      </c>
      <c r="D43" s="5">
        <v>1.7962399870157238E-2</v>
      </c>
      <c r="E43" s="3">
        <v>1.9798317076179631E-2</v>
      </c>
      <c r="F43" s="3">
        <v>2.0796602716753862E-2</v>
      </c>
      <c r="G43" s="3">
        <v>1.9270855522732749E-2</v>
      </c>
      <c r="H43" s="3">
        <v>1.995492756684996E-2</v>
      </c>
      <c r="J43" s="6">
        <v>43941</v>
      </c>
      <c r="K43" s="7">
        <f t="shared" si="20"/>
        <v>3.7872602401236133E-2</v>
      </c>
      <c r="L43" s="7">
        <f t="shared" si="20"/>
        <v>1.3087799643813014E-2</v>
      </c>
      <c r="M43" s="7">
        <f t="shared" si="20"/>
        <v>3.1877965576698752E-2</v>
      </c>
      <c r="N43" s="7">
        <f t="shared" si="20"/>
        <v>4.4190943041889419E-2</v>
      </c>
      <c r="O43" s="7">
        <f t="shared" si="20"/>
        <v>2.5903734397338729E-2</v>
      </c>
      <c r="P43" s="7">
        <f t="shared" si="20"/>
        <v>3.3727432716368799E-2</v>
      </c>
      <c r="R43" s="6">
        <v>43941</v>
      </c>
      <c r="S43" s="3">
        <f t="shared" si="21"/>
        <v>5.0857289536713583E-3</v>
      </c>
      <c r="T43" s="3">
        <f t="shared" si="21"/>
        <v>2.7515477343319876E-3</v>
      </c>
      <c r="U43" s="3">
        <f t="shared" si="21"/>
        <v>4.5874649403543806E-3</v>
      </c>
      <c r="V43" s="3">
        <f t="shared" si="21"/>
        <v>5.5857505809286112E-3</v>
      </c>
      <c r="W43" s="3">
        <f t="shared" si="21"/>
        <v>4.0600033869074986E-3</v>
      </c>
      <c r="X43" s="3">
        <f t="shared" si="21"/>
        <v>4.7440754310247094E-3</v>
      </c>
      <c r="Z43" s="6">
        <v>43941</v>
      </c>
      <c r="AA43">
        <f t="shared" si="24"/>
        <v>2.5864638990211169E-5</v>
      </c>
      <c r="AB43">
        <f t="shared" si="24"/>
        <v>7.5710149343074943E-6</v>
      </c>
      <c r="AC43">
        <f t="shared" si="24"/>
        <v>2.1044834578980621E-5</v>
      </c>
      <c r="AD43">
        <f t="shared" si="24"/>
        <v>3.1200609552344315E-5</v>
      </c>
      <c r="AE43">
        <f t="shared" si="24"/>
        <v>1.6483627501700359E-5</v>
      </c>
      <c r="AF43">
        <f t="shared" si="24"/>
        <v>2.2506251695252281E-5</v>
      </c>
    </row>
    <row r="44" spans="1:32" ht="14.5" x14ac:dyDescent="0.35">
      <c r="A44" s="4">
        <v>43942</v>
      </c>
      <c r="B44" s="5">
        <v>1.724471597908624E-2</v>
      </c>
      <c r="C44" s="5">
        <v>1.8868319690227509E-2</v>
      </c>
      <c r="D44" s="5">
        <v>1.6508243978023529E-2</v>
      </c>
      <c r="E44" s="3">
        <v>1.8648095189700599E-2</v>
      </c>
      <c r="F44" s="3">
        <v>1.9833312477752364E-2</v>
      </c>
      <c r="G44" s="3">
        <v>1.8125807883972739E-2</v>
      </c>
      <c r="H44" s="3">
        <v>1.874859289840233E-2</v>
      </c>
      <c r="J44" s="6">
        <v>43942</v>
      </c>
      <c r="K44" s="7">
        <f t="shared" si="20"/>
        <v>3.9293377818117037E-3</v>
      </c>
      <c r="L44" s="7">
        <f t="shared" si="20"/>
        <v>9.6649148817773423E-4</v>
      </c>
      <c r="M44" s="7">
        <f t="shared" si="20"/>
        <v>2.9823284966414843E-3</v>
      </c>
      <c r="N44" s="7">
        <f t="shared" si="20"/>
        <v>9.3395880764832739E-3</v>
      </c>
      <c r="O44" s="7">
        <f t="shared" si="20"/>
        <v>1.2211956714640593E-3</v>
      </c>
      <c r="P44" s="7">
        <f t="shared" si="20"/>
        <v>3.4001390505156159E-3</v>
      </c>
      <c r="R44" s="6">
        <v>43942</v>
      </c>
      <c r="S44" s="3">
        <f t="shared" si="21"/>
        <v>1.6236037111412686E-3</v>
      </c>
      <c r="T44" s="3">
        <f t="shared" si="21"/>
        <v>7.3647200106271085E-4</v>
      </c>
      <c r="U44" s="3">
        <f t="shared" si="21"/>
        <v>1.403379210614359E-3</v>
      </c>
      <c r="V44" s="3">
        <f t="shared" si="21"/>
        <v>2.5885964986661243E-3</v>
      </c>
      <c r="W44" s="3">
        <f t="shared" si="21"/>
        <v>8.8109190488649958E-4</v>
      </c>
      <c r="X44" s="3">
        <f t="shared" si="21"/>
        <v>1.5038769193160897E-3</v>
      </c>
      <c r="Z44" s="6">
        <v>43942</v>
      </c>
      <c r="AA44">
        <f t="shared" si="24"/>
        <v>2.6360890108317002E-6</v>
      </c>
      <c r="AB44">
        <f t="shared" si="24"/>
        <v>5.4239100834931361E-7</v>
      </c>
      <c r="AC44">
        <f t="shared" si="24"/>
        <v>1.9694732087845814E-6</v>
      </c>
      <c r="AD44">
        <f t="shared" si="24"/>
        <v>6.7008318329065181E-6</v>
      </c>
      <c r="AE44">
        <f t="shared" si="24"/>
        <v>7.7632294485652045E-7</v>
      </c>
      <c r="AF44">
        <f t="shared" si="24"/>
        <v>2.2616457884516525E-6</v>
      </c>
    </row>
    <row r="45" spans="1:32" ht="14.5" x14ac:dyDescent="0.35">
      <c r="A45" s="4">
        <v>43943</v>
      </c>
      <c r="B45" s="5">
        <v>2.062064388638838E-2</v>
      </c>
      <c r="C45" s="5">
        <v>1.617929711937904E-2</v>
      </c>
      <c r="D45" s="5">
        <v>1.6602963209152222E-2</v>
      </c>
      <c r="E45" s="3">
        <v>1.8587139165732999E-2</v>
      </c>
      <c r="F45" s="3">
        <v>1.9588838075254807E-2</v>
      </c>
      <c r="G45" s="3">
        <v>1.8166067159650769E-2</v>
      </c>
      <c r="H45" s="3">
        <v>1.8872192736744078E-2</v>
      </c>
      <c r="J45" s="6">
        <v>43943</v>
      </c>
      <c r="K45" s="7">
        <f t="shared" si="20"/>
        <v>3.194778185339131E-2</v>
      </c>
      <c r="L45" s="7">
        <f t="shared" si="20"/>
        <v>2.5274242012865988E-2</v>
      </c>
      <c r="M45" s="7">
        <f t="shared" si="20"/>
        <v>5.5810517412695493E-3</v>
      </c>
      <c r="N45" s="7">
        <f t="shared" si="20"/>
        <v>1.3403639046976057E-3</v>
      </c>
      <c r="O45" s="7">
        <f t="shared" si="20"/>
        <v>8.3814818700838067E-3</v>
      </c>
      <c r="P45" s="7">
        <f t="shared" si="20"/>
        <v>4.0438032857337269E-3</v>
      </c>
      <c r="R45" s="6">
        <v>43943</v>
      </c>
      <c r="S45" s="3">
        <f t="shared" si="21"/>
        <v>4.4413467670093403E-3</v>
      </c>
      <c r="T45" s="3">
        <f t="shared" si="21"/>
        <v>4.0176806772361587E-3</v>
      </c>
      <c r="U45" s="3">
        <f t="shared" si="21"/>
        <v>2.0335047206553811E-3</v>
      </c>
      <c r="V45" s="3">
        <f t="shared" si="21"/>
        <v>1.0318058111335737E-3</v>
      </c>
      <c r="W45" s="3">
        <f t="shared" si="21"/>
        <v>2.454576726737611E-3</v>
      </c>
      <c r="X45" s="3">
        <f t="shared" si="21"/>
        <v>1.748451149644302E-3</v>
      </c>
      <c r="Z45" s="6">
        <v>43943</v>
      </c>
      <c r="AA45">
        <f t="shared" si="24"/>
        <v>1.9725561104824318E-5</v>
      </c>
      <c r="AB45">
        <f t="shared" si="24"/>
        <v>1.6141758024236798E-5</v>
      </c>
      <c r="AC45">
        <f t="shared" si="24"/>
        <v>4.1351414489277196E-6</v>
      </c>
      <c r="AD45">
        <f t="shared" si="24"/>
        <v>1.0646232318890119E-6</v>
      </c>
      <c r="AE45">
        <f t="shared" si="24"/>
        <v>6.0249469074419247E-6</v>
      </c>
      <c r="AF45">
        <f t="shared" si="24"/>
        <v>3.0570814226924813E-6</v>
      </c>
    </row>
    <row r="46" spans="1:32" ht="14.5" x14ac:dyDescent="0.35">
      <c r="A46" s="4">
        <v>43944</v>
      </c>
      <c r="B46" s="5">
        <v>1.410262672374077E-2</v>
      </c>
      <c r="C46" s="5">
        <v>2.093557640910149E-2</v>
      </c>
      <c r="D46" s="5">
        <v>1.6451820731163021E-2</v>
      </c>
      <c r="E46" s="3">
        <v>1.8838255755465116E-2</v>
      </c>
      <c r="F46" s="3">
        <v>1.9521505717570213E-2</v>
      </c>
      <c r="G46" s="3">
        <v>1.854217851187534E-2</v>
      </c>
      <c r="H46" s="3">
        <v>1.9216352293681061E-2</v>
      </c>
      <c r="J46" s="6">
        <v>43944</v>
      </c>
      <c r="K46" s="7">
        <f t="shared" si="20"/>
        <v>6.8709038657416954E-2</v>
      </c>
      <c r="L46" s="7">
        <f t="shared" si="20"/>
        <v>1.1282739634804084E-2</v>
      </c>
      <c r="M46" s="7">
        <f t="shared" si="20"/>
        <v>3.8144984786264491E-2</v>
      </c>
      <c r="N46" s="7">
        <f t="shared" si="20"/>
        <v>4.7570548980216287E-2</v>
      </c>
      <c r="O46" s="7">
        <f t="shared" si="20"/>
        <v>3.4257092635748831E-2</v>
      </c>
      <c r="P46" s="7">
        <f t="shared" si="20"/>
        <v>4.3287296426536948E-2</v>
      </c>
      <c r="R46" s="6">
        <v>43944</v>
      </c>
      <c r="S46" s="3">
        <f t="shared" si="21"/>
        <v>6.8329496853607192E-3</v>
      </c>
      <c r="T46" s="3">
        <f t="shared" si="21"/>
        <v>2.3491940074222509E-3</v>
      </c>
      <c r="U46" s="3">
        <f t="shared" si="21"/>
        <v>4.7356290317243453E-3</v>
      </c>
      <c r="V46" s="3">
        <f t="shared" si="21"/>
        <v>5.4188789938294426E-3</v>
      </c>
      <c r="W46" s="3">
        <f t="shared" si="21"/>
        <v>4.4395517881345697E-3</v>
      </c>
      <c r="X46" s="3">
        <f t="shared" si="21"/>
        <v>5.1137255699402907E-3</v>
      </c>
      <c r="Z46" s="6">
        <v>43944</v>
      </c>
      <c r="AA46">
        <f t="shared" si="24"/>
        <v>4.6689201402671152E-5</v>
      </c>
      <c r="AB46">
        <f t="shared" si="24"/>
        <v>5.5187124845086147E-6</v>
      </c>
      <c r="AC46">
        <f t="shared" si="24"/>
        <v>2.2426182326110459E-5</v>
      </c>
      <c r="AD46">
        <f t="shared" si="24"/>
        <v>2.9364249549765992E-5</v>
      </c>
      <c r="AE46">
        <f t="shared" si="24"/>
        <v>1.9709620079528855E-5</v>
      </c>
      <c r="AF46">
        <f t="shared" si="24"/>
        <v>2.615018920466115E-5</v>
      </c>
    </row>
    <row r="47" spans="1:32" ht="14.5" x14ac:dyDescent="0.35">
      <c r="A47" s="4">
        <v>43945</v>
      </c>
      <c r="B47" s="5">
        <v>1.262808214603865E-2</v>
      </c>
      <c r="C47" s="5">
        <v>1.7758257687091831E-2</v>
      </c>
      <c r="D47" s="5">
        <v>1.5150517225265499E-2</v>
      </c>
      <c r="E47" s="3">
        <v>1.7962223425825728E-2</v>
      </c>
      <c r="F47" s="3">
        <v>1.8415599139043982E-2</v>
      </c>
      <c r="G47" s="3">
        <v>1.750490102853694E-2</v>
      </c>
      <c r="H47" s="3">
        <v>1.791401167348557E-2</v>
      </c>
      <c r="J47" s="6">
        <v>43945</v>
      </c>
      <c r="K47" s="7">
        <f t="shared" si="20"/>
        <v>5.2037977388757595E-2</v>
      </c>
      <c r="L47" s="7">
        <f t="shared" si="20"/>
        <v>1.5619915015805397E-2</v>
      </c>
      <c r="M47" s="7">
        <f t="shared" si="20"/>
        <v>5.5383357216517215E-2</v>
      </c>
      <c r="N47" s="7">
        <f t="shared" si="20"/>
        <v>6.3002475738971775E-2</v>
      </c>
      <c r="O47" s="7">
        <f t="shared" si="20"/>
        <v>4.7960483663586739E-2</v>
      </c>
      <c r="P47" s="7">
        <f t="shared" si="20"/>
        <v>5.4587755666953175E-2</v>
      </c>
      <c r="R47" s="6">
        <v>43945</v>
      </c>
      <c r="S47" s="3">
        <f t="shared" si="21"/>
        <v>5.1301755410531804E-3</v>
      </c>
      <c r="T47" s="3">
        <f t="shared" si="21"/>
        <v>2.522435079226849E-3</v>
      </c>
      <c r="U47" s="3">
        <f t="shared" si="21"/>
        <v>5.3341412797870778E-3</v>
      </c>
      <c r="V47" s="3">
        <f t="shared" si="21"/>
        <v>5.787516993005332E-3</v>
      </c>
      <c r="W47" s="3">
        <f t="shared" si="21"/>
        <v>4.8768188824982895E-3</v>
      </c>
      <c r="X47" s="3">
        <f t="shared" si="21"/>
        <v>5.2859295274469194E-3</v>
      </c>
      <c r="Z47" s="6">
        <v>43945</v>
      </c>
      <c r="AA47">
        <f t="shared" si="24"/>
        <v>2.6318701082020293E-5</v>
      </c>
      <c r="AB47">
        <f t="shared" si="24"/>
        <v>6.3626787289141603E-6</v>
      </c>
      <c r="AC47">
        <f t="shared" si="24"/>
        <v>2.8453063192728523E-5</v>
      </c>
      <c r="AD47">
        <f t="shared" si="24"/>
        <v>3.3495352944325482E-5</v>
      </c>
      <c r="AE47">
        <f t="shared" si="24"/>
        <v>2.3783362412691866E-5</v>
      </c>
      <c r="AF47">
        <f t="shared" si="24"/>
        <v>2.7941050969135212E-5</v>
      </c>
    </row>
    <row r="48" spans="1:32" ht="14.5" x14ac:dyDescent="0.35">
      <c r="A48" s="4">
        <v>43948</v>
      </c>
      <c r="B48" s="5">
        <v>9.2686077946404297E-3</v>
      </c>
      <c r="C48" s="5">
        <v>1.8642686307430271E-2</v>
      </c>
      <c r="D48" s="5">
        <v>1.542182080447674E-2</v>
      </c>
      <c r="E48" s="3">
        <v>1.6768199991233527E-2</v>
      </c>
      <c r="F48" s="3">
        <v>1.7145858930580984E-2</v>
      </c>
      <c r="G48" s="3">
        <v>1.632042918098436E-2</v>
      </c>
      <c r="H48" s="3">
        <v>1.6688575315155298E-2</v>
      </c>
      <c r="J48" s="6">
        <v>43948</v>
      </c>
      <c r="K48" s="7">
        <f t="shared" si="20"/>
        <v>0.19599198724559863</v>
      </c>
      <c r="L48" s="7">
        <f t="shared" si="20"/>
        <v>0.11015631980003615</v>
      </c>
      <c r="M48" s="7">
        <f t="shared" si="20"/>
        <v>0.14560017102014955</v>
      </c>
      <c r="N48" s="7">
        <f t="shared" si="20"/>
        <v>0.15569762952263133</v>
      </c>
      <c r="O48" s="7">
        <f t="shared" si="20"/>
        <v>0.13369892696051044</v>
      </c>
      <c r="P48" s="7">
        <f t="shared" si="20"/>
        <v>0.14347758986352899</v>
      </c>
      <c r="R48" s="6">
        <v>43948</v>
      </c>
      <c r="S48" s="3">
        <f t="shared" si="21"/>
        <v>9.3740785127898411E-3</v>
      </c>
      <c r="T48" s="3">
        <f t="shared" si="21"/>
        <v>6.15321300983631E-3</v>
      </c>
      <c r="U48" s="3">
        <f t="shared" si="21"/>
        <v>7.4995921965930971E-3</v>
      </c>
      <c r="V48" s="3">
        <f t="shared" si="21"/>
        <v>7.877251135940554E-3</v>
      </c>
      <c r="W48" s="3">
        <f t="shared" si="21"/>
        <v>7.0518213863439306E-3</v>
      </c>
      <c r="X48" s="3">
        <f t="shared" si="21"/>
        <v>7.4199675205148686E-3</v>
      </c>
      <c r="Z48" s="6">
        <v>43948</v>
      </c>
      <c r="AA48">
        <f t="shared" si="24"/>
        <v>8.78733479639482E-5</v>
      </c>
      <c r="AB48">
        <f t="shared" si="24"/>
        <v>3.7862030344418822E-5</v>
      </c>
      <c r="AC48">
        <f t="shared" si="24"/>
        <v>5.6243883115200078E-5</v>
      </c>
      <c r="AD48">
        <f t="shared" si="24"/>
        <v>6.2051085458676749E-5</v>
      </c>
      <c r="AE48">
        <f t="shared" si="24"/>
        <v>4.9728184864897637E-5</v>
      </c>
      <c r="AF48">
        <f t="shared" si="24"/>
        <v>5.5055918005495568E-5</v>
      </c>
    </row>
    <row r="49" spans="1:32" ht="14.5" x14ac:dyDescent="0.35">
      <c r="A49" s="4">
        <v>43949</v>
      </c>
      <c r="B49" s="5">
        <v>1.5338940527600559E-2</v>
      </c>
      <c r="C49" s="5">
        <v>1.709707826375961E-2</v>
      </c>
      <c r="D49" s="5">
        <v>1.4908695593476301E-2</v>
      </c>
      <c r="E49" s="3">
        <v>1.5305514481124188E-2</v>
      </c>
      <c r="F49" s="3">
        <v>1.5762067180643876E-2</v>
      </c>
      <c r="G49" s="3">
        <v>1.4807096606871521E-2</v>
      </c>
      <c r="H49" s="3">
        <v>1.518292254532224E-2</v>
      </c>
      <c r="J49" s="6">
        <v>43949</v>
      </c>
      <c r="K49" s="7">
        <f t="shared" si="20"/>
        <v>5.6802171279002334E-3</v>
      </c>
      <c r="L49" s="7">
        <f t="shared" si="20"/>
        <v>4.0856915832865326E-4</v>
      </c>
      <c r="M49" s="7">
        <f t="shared" si="20"/>
        <v>2.3812907723463894E-6</v>
      </c>
      <c r="N49" s="7">
        <f t="shared" si="20"/>
        <v>3.668977812918417E-4</v>
      </c>
      <c r="O49" s="7">
        <f t="shared" si="20"/>
        <v>6.3001602074463925E-4</v>
      </c>
      <c r="P49" s="7">
        <f t="shared" si="20"/>
        <v>5.2437991979736864E-5</v>
      </c>
      <c r="R49" s="6">
        <v>43949</v>
      </c>
      <c r="S49" s="3">
        <f t="shared" si="21"/>
        <v>1.7581377361590503E-3</v>
      </c>
      <c r="T49" s="3">
        <f t="shared" si="21"/>
        <v>4.3024493412425861E-4</v>
      </c>
      <c r="U49" s="3">
        <f t="shared" si="21"/>
        <v>3.3426046476370957E-5</v>
      </c>
      <c r="V49" s="3">
        <f t="shared" si="21"/>
        <v>4.231266530433167E-4</v>
      </c>
      <c r="W49" s="3">
        <f t="shared" si="21"/>
        <v>5.3184392072903874E-4</v>
      </c>
      <c r="X49" s="3">
        <f t="shared" si="21"/>
        <v>1.5601798227831906E-4</v>
      </c>
      <c r="Z49" s="6">
        <v>43949</v>
      </c>
      <c r="AA49">
        <f t="shared" si="24"/>
        <v>3.0910482993064702E-6</v>
      </c>
      <c r="AB49">
        <f t="shared" si="24"/>
        <v>1.8511070333958764E-7</v>
      </c>
      <c r="AC49">
        <f t="shared" si="24"/>
        <v>1.1173005830405114E-9</v>
      </c>
      <c r="AD49">
        <f t="shared" si="24"/>
        <v>1.790361645156393E-7</v>
      </c>
      <c r="AE49">
        <f t="shared" si="24"/>
        <v>2.8285795601643607E-7</v>
      </c>
      <c r="AF49">
        <f t="shared" si="24"/>
        <v>2.4341610794197879E-8</v>
      </c>
    </row>
    <row r="50" spans="1:32" ht="14.5" x14ac:dyDescent="0.35">
      <c r="A50" s="4">
        <v>43950</v>
      </c>
      <c r="B50" s="5">
        <v>2.1044007224728888E-2</v>
      </c>
      <c r="C50" s="5">
        <v>1.476716622710228E-2</v>
      </c>
      <c r="D50" s="5">
        <v>1.414361037313938E-2</v>
      </c>
      <c r="E50" s="3">
        <v>1.5696809923799213E-2</v>
      </c>
      <c r="F50" s="3">
        <v>1.6461814752720773E-2</v>
      </c>
      <c r="G50" s="3">
        <v>1.53910998784754E-2</v>
      </c>
      <c r="H50" s="3">
        <v>1.5894547405567391E-2</v>
      </c>
      <c r="J50" s="6">
        <v>43950</v>
      </c>
      <c r="K50" s="7">
        <f t="shared" si="20"/>
        <v>7.0844250331451475E-2</v>
      </c>
      <c r="L50" s="7">
        <f t="shared" si="20"/>
        <v>9.0527995372299719E-2</v>
      </c>
      <c r="M50" s="7">
        <f t="shared" si="20"/>
        <v>4.7496707852098474E-2</v>
      </c>
      <c r="N50" s="7">
        <f t="shared" si="20"/>
        <v>3.278042901085132E-2</v>
      </c>
      <c r="O50" s="7">
        <f t="shared" si="20"/>
        <v>5.4457755330655111E-2</v>
      </c>
      <c r="P50" s="7">
        <f t="shared" si="20"/>
        <v>4.3336791604478675E-2</v>
      </c>
      <c r="R50" s="6">
        <v>43950</v>
      </c>
      <c r="S50" s="3">
        <f t="shared" si="21"/>
        <v>6.2768409976266086E-3</v>
      </c>
      <c r="T50" s="3">
        <f t="shared" si="21"/>
        <v>6.9003968515895086E-3</v>
      </c>
      <c r="U50" s="3">
        <f t="shared" si="21"/>
        <v>5.347197300929675E-3</v>
      </c>
      <c r="V50" s="3">
        <f t="shared" si="21"/>
        <v>4.5821924720081154E-3</v>
      </c>
      <c r="W50" s="3">
        <f t="shared" si="21"/>
        <v>5.6529073462534881E-3</v>
      </c>
      <c r="X50" s="3">
        <f t="shared" si="21"/>
        <v>5.1494598191614976E-3</v>
      </c>
      <c r="Z50" s="6">
        <v>43950</v>
      </c>
      <c r="AA50">
        <f t="shared" si="24"/>
        <v>3.9398732909486198E-5</v>
      </c>
      <c r="AB50">
        <f t="shared" si="24"/>
        <v>4.76154767094264E-5</v>
      </c>
      <c r="AC50">
        <f t="shared" si="24"/>
        <v>2.8592518975069601E-5</v>
      </c>
      <c r="AD50">
        <f t="shared" si="24"/>
        <v>2.0996487850527845E-5</v>
      </c>
      <c r="AE50">
        <f t="shared" si="24"/>
        <v>3.1955361465326652E-5</v>
      </c>
      <c r="AF50">
        <f t="shared" si="24"/>
        <v>2.6516936429158765E-5</v>
      </c>
    </row>
    <row r="51" spans="1:32" ht="14.5" x14ac:dyDescent="0.35">
      <c r="A51" s="4">
        <v>43951</v>
      </c>
      <c r="B51" s="5">
        <v>9.5917475432246071E-3</v>
      </c>
      <c r="C51" s="5">
        <v>1.559256110340357E-2</v>
      </c>
      <c r="D51" s="5">
        <v>1.327498070895672E-2</v>
      </c>
      <c r="E51" s="3">
        <v>1.6195031204647742E-2</v>
      </c>
      <c r="F51" s="3">
        <v>1.6780355516845032E-2</v>
      </c>
      <c r="G51" s="3">
        <v>1.6091367673225571E-2</v>
      </c>
      <c r="H51" s="3">
        <v>1.655268266152141E-2</v>
      </c>
      <c r="J51" s="6">
        <v>43951</v>
      </c>
      <c r="K51" s="7">
        <f t="shared" si="20"/>
        <v>0.10103979727779944</v>
      </c>
      <c r="L51" s="7">
        <f t="shared" si="20"/>
        <v>4.7521253879061698E-2</v>
      </c>
      <c r="M51" s="7">
        <f t="shared" si="20"/>
        <v>0.11606622020591173</v>
      </c>
      <c r="N51" s="7">
        <f t="shared" si="20"/>
        <v>0.1309115305180113</v>
      </c>
      <c r="O51" s="7">
        <f t="shared" si="20"/>
        <v>0.11346017794563945</v>
      </c>
      <c r="P51" s="7">
        <f t="shared" si="20"/>
        <v>0.12511294179632104</v>
      </c>
      <c r="R51" s="6">
        <v>43951</v>
      </c>
      <c r="S51" s="3">
        <f t="shared" si="21"/>
        <v>6.0008135601789629E-3</v>
      </c>
      <c r="T51" s="3">
        <f t="shared" si="21"/>
        <v>3.6832331657321131E-3</v>
      </c>
      <c r="U51" s="3">
        <f t="shared" si="21"/>
        <v>6.6032836614231347E-3</v>
      </c>
      <c r="V51" s="3">
        <f t="shared" si="21"/>
        <v>7.1886079736204252E-3</v>
      </c>
      <c r="W51" s="3">
        <f t="shared" si="21"/>
        <v>6.4996201300009642E-3</v>
      </c>
      <c r="X51" s="3">
        <f t="shared" si="21"/>
        <v>6.9609351182968026E-3</v>
      </c>
      <c r="Z51" s="6">
        <v>43951</v>
      </c>
      <c r="AA51">
        <f t="shared" si="24"/>
        <v>3.6009763384027717E-5</v>
      </c>
      <c r="AB51">
        <f t="shared" si="24"/>
        <v>1.3566206553149003E-5</v>
      </c>
      <c r="AC51">
        <f t="shared" si="24"/>
        <v>4.3603355113217717E-5</v>
      </c>
      <c r="AD51">
        <f t="shared" si="24"/>
        <v>5.1676084598399159E-5</v>
      </c>
      <c r="AE51">
        <f t="shared" si="24"/>
        <v>4.2245061834313751E-5</v>
      </c>
      <c r="AF51">
        <f t="shared" si="24"/>
        <v>4.8454617721137724E-5</v>
      </c>
    </row>
    <row r="52" spans="1:32" ht="14.5" x14ac:dyDescent="0.35">
      <c r="A52" s="4">
        <v>43952</v>
      </c>
      <c r="B52" s="5">
        <v>1.7235105638034091E-2</v>
      </c>
      <c r="C52" s="5">
        <v>1.3723538257181639E-2</v>
      </c>
      <c r="D52" s="5">
        <v>1.3165766373276711E-2</v>
      </c>
      <c r="E52" s="3">
        <v>1.4263100278673238E-2</v>
      </c>
      <c r="F52" s="3">
        <v>1.4716783368305657E-2</v>
      </c>
      <c r="G52" s="3">
        <v>1.3825039750665531E-2</v>
      </c>
      <c r="H52" s="3">
        <v>1.4190450696959371E-2</v>
      </c>
      <c r="J52" s="6">
        <v>43952</v>
      </c>
      <c r="K52" s="7">
        <f t="shared" si="20"/>
        <v>2.8043305873539648E-2</v>
      </c>
      <c r="L52" s="7">
        <f t="shared" si="20"/>
        <v>3.9756550799198154E-2</v>
      </c>
      <c r="M52" s="7">
        <f t="shared" si="20"/>
        <v>1.909769412927087E-2</v>
      </c>
      <c r="N52" s="7">
        <f t="shared" si="20"/>
        <v>1.3159308095416211E-2</v>
      </c>
      <c r="O52" s="7">
        <f t="shared" si="20"/>
        <v>2.6191761268143043E-2</v>
      </c>
      <c r="P52" s="7">
        <f t="shared" si="20"/>
        <v>2.0177529169156383E-2</v>
      </c>
      <c r="R52" s="6">
        <v>43952</v>
      </c>
      <c r="S52" s="3">
        <f t="shared" si="21"/>
        <v>3.5115673808524522E-3</v>
      </c>
      <c r="T52" s="3">
        <f t="shared" si="21"/>
        <v>4.0693392647573809E-3</v>
      </c>
      <c r="U52" s="3">
        <f t="shared" si="21"/>
        <v>2.9720053593608534E-3</v>
      </c>
      <c r="V52" s="3">
        <f t="shared" si="21"/>
        <v>2.518322269728434E-3</v>
      </c>
      <c r="W52" s="3">
        <f t="shared" si="21"/>
        <v>3.4100658873685609E-3</v>
      </c>
      <c r="X52" s="3">
        <f t="shared" si="21"/>
        <v>3.0446549410747207E-3</v>
      </c>
      <c r="Z52" s="6">
        <v>43952</v>
      </c>
      <c r="AA52">
        <f t="shared" si="24"/>
        <v>1.2331105470266951E-5</v>
      </c>
      <c r="AB52">
        <f t="shared" si="24"/>
        <v>1.6559522051696142E-5</v>
      </c>
      <c r="AC52">
        <f t="shared" si="24"/>
        <v>8.8328158560696357E-6</v>
      </c>
      <c r="AD52">
        <f t="shared" si="24"/>
        <v>6.3419470542101709E-6</v>
      </c>
      <c r="AE52">
        <f t="shared" si="24"/>
        <v>1.162854935619473E-5</v>
      </c>
      <c r="AF52">
        <f t="shared" si="24"/>
        <v>9.2699237102107111E-6</v>
      </c>
    </row>
    <row r="53" spans="1:32" ht="14.5" x14ac:dyDescent="0.35">
      <c r="A53" s="4">
        <v>43955</v>
      </c>
      <c r="B53" s="5">
        <v>1.152114690766801E-2</v>
      </c>
      <c r="C53" s="5">
        <v>1.2262666597962379E-2</v>
      </c>
      <c r="D53" s="5">
        <v>1.2998540885746481E-2</v>
      </c>
      <c r="E53" s="3">
        <v>1.565206722017292E-2</v>
      </c>
      <c r="F53" s="3">
        <v>1.6256913303955133E-2</v>
      </c>
      <c r="G53" s="3">
        <v>1.54513516200402E-2</v>
      </c>
      <c r="H53" s="3">
        <v>1.5891656534704451E-2</v>
      </c>
      <c r="J53" s="6">
        <v>43955</v>
      </c>
      <c r="K53" s="7">
        <f t="shared" si="20"/>
        <v>1.9055090309003653E-3</v>
      </c>
      <c r="L53" s="7">
        <f t="shared" si="20"/>
        <v>6.9944557394323592E-3</v>
      </c>
      <c r="M53" s="7">
        <f t="shared" si="20"/>
        <v>4.2497082865461611E-2</v>
      </c>
      <c r="N53" s="7">
        <f t="shared" si="20"/>
        <v>5.3026198179560113E-2</v>
      </c>
      <c r="O53" s="7">
        <f t="shared" si="20"/>
        <v>3.9152345011348455E-2</v>
      </c>
      <c r="P53" s="7">
        <f t="shared" si="20"/>
        <v>4.6590882415578516E-2</v>
      </c>
      <c r="R53" s="6">
        <v>43955</v>
      </c>
      <c r="S53" s="3">
        <f t="shared" si="21"/>
        <v>7.4151969029436979E-4</v>
      </c>
      <c r="T53" s="3">
        <f t="shared" si="21"/>
        <v>1.4773939780784711E-3</v>
      </c>
      <c r="U53" s="3">
        <f t="shared" si="21"/>
        <v>4.1309203125049106E-3</v>
      </c>
      <c r="V53" s="3">
        <f t="shared" si="21"/>
        <v>4.7357663962871235E-3</v>
      </c>
      <c r="W53" s="3">
        <f t="shared" si="21"/>
        <v>3.9302047123721904E-3</v>
      </c>
      <c r="X53" s="3">
        <f t="shared" si="21"/>
        <v>4.3705096270364417E-3</v>
      </c>
      <c r="Z53" s="6">
        <v>43955</v>
      </c>
      <c r="AA53">
        <f t="shared" si="24"/>
        <v>5.4985145109425813E-7</v>
      </c>
      <c r="AB53">
        <f t="shared" si="24"/>
        <v>2.1826929664625299E-6</v>
      </c>
      <c r="AC53">
        <f t="shared" si="24"/>
        <v>1.7064502628265666E-5</v>
      </c>
      <c r="AD53">
        <f t="shared" si="24"/>
        <v>2.2427483360202328E-5</v>
      </c>
      <c r="AE53">
        <f t="shared" si="24"/>
        <v>1.5446509081152573E-5</v>
      </c>
      <c r="AF53">
        <f t="shared" si="24"/>
        <v>1.9101354400018218E-5</v>
      </c>
    </row>
    <row r="54" spans="1:32" ht="14.5" x14ac:dyDescent="0.35">
      <c r="A54" s="4">
        <v>43956</v>
      </c>
      <c r="B54" s="5">
        <v>1.3281263695878809E-2</v>
      </c>
      <c r="C54" s="5">
        <v>1.280599925667048E-2</v>
      </c>
      <c r="D54" s="5">
        <v>1.219269540160894E-2</v>
      </c>
      <c r="E54" s="3">
        <v>1.4896981537948776E-2</v>
      </c>
      <c r="F54" s="3">
        <v>1.5509150545836643E-2</v>
      </c>
      <c r="G54" s="3">
        <v>1.458000350488451E-2</v>
      </c>
      <c r="H54" s="3">
        <v>1.5016083039628239E-2</v>
      </c>
      <c r="J54" s="6">
        <v>43956</v>
      </c>
      <c r="K54" s="7">
        <f t="shared" si="20"/>
        <v>6.7209562634706899E-4</v>
      </c>
      <c r="L54" s="7">
        <f t="shared" si="20"/>
        <v>3.7631023833530897E-3</v>
      </c>
      <c r="M54" s="7">
        <f t="shared" si="20"/>
        <v>6.3449028215341041E-3</v>
      </c>
      <c r="N54" s="7">
        <f t="shared" si="20"/>
        <v>1.1426079501509978E-2</v>
      </c>
      <c r="O54" s="7">
        <f t="shared" si="20"/>
        <v>4.2198865817031361E-3</v>
      </c>
      <c r="P54" s="7">
        <f t="shared" si="20"/>
        <v>7.2367814614353598E-3</v>
      </c>
      <c r="R54" s="6">
        <v>43956</v>
      </c>
      <c r="S54" s="3">
        <f t="shared" si="21"/>
        <v>4.7526443920832898E-4</v>
      </c>
      <c r="T54" s="3">
        <f t="shared" si="21"/>
        <v>1.0885682942698687E-3</v>
      </c>
      <c r="U54" s="3">
        <f t="shared" si="21"/>
        <v>1.6157178420699667E-3</v>
      </c>
      <c r="V54" s="3">
        <f t="shared" si="21"/>
        <v>2.2278868499578334E-3</v>
      </c>
      <c r="W54" s="3">
        <f t="shared" si="21"/>
        <v>1.2987398090057011E-3</v>
      </c>
      <c r="X54" s="3">
        <f t="shared" si="21"/>
        <v>1.7348193437494303E-3</v>
      </c>
      <c r="Z54" s="6">
        <v>43956</v>
      </c>
      <c r="AA54">
        <f t="shared" si="24"/>
        <v>2.2587628717600742E-7</v>
      </c>
      <c r="AB54">
        <f t="shared" si="24"/>
        <v>1.1849809312896114E-6</v>
      </c>
      <c r="AC54">
        <f t="shared" si="24"/>
        <v>2.6105441451832299E-6</v>
      </c>
      <c r="AD54">
        <f t="shared" si="24"/>
        <v>4.9634798162150376E-6</v>
      </c>
      <c r="AE54">
        <f t="shared" si="24"/>
        <v>1.686725091496165E-6</v>
      </c>
      <c r="AF54">
        <f t="shared" si="24"/>
        <v>3.0095981554472039E-6</v>
      </c>
    </row>
    <row r="55" spans="1:32" ht="14.5" x14ac:dyDescent="0.35">
      <c r="A55" s="4">
        <v>43957</v>
      </c>
      <c r="B55" s="5">
        <v>9.2416892669709289E-3</v>
      </c>
      <c r="C55" s="5">
        <v>1.066924817860126E-2</v>
      </c>
      <c r="D55" s="5">
        <v>1.290027424693108E-2</v>
      </c>
      <c r="E55" s="3">
        <v>1.4859340871156035E-2</v>
      </c>
      <c r="F55" s="3">
        <v>1.4523243407272415E-2</v>
      </c>
      <c r="G55" s="3">
        <v>1.459331998037474E-2</v>
      </c>
      <c r="H55" s="3">
        <v>1.464142331570044E-2</v>
      </c>
      <c r="J55" s="6">
        <v>43957</v>
      </c>
      <c r="K55" s="7">
        <f t="shared" si="20"/>
        <v>9.8396457308906893E-3</v>
      </c>
      <c r="L55" s="7">
        <f t="shared" si="20"/>
        <v>4.9918671083810207E-2</v>
      </c>
      <c r="M55" s="7">
        <f t="shared" si="20"/>
        <v>9.6848757403988461E-2</v>
      </c>
      <c r="N55" s="7">
        <f t="shared" si="20"/>
        <v>8.8363504564666906E-2</v>
      </c>
      <c r="O55" s="7">
        <f t="shared" si="20"/>
        <v>9.0121363052865444E-2</v>
      </c>
      <c r="P55" s="7">
        <f t="shared" si="20"/>
        <v>9.1331596794191894E-2</v>
      </c>
      <c r="R55" s="6">
        <v>43957</v>
      </c>
      <c r="S55" s="3">
        <f t="shared" si="21"/>
        <v>1.4275589116303309E-3</v>
      </c>
      <c r="T55" s="3">
        <f t="shared" si="21"/>
        <v>3.6585849799601507E-3</v>
      </c>
      <c r="U55" s="3">
        <f t="shared" si="21"/>
        <v>5.617651604185106E-3</v>
      </c>
      <c r="V55" s="3">
        <f t="shared" si="21"/>
        <v>5.2815541403014865E-3</v>
      </c>
      <c r="W55" s="3">
        <f t="shared" si="21"/>
        <v>5.3516307134038113E-3</v>
      </c>
      <c r="X55" s="3">
        <f t="shared" si="21"/>
        <v>5.3997340487295115E-3</v>
      </c>
      <c r="Z55" s="6">
        <v>43957</v>
      </c>
      <c r="AA55">
        <f t="shared" si="24"/>
        <v>2.0379244461751748E-6</v>
      </c>
      <c r="AB55">
        <f t="shared" si="24"/>
        <v>1.3385244055590016E-5</v>
      </c>
      <c r="AC55">
        <f t="shared" si="24"/>
        <v>3.1558009546003492E-5</v>
      </c>
      <c r="AD55">
        <f t="shared" si="24"/>
        <v>2.7894814136935775E-5</v>
      </c>
      <c r="AE55">
        <f t="shared" si="24"/>
        <v>2.8639951292646986E-5</v>
      </c>
      <c r="AF55">
        <f t="shared" si="24"/>
        <v>2.9157127797008804E-5</v>
      </c>
    </row>
    <row r="56" spans="1:32" ht="14.5" x14ac:dyDescent="0.35">
      <c r="A56" s="4">
        <v>43958</v>
      </c>
      <c r="B56" s="5">
        <v>1.2640919355195171E-2</v>
      </c>
      <c r="C56" s="5">
        <v>1.381612289696932E-2</v>
      </c>
      <c r="D56" s="5">
        <v>1.2339474633336071E-2</v>
      </c>
      <c r="E56" s="3">
        <v>1.2975753840970036E-2</v>
      </c>
      <c r="F56" s="3">
        <v>1.2779001000387782E-2</v>
      </c>
      <c r="G56" s="3">
        <v>1.25853990833456E-2</v>
      </c>
      <c r="H56" s="3">
        <v>1.2839571219314099E-2</v>
      </c>
      <c r="J56" s="6">
        <v>43958</v>
      </c>
      <c r="K56" s="7">
        <f t="shared" si="20"/>
        <v>3.836817405336479E-3</v>
      </c>
      <c r="L56" s="7">
        <f t="shared" si="20"/>
        <v>2.9362294603707539E-4</v>
      </c>
      <c r="M56" s="7">
        <f t="shared" si="20"/>
        <v>3.3878015469768208E-4</v>
      </c>
      <c r="N56" s="7">
        <f t="shared" si="20"/>
        <v>5.8801817381270993E-5</v>
      </c>
      <c r="O56" s="7">
        <f t="shared" si="20"/>
        <v>9.7020671359082655E-6</v>
      </c>
      <c r="P56" s="7">
        <f t="shared" si="20"/>
        <v>1.2093804886115223E-4</v>
      </c>
      <c r="R56" s="6">
        <v>43958</v>
      </c>
      <c r="S56" s="3">
        <f t="shared" si="21"/>
        <v>1.1752035417741495E-3</v>
      </c>
      <c r="T56" s="3">
        <f t="shared" si="21"/>
        <v>3.0144472185909994E-4</v>
      </c>
      <c r="U56" s="3">
        <f t="shared" si="21"/>
        <v>3.3483448577486565E-4</v>
      </c>
      <c r="V56" s="3">
        <f t="shared" si="21"/>
        <v>1.3808164519261111E-4</v>
      </c>
      <c r="W56" s="3">
        <f t="shared" si="21"/>
        <v>5.5520271849570507E-5</v>
      </c>
      <c r="X56" s="3">
        <f t="shared" si="21"/>
        <v>1.9865186411892853E-4</v>
      </c>
      <c r="Z56" s="6">
        <v>43958</v>
      </c>
      <c r="AA56">
        <f t="shared" si="24"/>
        <v>1.3811033645985051E-6</v>
      </c>
      <c r="AB56">
        <f t="shared" si="24"/>
        <v>9.0868920336710121E-8</v>
      </c>
      <c r="AC56">
        <f t="shared" si="24"/>
        <v>1.1211413286411871E-7</v>
      </c>
      <c r="AD56">
        <f t="shared" si="24"/>
        <v>1.9066540739098143E-8</v>
      </c>
      <c r="AE56">
        <f t="shared" si="24"/>
        <v>3.0825005862502112E-9</v>
      </c>
      <c r="AF56">
        <f t="shared" si="24"/>
        <v>3.9462563117925247E-8</v>
      </c>
    </row>
    <row r="57" spans="1:32" ht="14.5" x14ac:dyDescent="0.35">
      <c r="A57" s="4">
        <v>43959</v>
      </c>
      <c r="B57" s="5">
        <v>1.096829449406066E-2</v>
      </c>
      <c r="C57" s="5">
        <v>1.44173102453351E-2</v>
      </c>
      <c r="D57" s="5">
        <v>1.4153234660625459E-2</v>
      </c>
      <c r="E57" s="3">
        <v>1.3370900407810551E-2</v>
      </c>
      <c r="F57" s="3">
        <v>1.2965391215437981E-2</v>
      </c>
      <c r="G57" s="3">
        <v>1.313660041672012E-2</v>
      </c>
      <c r="H57" s="3">
        <v>1.342478316252033E-2</v>
      </c>
      <c r="J57" s="6">
        <v>43959</v>
      </c>
      <c r="K57" s="7">
        <f t="shared" si="20"/>
        <v>3.4193385439109658E-2</v>
      </c>
      <c r="L57" s="7">
        <f t="shared" si="20"/>
        <v>2.990173498156401E-2</v>
      </c>
      <c r="M57" s="7">
        <f t="shared" si="20"/>
        <v>1.8382778219139695E-2</v>
      </c>
      <c r="N57" s="7">
        <f t="shared" si="20"/>
        <v>1.3241907796810226E-2</v>
      </c>
      <c r="O57" s="7">
        <f t="shared" si="20"/>
        <v>1.5335091827758607E-2</v>
      </c>
      <c r="P57" s="7">
        <f t="shared" si="20"/>
        <v>1.9112069057278136E-2</v>
      </c>
      <c r="R57" s="6">
        <v>43959</v>
      </c>
      <c r="S57" s="3">
        <f t="shared" si="21"/>
        <v>3.4490157512744399E-3</v>
      </c>
      <c r="T57" s="3">
        <f t="shared" si="21"/>
        <v>3.1849401665647991E-3</v>
      </c>
      <c r="U57" s="3">
        <f t="shared" si="21"/>
        <v>2.4026059137498904E-3</v>
      </c>
      <c r="V57" s="3">
        <f t="shared" si="21"/>
        <v>1.997096721377321E-3</v>
      </c>
      <c r="W57" s="3">
        <f t="shared" si="21"/>
        <v>2.1683059226594598E-3</v>
      </c>
      <c r="X57" s="3">
        <f t="shared" si="21"/>
        <v>2.4564886684596693E-3</v>
      </c>
      <c r="Z57" s="6">
        <v>43959</v>
      </c>
      <c r="AA57">
        <f t="shared" si="24"/>
        <v>1.189570965253919E-5</v>
      </c>
      <c r="AB57">
        <f t="shared" si="24"/>
        <v>1.0143843864597811E-5</v>
      </c>
      <c r="AC57">
        <f t="shared" si="24"/>
        <v>5.772515176785946E-6</v>
      </c>
      <c r="AD57">
        <f t="shared" si="24"/>
        <v>3.9883953145360452E-6</v>
      </c>
      <c r="AE57">
        <f t="shared" si="24"/>
        <v>4.7015505742400911E-6</v>
      </c>
      <c r="AF57">
        <f t="shared" si="24"/>
        <v>6.0343365782707586E-6</v>
      </c>
    </row>
    <row r="58" spans="1:32" ht="14.5" x14ac:dyDescent="0.35">
      <c r="A58" s="4">
        <v>43962</v>
      </c>
      <c r="B58" s="5">
        <v>1.001788822393909E-2</v>
      </c>
      <c r="C58" s="5">
        <v>1.283408608287573E-2</v>
      </c>
      <c r="D58" s="5">
        <v>1.486051455140114E-2</v>
      </c>
      <c r="E58" s="3">
        <v>1.2225443465886492E-2</v>
      </c>
      <c r="F58" s="3">
        <v>1.1766199350628804E-2</v>
      </c>
      <c r="G58" s="3">
        <v>1.1969655160555899E-2</v>
      </c>
      <c r="H58" s="3">
        <v>1.2449757771240331E-2</v>
      </c>
      <c r="J58" s="6">
        <v>43962</v>
      </c>
      <c r="K58" s="7">
        <f t="shared" ref="K58:P66" si="25">($B58/C58)-LN($B58/C58)-1</f>
        <v>2.83011712649055E-2</v>
      </c>
      <c r="L58" s="7">
        <f t="shared" si="25"/>
        <v>6.8463298853530752E-2</v>
      </c>
      <c r="M58" s="7">
        <f t="shared" si="25"/>
        <v>1.8576427031314457E-2</v>
      </c>
      <c r="N58" s="7">
        <f t="shared" si="25"/>
        <v>1.2271058540767266E-2</v>
      </c>
      <c r="O58" s="7">
        <f t="shared" si="25"/>
        <v>1.4942813714414305E-2</v>
      </c>
      <c r="P58" s="7">
        <f t="shared" si="25"/>
        <v>2.19941614559509E-2</v>
      </c>
      <c r="R58" s="6">
        <v>43962</v>
      </c>
      <c r="S58" s="3">
        <f t="shared" ref="S58:X66" si="26">ABS($B58-C58)</f>
        <v>2.81619785893664E-3</v>
      </c>
      <c r="T58" s="3">
        <f t="shared" si="26"/>
        <v>4.8426263274620497E-3</v>
      </c>
      <c r="U58" s="3">
        <f t="shared" si="26"/>
        <v>2.2075552419474013E-3</v>
      </c>
      <c r="V58" s="3">
        <f t="shared" si="26"/>
        <v>1.7483111266897132E-3</v>
      </c>
      <c r="W58" s="3">
        <f t="shared" si="26"/>
        <v>1.951766936616809E-3</v>
      </c>
      <c r="X58" s="3">
        <f t="shared" si="26"/>
        <v>2.4318695473012405E-3</v>
      </c>
      <c r="Z58" s="6">
        <v>43962</v>
      </c>
      <c r="AA58">
        <f t="shared" si="24"/>
        <v>7.9309703806793159E-6</v>
      </c>
      <c r="AB58">
        <f t="shared" si="24"/>
        <v>2.345102974742858E-5</v>
      </c>
      <c r="AC58">
        <f t="shared" si="24"/>
        <v>4.8733001462494494E-6</v>
      </c>
      <c r="AD58">
        <f t="shared" si="24"/>
        <v>3.0565917957070545E-6</v>
      </c>
      <c r="AE58">
        <f t="shared" si="24"/>
        <v>3.8093941748705628E-6</v>
      </c>
      <c r="AF58">
        <f t="shared" si="24"/>
        <v>5.9139894950911401E-6</v>
      </c>
    </row>
    <row r="59" spans="1:32" ht="14.5" x14ac:dyDescent="0.35">
      <c r="A59" s="4">
        <v>43963</v>
      </c>
      <c r="B59" s="5">
        <v>1.20207179756259E-2</v>
      </c>
      <c r="C59" s="5">
        <v>1.8348190933465961E-2</v>
      </c>
      <c r="D59" s="5">
        <v>1.484799757599831E-2</v>
      </c>
      <c r="E59" s="3">
        <v>1.180512005054803E-2</v>
      </c>
      <c r="F59" s="3">
        <v>1.1331486685998605E-2</v>
      </c>
      <c r="G59" s="3">
        <v>1.154014710214216E-2</v>
      </c>
      <c r="H59" s="3">
        <v>1.2050369740395941E-2</v>
      </c>
      <c r="J59" s="6">
        <v>43963</v>
      </c>
      <c r="K59" s="7">
        <f t="shared" si="25"/>
        <v>7.8043911071673078E-2</v>
      </c>
      <c r="L59" s="7">
        <f t="shared" si="25"/>
        <v>2.0818478855820555E-2</v>
      </c>
      <c r="M59" s="7">
        <f t="shared" si="25"/>
        <v>1.6476707893176012E-4</v>
      </c>
      <c r="N59" s="7">
        <f t="shared" si="25"/>
        <v>1.7780603856276667E-3</v>
      </c>
      <c r="O59" s="7">
        <f t="shared" si="25"/>
        <v>8.4374142312726441E-4</v>
      </c>
      <c r="P59" s="7">
        <f t="shared" si="25"/>
        <v>3.0323792403752492E-6</v>
      </c>
      <c r="R59" s="6">
        <v>43963</v>
      </c>
      <c r="S59" s="3">
        <f t="shared" si="26"/>
        <v>6.3274729578400614E-3</v>
      </c>
      <c r="T59" s="3">
        <f t="shared" si="26"/>
        <v>2.82727960037241E-3</v>
      </c>
      <c r="U59" s="3">
        <f t="shared" si="26"/>
        <v>2.1559792507786987E-4</v>
      </c>
      <c r="V59" s="3">
        <f t="shared" si="26"/>
        <v>6.8923128962729459E-4</v>
      </c>
      <c r="W59" s="3">
        <f t="shared" si="26"/>
        <v>4.8057087348373981E-4</v>
      </c>
      <c r="X59" s="3">
        <f t="shared" si="26"/>
        <v>2.9651764770041028E-5</v>
      </c>
      <c r="Z59" s="6">
        <v>43963</v>
      </c>
      <c r="AA59">
        <f t="shared" si="24"/>
        <v>4.0036914032197255E-5</v>
      </c>
      <c r="AB59">
        <f t="shared" si="24"/>
        <v>7.9935099386819751E-6</v>
      </c>
      <c r="AC59">
        <f t="shared" si="24"/>
        <v>4.6482465297882792E-8</v>
      </c>
      <c r="AD59">
        <f t="shared" si="24"/>
        <v>4.7503977060130362E-7</v>
      </c>
      <c r="AE59">
        <f t="shared" si="24"/>
        <v>2.3094836444092465E-7</v>
      </c>
      <c r="AF59">
        <f t="shared" si="24"/>
        <v>8.7922715397784621E-10</v>
      </c>
    </row>
    <row r="60" spans="1:32" ht="14.5" x14ac:dyDescent="0.35">
      <c r="A60" s="4">
        <v>43964</v>
      </c>
      <c r="B60" s="5">
        <v>1.7235005887454531E-2</v>
      </c>
      <c r="C60" s="5">
        <v>1.1533930897712709E-2</v>
      </c>
      <c r="D60" s="5">
        <v>1.443029381334782E-2</v>
      </c>
      <c r="E60" s="3">
        <v>1.1847846845372323E-2</v>
      </c>
      <c r="F60" s="3">
        <v>1.2726857591033839E-2</v>
      </c>
      <c r="G60" s="3">
        <v>1.16479900156812E-2</v>
      </c>
      <c r="H60" s="3">
        <v>1.207054090717859E-2</v>
      </c>
      <c r="J60" s="6">
        <v>43964</v>
      </c>
      <c r="K60" s="7">
        <f t="shared" si="25"/>
        <v>9.2637912826936786E-2</v>
      </c>
      <c r="L60" s="7">
        <f t="shared" si="25"/>
        <v>1.6749975922566218E-2</v>
      </c>
      <c r="M60" s="7">
        <f t="shared" si="25"/>
        <v>7.9898804568978132E-2</v>
      </c>
      <c r="N60" s="7">
        <f t="shared" si="25"/>
        <v>5.0995195724173659E-2</v>
      </c>
      <c r="O60" s="7">
        <f t="shared" si="25"/>
        <v>8.7846025820701223E-2</v>
      </c>
      <c r="P60" s="7">
        <f t="shared" si="25"/>
        <v>7.1682270213976107E-2</v>
      </c>
      <c r="R60" s="6">
        <v>43964</v>
      </c>
      <c r="S60" s="3">
        <f t="shared" si="26"/>
        <v>5.7010749897418219E-3</v>
      </c>
      <c r="T60" s="3">
        <f t="shared" si="26"/>
        <v>2.8047120741067112E-3</v>
      </c>
      <c r="U60" s="3">
        <f t="shared" si="26"/>
        <v>5.3871590420822082E-3</v>
      </c>
      <c r="V60" s="3">
        <f t="shared" si="26"/>
        <v>4.5081482964206918E-3</v>
      </c>
      <c r="W60" s="3">
        <f t="shared" si="26"/>
        <v>5.5870158717733313E-3</v>
      </c>
      <c r="X60" s="3">
        <f t="shared" si="26"/>
        <v>5.1644649802759408E-3</v>
      </c>
      <c r="Z60" s="6">
        <v>43964</v>
      </c>
      <c r="AA60">
        <f t="shared" si="24"/>
        <v>3.2502256038659717E-5</v>
      </c>
      <c r="AB60">
        <f t="shared" si="24"/>
        <v>7.8664098186399703E-6</v>
      </c>
      <c r="AC60">
        <f t="shared" si="24"/>
        <v>2.9021482544688095E-5</v>
      </c>
      <c r="AD60">
        <f t="shared" ref="AD60:AF66" si="27">($B60-F60)^2</f>
        <v>2.0323401062520785E-5</v>
      </c>
      <c r="AE60">
        <f t="shared" si="27"/>
        <v>3.1214746351447119E-5</v>
      </c>
      <c r="AF60">
        <f t="shared" si="27"/>
        <v>2.6671698532496575E-5</v>
      </c>
    </row>
    <row r="61" spans="1:32" ht="14.5" x14ac:dyDescent="0.35">
      <c r="A61" s="4">
        <v>43965</v>
      </c>
      <c r="B61" s="5">
        <v>2.0184920611077371E-2</v>
      </c>
      <c r="C61" s="5">
        <v>1.227487251162529E-2</v>
      </c>
      <c r="D61" s="5">
        <v>1.345796510577202E-2</v>
      </c>
      <c r="E61" s="3">
        <v>1.3322518638550881E-2</v>
      </c>
      <c r="F61" s="3">
        <v>1.4117213500168944E-2</v>
      </c>
      <c r="G61" s="3">
        <v>1.3292445576280889E-2</v>
      </c>
      <c r="H61" s="3">
        <v>1.3738256671048331E-2</v>
      </c>
      <c r="J61" s="6">
        <v>43965</v>
      </c>
      <c r="K61" s="7">
        <f t="shared" si="25"/>
        <v>0.14702826305341277</v>
      </c>
      <c r="L61" s="7">
        <f t="shared" si="25"/>
        <v>9.4484690047113684E-2</v>
      </c>
      <c r="M61" s="7">
        <f t="shared" si="25"/>
        <v>9.9617857952785771E-2</v>
      </c>
      <c r="N61" s="7">
        <f t="shared" si="25"/>
        <v>7.226816714564066E-2</v>
      </c>
      <c r="O61" s="7">
        <f t="shared" si="25"/>
        <v>0.10078578000099592</v>
      </c>
      <c r="P61" s="7">
        <f t="shared" si="25"/>
        <v>8.4497631205100898E-2</v>
      </c>
      <c r="R61" s="6">
        <v>43965</v>
      </c>
      <c r="S61" s="3">
        <f t="shared" si="26"/>
        <v>7.9100480994520814E-3</v>
      </c>
      <c r="T61" s="3">
        <f t="shared" si="26"/>
        <v>6.7269555053053511E-3</v>
      </c>
      <c r="U61" s="3">
        <f t="shared" si="26"/>
        <v>6.8624019725264905E-3</v>
      </c>
      <c r="V61" s="3">
        <f t="shared" si="26"/>
        <v>6.0677071109084268E-3</v>
      </c>
      <c r="W61" s="3">
        <f t="shared" si="26"/>
        <v>6.892475034796482E-3</v>
      </c>
      <c r="X61" s="3">
        <f t="shared" si="26"/>
        <v>6.4466639400290408E-3</v>
      </c>
      <c r="Z61" s="6">
        <v>43965</v>
      </c>
      <c r="AA61">
        <f t="shared" ref="AA61:AC66" si="28">($B61-C61)^2</f>
        <v>6.2568860935645489E-5</v>
      </c>
      <c r="AB61">
        <f t="shared" si="28"/>
        <v>4.5251930370357975E-5</v>
      </c>
      <c r="AC61">
        <f t="shared" si="28"/>
        <v>4.7092560832535471E-5</v>
      </c>
      <c r="AD61">
        <f t="shared" si="27"/>
        <v>3.6817069583768689E-5</v>
      </c>
      <c r="AE61">
        <f t="shared" si="27"/>
        <v>4.7506212105292764E-5</v>
      </c>
      <c r="AF61">
        <f t="shared" si="27"/>
        <v>4.1559475955670756E-5</v>
      </c>
    </row>
    <row r="62" spans="1:32" ht="14.5" x14ac:dyDescent="0.35">
      <c r="A62" s="4">
        <v>43966</v>
      </c>
      <c r="B62" s="5">
        <v>1.241310716594126E-2</v>
      </c>
      <c r="C62" s="5">
        <v>1.2509561143815519E-2</v>
      </c>
      <c r="D62" s="5">
        <v>1.133505906909704E-2</v>
      </c>
      <c r="E62" s="3">
        <v>1.4517377456719424E-2</v>
      </c>
      <c r="F62" s="3">
        <v>1.514071247851459E-2</v>
      </c>
      <c r="G62" s="3">
        <v>1.45851792918142E-2</v>
      </c>
      <c r="H62" s="3">
        <v>1.494673017328141E-2</v>
      </c>
      <c r="J62" s="6">
        <v>43966</v>
      </c>
      <c r="K62" s="7">
        <f t="shared" si="25"/>
        <v>2.9878978292652292E-5</v>
      </c>
      <c r="L62" s="7">
        <f t="shared" si="25"/>
        <v>4.2549601151935512E-3</v>
      </c>
      <c r="M62" s="7">
        <f t="shared" si="25"/>
        <v>1.1645056975014834E-2</v>
      </c>
      <c r="N62" s="7">
        <f t="shared" si="25"/>
        <v>1.8483968776873416E-2</v>
      </c>
      <c r="O62" s="7">
        <f t="shared" si="25"/>
        <v>1.2329714348678467E-2</v>
      </c>
      <c r="P62" s="7">
        <f t="shared" si="25"/>
        <v>1.6229428844243055E-2</v>
      </c>
      <c r="R62" s="6">
        <v>43966</v>
      </c>
      <c r="S62" s="3">
        <f t="shared" si="26"/>
        <v>9.6453977874258814E-5</v>
      </c>
      <c r="T62" s="3">
        <f t="shared" si="26"/>
        <v>1.07804809684422E-3</v>
      </c>
      <c r="U62" s="3">
        <f t="shared" si="26"/>
        <v>2.1042702907781638E-3</v>
      </c>
      <c r="V62" s="3">
        <f t="shared" si="26"/>
        <v>2.7276053125733293E-3</v>
      </c>
      <c r="W62" s="3">
        <f t="shared" si="26"/>
        <v>2.1720721258729394E-3</v>
      </c>
      <c r="X62" s="3">
        <f t="shared" si="26"/>
        <v>2.5336230073401498E-3</v>
      </c>
      <c r="Z62" s="6">
        <v>43966</v>
      </c>
      <c r="AA62">
        <f t="shared" si="28"/>
        <v>9.3033698477680089E-9</v>
      </c>
      <c r="AB62">
        <f t="shared" si="28"/>
        <v>1.1621876991094447E-6</v>
      </c>
      <c r="AC62">
        <f t="shared" si="28"/>
        <v>4.4279534566516177E-6</v>
      </c>
      <c r="AD62">
        <f t="shared" si="27"/>
        <v>7.4398307411782495E-6</v>
      </c>
      <c r="AE62">
        <f t="shared" si="27"/>
        <v>4.71789731999419E-6</v>
      </c>
      <c r="AF62">
        <f t="shared" si="27"/>
        <v>6.4192455433233447E-6</v>
      </c>
    </row>
    <row r="63" spans="1:32" ht="14.5" x14ac:dyDescent="0.35">
      <c r="A63" s="4">
        <v>43969</v>
      </c>
      <c r="B63" s="5">
        <v>2.0101259043165991E-2</v>
      </c>
      <c r="C63" s="5">
        <v>9.5383049920201302E-3</v>
      </c>
      <c r="D63" s="5">
        <v>1.163700222969055E-2</v>
      </c>
      <c r="E63" s="3">
        <v>1.3669245169228576E-2</v>
      </c>
      <c r="F63" s="3">
        <v>1.4255841530109141E-2</v>
      </c>
      <c r="G63" s="3">
        <v>1.3523283840313149E-2</v>
      </c>
      <c r="H63" s="3">
        <v>1.39298245516257E-2</v>
      </c>
      <c r="J63" s="6">
        <v>43969</v>
      </c>
      <c r="K63" s="7">
        <f t="shared" si="25"/>
        <v>0.36195799211300939</v>
      </c>
      <c r="L63" s="7">
        <f t="shared" si="25"/>
        <v>0.18076456985459455</v>
      </c>
      <c r="M63" s="7">
        <f t="shared" si="25"/>
        <v>8.4912362181477352E-2</v>
      </c>
      <c r="N63" s="7">
        <f t="shared" si="25"/>
        <v>6.642095322596675E-2</v>
      </c>
      <c r="O63" s="7">
        <f t="shared" si="25"/>
        <v>9.0048959066305834E-2</v>
      </c>
      <c r="P63" s="7">
        <f t="shared" si="25"/>
        <v>7.6287229642262089E-2</v>
      </c>
      <c r="R63" s="6">
        <v>43969</v>
      </c>
      <c r="S63" s="3">
        <f t="shared" si="26"/>
        <v>1.0562954051145861E-2</v>
      </c>
      <c r="T63" s="3">
        <f t="shared" si="26"/>
        <v>8.4642568134754414E-3</v>
      </c>
      <c r="U63" s="3">
        <f t="shared" si="26"/>
        <v>6.4320138739374158E-3</v>
      </c>
      <c r="V63" s="3">
        <f t="shared" si="26"/>
        <v>5.8454175130568508E-3</v>
      </c>
      <c r="W63" s="3">
        <f t="shared" si="26"/>
        <v>6.577975202852842E-3</v>
      </c>
      <c r="X63" s="3">
        <f t="shared" si="26"/>
        <v>6.1714344915402911E-3</v>
      </c>
      <c r="Z63" s="6">
        <v>43969</v>
      </c>
      <c r="AA63">
        <f t="shared" si="28"/>
        <v>1.1157599828661876E-4</v>
      </c>
      <c r="AB63">
        <f t="shared" si="28"/>
        <v>7.1643643404465439E-5</v>
      </c>
      <c r="AC63">
        <f t="shared" si="28"/>
        <v>4.1370802474523401E-5</v>
      </c>
      <c r="AD63">
        <f t="shared" si="27"/>
        <v>3.4168905901951736E-5</v>
      </c>
      <c r="AE63">
        <f t="shared" si="27"/>
        <v>4.3269757769346886E-5</v>
      </c>
      <c r="AF63">
        <f t="shared" si="27"/>
        <v>3.8086603683373168E-5</v>
      </c>
    </row>
    <row r="64" spans="1:32" ht="14.5" x14ac:dyDescent="0.35">
      <c r="A64" s="4">
        <v>43970</v>
      </c>
      <c r="B64" s="5">
        <v>8.8992413887035802E-3</v>
      </c>
      <c r="C64" s="5">
        <v>1.217604614794254E-2</v>
      </c>
      <c r="D64" s="5">
        <v>1.146688684821129E-2</v>
      </c>
      <c r="E64" s="3">
        <v>1.5742182230599321E-2</v>
      </c>
      <c r="F64" s="3">
        <v>1.6620975397563766E-2</v>
      </c>
      <c r="G64" s="3">
        <v>1.5834037454066249E-2</v>
      </c>
      <c r="H64" s="3">
        <v>1.6540633751985528E-2</v>
      </c>
      <c r="J64" s="6">
        <v>43970</v>
      </c>
      <c r="K64" s="7">
        <f t="shared" si="25"/>
        <v>4.4385604915027077E-2</v>
      </c>
      <c r="L64" s="7">
        <f t="shared" si="25"/>
        <v>2.957917203328031E-2</v>
      </c>
      <c r="M64" s="7">
        <f t="shared" si="25"/>
        <v>0.13568964086516111</v>
      </c>
      <c r="N64" s="7">
        <f t="shared" si="25"/>
        <v>0.16012177087549651</v>
      </c>
      <c r="O64" s="7">
        <f t="shared" si="25"/>
        <v>0.13822821313237776</v>
      </c>
      <c r="P64" s="7">
        <f t="shared" si="25"/>
        <v>0.15787696903531678</v>
      </c>
      <c r="R64" s="6">
        <v>43970</v>
      </c>
      <c r="S64" s="3">
        <f t="shared" si="26"/>
        <v>3.2768047592389594E-3</v>
      </c>
      <c r="T64" s="3">
        <f t="shared" si="26"/>
        <v>2.56764545950771E-3</v>
      </c>
      <c r="U64" s="3">
        <f t="shared" si="26"/>
        <v>6.8429408418957411E-3</v>
      </c>
      <c r="V64" s="3">
        <f t="shared" si="26"/>
        <v>7.7217340088601861E-3</v>
      </c>
      <c r="W64" s="3">
        <f t="shared" si="26"/>
        <v>6.9347960653626684E-3</v>
      </c>
      <c r="X64" s="3">
        <f t="shared" si="26"/>
        <v>7.6413923632819482E-3</v>
      </c>
      <c r="Z64" s="6">
        <v>43970</v>
      </c>
      <c r="AA64">
        <f t="shared" si="28"/>
        <v>1.0737449430171094E-5</v>
      </c>
      <c r="AB64">
        <f t="shared" si="28"/>
        <v>6.5928032057305594E-6</v>
      </c>
      <c r="AC64">
        <f t="shared" si="28"/>
        <v>4.6825839365684792E-5</v>
      </c>
      <c r="AD64">
        <f t="shared" si="27"/>
        <v>5.9625176103588003E-5</v>
      </c>
      <c r="AE64">
        <f t="shared" si="27"/>
        <v>4.8091396468169544E-5</v>
      </c>
      <c r="AF64">
        <f t="shared" si="27"/>
        <v>5.839087724962368E-5</v>
      </c>
    </row>
    <row r="65" spans="1:32" ht="14.5" x14ac:dyDescent="0.35">
      <c r="A65" s="4">
        <v>43971</v>
      </c>
      <c r="B65" s="5">
        <v>1.1698214363604039E-2</v>
      </c>
      <c r="C65" s="5">
        <v>1.181903760880232E-2</v>
      </c>
      <c r="D65" s="5">
        <v>1.3349084183573719E-2</v>
      </c>
      <c r="E65" s="3">
        <v>1.3987181697121959E-2</v>
      </c>
      <c r="F65" s="3">
        <v>1.4985985432089947E-2</v>
      </c>
      <c r="G65" s="3">
        <v>1.3754662727884941E-2</v>
      </c>
      <c r="H65" s="3">
        <v>1.433171385194526E-2</v>
      </c>
      <c r="J65" s="6">
        <v>43971</v>
      </c>
      <c r="K65" s="7">
        <f t="shared" si="25"/>
        <v>5.2611325770390849E-5</v>
      </c>
      <c r="L65" s="7">
        <f t="shared" si="25"/>
        <v>8.3424259161022363E-3</v>
      </c>
      <c r="M65" s="7">
        <f t="shared" si="25"/>
        <v>1.5057604283567283E-2</v>
      </c>
      <c r="N65" s="7">
        <f t="shared" si="25"/>
        <v>2.8289533476648421E-2</v>
      </c>
      <c r="O65" s="7">
        <f t="shared" si="25"/>
        <v>1.2432481093728187E-2</v>
      </c>
      <c r="P65" s="7">
        <f t="shared" si="25"/>
        <v>1.9285337719151308E-2</v>
      </c>
      <c r="R65" s="6">
        <v>43971</v>
      </c>
      <c r="S65" s="3">
        <f t="shared" si="26"/>
        <v>1.2082324519828089E-4</v>
      </c>
      <c r="T65" s="3">
        <f t="shared" si="26"/>
        <v>1.6508698199696799E-3</v>
      </c>
      <c r="U65" s="3">
        <f t="shared" si="26"/>
        <v>2.2889673335179193E-3</v>
      </c>
      <c r="V65" s="3">
        <f t="shared" si="26"/>
        <v>3.287771068485908E-3</v>
      </c>
      <c r="W65" s="3">
        <f t="shared" si="26"/>
        <v>2.0564483642809012E-3</v>
      </c>
      <c r="X65" s="3">
        <f t="shared" si="26"/>
        <v>2.6334994883412208E-3</v>
      </c>
      <c r="Z65" s="6">
        <v>43971</v>
      </c>
      <c r="AA65">
        <f t="shared" si="28"/>
        <v>1.4598256580243906E-8</v>
      </c>
      <c r="AB65">
        <f t="shared" si="28"/>
        <v>2.7253711624867233E-6</v>
      </c>
      <c r="AC65">
        <f t="shared" si="28"/>
        <v>5.2393714539121332E-6</v>
      </c>
      <c r="AD65">
        <f t="shared" si="27"/>
        <v>1.080943859877297E-5</v>
      </c>
      <c r="AE65">
        <f t="shared" si="27"/>
        <v>4.2289798749535941E-6</v>
      </c>
      <c r="AF65">
        <f t="shared" si="27"/>
        <v>6.935319555093472E-6</v>
      </c>
    </row>
    <row r="66" spans="1:32" ht="14.5" x14ac:dyDescent="0.35">
      <c r="A66" s="4">
        <v>43972</v>
      </c>
      <c r="B66" s="5">
        <v>7.9663464889145261E-3</v>
      </c>
      <c r="C66" s="5">
        <v>1.342903077602386E-2</v>
      </c>
      <c r="D66" s="5">
        <v>1.470670010894537E-2</v>
      </c>
      <c r="E66" s="3">
        <v>1.3672026199400118E-2</v>
      </c>
      <c r="F66" s="3">
        <v>1.4874720864384176E-2</v>
      </c>
      <c r="G66" s="3">
        <v>1.3517710421657321E-2</v>
      </c>
      <c r="H66" s="3">
        <v>1.41890045306798E-2</v>
      </c>
      <c r="J66" s="6">
        <v>43972</v>
      </c>
      <c r="K66" s="7">
        <f t="shared" si="25"/>
        <v>0.11541113583798079</v>
      </c>
      <c r="L66" s="7">
        <f t="shared" si="25"/>
        <v>0.15475863962776071</v>
      </c>
      <c r="M66" s="7">
        <f t="shared" si="25"/>
        <v>0.12280078160368246</v>
      </c>
      <c r="N66" s="7">
        <f t="shared" si="25"/>
        <v>0.15999996124725024</v>
      </c>
      <c r="O66" s="7">
        <f t="shared" si="25"/>
        <v>0.11810134128257088</v>
      </c>
      <c r="P66" s="7">
        <f t="shared" si="25"/>
        <v>0.13868641526265768</v>
      </c>
      <c r="R66" s="6">
        <v>43972</v>
      </c>
      <c r="S66" s="3">
        <f t="shared" si="26"/>
        <v>5.4626842871093335E-3</v>
      </c>
      <c r="T66" s="3">
        <f t="shared" si="26"/>
        <v>6.7403536200308437E-3</v>
      </c>
      <c r="U66" s="3">
        <f t="shared" si="26"/>
        <v>5.7056797104855922E-3</v>
      </c>
      <c r="V66" s="3">
        <f t="shared" si="26"/>
        <v>6.9083743754696503E-3</v>
      </c>
      <c r="W66" s="3">
        <f t="shared" si="26"/>
        <v>5.5513639327427946E-3</v>
      </c>
      <c r="X66" s="3">
        <f t="shared" si="26"/>
        <v>6.2226580417652742E-3</v>
      </c>
      <c r="Z66" s="6">
        <v>43972</v>
      </c>
      <c r="AA66">
        <f t="shared" si="28"/>
        <v>2.9840919620631208E-5</v>
      </c>
      <c r="AB66">
        <f t="shared" si="28"/>
        <v>4.5432366923062898E-5</v>
      </c>
      <c r="AC66">
        <f t="shared" si="28"/>
        <v>3.2554780958646954E-5</v>
      </c>
      <c r="AD66">
        <f t="shared" si="27"/>
        <v>4.7725636511645679E-5</v>
      </c>
      <c r="AE66">
        <f t="shared" si="27"/>
        <v>3.0817641513757548E-5</v>
      </c>
      <c r="AF66">
        <f t="shared" si="27"/>
        <v>3.8721473104746037E-5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2023-06-03T17:32:06Z</dcterms:created>
  <dcterms:modified xsi:type="dcterms:W3CDTF">2023-09-10T13:25:13Z</dcterms:modified>
</cp:coreProperties>
</file>