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g\OneDrive\Área de Trabalho\Research\Persistent Homology\Results\Robustness test\Smaller sample\DJIA\"/>
    </mc:Choice>
  </mc:AlternateContent>
  <xr:revisionPtr revIDLastSave="0" documentId="13_ncr:1_{BC69AB25-291E-4E5B-9EB8-9C3353B5F971}" xr6:coauthVersionLast="47" xr6:coauthVersionMax="47" xr10:uidLastSave="{00000000-0000-0000-0000-000000000000}"/>
  <bookViews>
    <workbookView xWindow="-190" yWindow="0" windowWidth="9600" windowHeight="1020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6" i="1" l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2" i="1" s="1"/>
  <c r="AE2" i="1"/>
  <c r="AM2" i="1" s="1"/>
  <c r="AD2" i="1"/>
  <c r="AC2" i="1"/>
  <c r="AB2" i="1"/>
  <c r="AJ2" i="1" s="1"/>
  <c r="AA2" i="1"/>
  <c r="AI2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4" i="1" s="1"/>
  <c r="O2" i="1"/>
  <c r="AM4" i="1" s="1"/>
  <c r="N2" i="1"/>
  <c r="M2" i="1"/>
  <c r="L2" i="1"/>
  <c r="AJ4" i="1" s="1"/>
  <c r="K2" i="1"/>
  <c r="AI4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<sst xmlns="http://schemas.openxmlformats.org/spreadsheetml/2006/main" count="11" uniqueCount="11">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</sst>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" fillId="0" borderId="0" xfId="1" applyNumberFormat="1" applyFont="1"/>
    <xf numFmtId="49" fontId="0" fillId="0" borderId="0" xfId="46" applyNumberFormat="1" applyFont="1" applyAlignment="1">
      <alignment wrapText="1"/>
    </xf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6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01A5CB-C5C1-4F08-9E77-42E06E9B91D1}"/>
    <cellStyle name="Normal 3" xfId="44" xr:uid="{FBDBD217-9D60-4152-A526-6746BC4E40D0}"/>
    <cellStyle name="Normal 4" xfId="45" xr:uid="{22A262D2-DDF3-41A7-A2C2-4CC46B7065C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AG1" workbookViewId="0">
      <selection activeCell="AI3" sqref="AI3:AN3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- PH</v>
      </c>
      <c r="P1" s="6" t="str">
        <f t="shared" si="0"/>
        <v>HARST (week)</v>
      </c>
      <c r="S1" s="6" t="str">
        <f>K1</f>
        <v>Forecast without PH</v>
      </c>
      <c r="T1" s="6" t="str">
        <f t="shared" ref="T1:X1" si="1">L1</f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- PH</v>
      </c>
      <c r="X1" s="6" t="str">
        <f t="shared" si="1"/>
        <v>HARST (week)</v>
      </c>
      <c r="AA1" s="6" t="str">
        <f>S1</f>
        <v>Forecast without PH</v>
      </c>
      <c r="AB1" s="6" t="str">
        <f t="shared" ref="AB1:AF1" si="2">T1</f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- PH</v>
      </c>
      <c r="AF1" s="6" t="str">
        <f t="shared" si="2"/>
        <v>HARST (week)</v>
      </c>
      <c r="AI1" s="6" t="str">
        <f>AA1</f>
        <v>Forecast without PH</v>
      </c>
      <c r="AJ1" s="6" t="str">
        <f t="shared" ref="AJ1:AN1" si="3">AB1</f>
        <v>Forecast with PH</v>
      </c>
      <c r="AK1" s="6" t="str">
        <f t="shared" si="3"/>
        <v>HAR</v>
      </c>
      <c r="AL1" s="6" t="str">
        <f t="shared" si="3"/>
        <v>HARX</v>
      </c>
      <c r="AM1" s="6" t="str">
        <f t="shared" si="3"/>
        <v>HARST - PH</v>
      </c>
      <c r="AN1" s="6" t="str">
        <f t="shared" si="3"/>
        <v>HARST (week)</v>
      </c>
    </row>
    <row r="2" spans="1:40" ht="14.5" x14ac:dyDescent="0.35">
      <c r="A2" s="2">
        <v>43881</v>
      </c>
      <c r="B2" s="5">
        <v>1.015726387609199E-2</v>
      </c>
      <c r="C2" s="5">
        <v>1.197560597211123E-2</v>
      </c>
      <c r="D2" s="5">
        <v>1.3091167435050011E-2</v>
      </c>
      <c r="E2" s="4">
        <v>5.7818412379835168E-3</v>
      </c>
      <c r="F2" s="4">
        <v>8.5195925059044983E-3</v>
      </c>
      <c r="G2" s="4">
        <v>6.216187780379163E-3</v>
      </c>
      <c r="H2" s="4">
        <v>5.5646339468589778E-3</v>
      </c>
      <c r="J2" s="2">
        <v>43881</v>
      </c>
      <c r="K2" s="7">
        <f>($B2/C2)-LN($B2/C2)-1</f>
        <v>1.284547475751574E-2</v>
      </c>
      <c r="L2" s="7">
        <f t="shared" ref="L2:P17" si="4">($B2/D2)-LN($B2/D2)-1</f>
        <v>2.963544867090695E-2</v>
      </c>
      <c r="M2" s="7">
        <f t="shared" si="4"/>
        <v>0.1932855529140971</v>
      </c>
      <c r="N2" s="7">
        <f t="shared" si="4"/>
        <v>1.6403552642941355E-2</v>
      </c>
      <c r="O2" s="7">
        <f t="shared" si="4"/>
        <v>0.14296981768407635</v>
      </c>
      <c r="P2" s="7">
        <f t="shared" si="4"/>
        <v>0.22356681800580702</v>
      </c>
      <c r="R2" s="2">
        <v>43881</v>
      </c>
      <c r="S2" s="4">
        <f>ABS($B2-C2)</f>
        <v>1.81834209601924E-3</v>
      </c>
      <c r="T2" s="4">
        <f t="shared" ref="T2:X17" si="5">ABS($B2-D2)</f>
        <v>2.9339035589580204E-3</v>
      </c>
      <c r="U2" s="4">
        <f t="shared" si="5"/>
        <v>4.3754226381084735E-3</v>
      </c>
      <c r="V2" s="4">
        <f t="shared" si="5"/>
        <v>1.637671370187492E-3</v>
      </c>
      <c r="W2" s="4">
        <f t="shared" si="5"/>
        <v>3.9410760957128274E-3</v>
      </c>
      <c r="X2" s="4">
        <f t="shared" si="5"/>
        <v>4.5926299292330126E-3</v>
      </c>
      <c r="Z2" s="2">
        <v>43881</v>
      </c>
      <c r="AA2">
        <f t="shared" ref="AA2:AF17" si="6">($B2-C2)^2</f>
        <v>3.306367978155643E-6</v>
      </c>
      <c r="AB2">
        <f t="shared" si="6"/>
        <v>8.6077900932665388E-6</v>
      </c>
      <c r="AC2">
        <f t="shared" si="6"/>
        <v>1.9144323262072114E-5</v>
      </c>
      <c r="AD2">
        <f t="shared" si="6"/>
        <v>2.6819675167317774E-6</v>
      </c>
      <c r="AE2">
        <f t="shared" si="6"/>
        <v>1.5532080792199062E-5</v>
      </c>
      <c r="AF2">
        <f t="shared" si="6"/>
        <v>2.1092249666886826E-5</v>
      </c>
      <c r="AH2" t="s">
        <v>8</v>
      </c>
      <c r="AI2" s="8">
        <f>SQRT(AVERAGE(AA2:AA66))</f>
        <v>1.5441540146979942E-2</v>
      </c>
      <c r="AJ2" s="8">
        <f t="shared" ref="AJ2:AN2" si="7">SQRT(AVERAGE(AB2:AB66))</f>
        <v>1.1770625580098525E-2</v>
      </c>
      <c r="AK2" s="8">
        <f t="shared" si="7"/>
        <v>1.5872489011475963E-2</v>
      </c>
      <c r="AL2" s="8">
        <f t="shared" si="7"/>
        <v>1.5495308542489332E-2</v>
      </c>
      <c r="AM2" s="8">
        <f t="shared" si="7"/>
        <v>1.5686212052081688E-2</v>
      </c>
      <c r="AN2" s="8">
        <f t="shared" si="7"/>
        <v>1.6065056512289049E-2</v>
      </c>
    </row>
    <row r="3" spans="1:40" ht="14.5" x14ac:dyDescent="0.35">
      <c r="A3" s="2">
        <v>43882</v>
      </c>
      <c r="B3" s="5">
        <v>6.0145587747799829E-3</v>
      </c>
      <c r="C3" s="5">
        <v>1.117267459630966E-2</v>
      </c>
      <c r="D3" s="5">
        <v>1.5245239250361919E-2</v>
      </c>
      <c r="E3" s="4">
        <v>7.2106824216247086E-3</v>
      </c>
      <c r="F3" s="4">
        <v>9.9722118717903777E-3</v>
      </c>
      <c r="G3" s="4">
        <v>7.668617148562774E-3</v>
      </c>
      <c r="H3" s="4">
        <v>6.5872464337936414E-3</v>
      </c>
      <c r="J3" s="2">
        <v>43882</v>
      </c>
      <c r="K3" s="7">
        <f t="shared" ref="K3:P57" si="8">($B3/C3)-LN($B3/C3)-1</f>
        <v>0.15761560724632018</v>
      </c>
      <c r="L3" s="7">
        <f t="shared" si="4"/>
        <v>0.32460473964958614</v>
      </c>
      <c r="M3" s="7">
        <f t="shared" si="4"/>
        <v>1.5498433617264773E-2</v>
      </c>
      <c r="N3" s="7">
        <f t="shared" si="4"/>
        <v>0.10875128756616803</v>
      </c>
      <c r="O3" s="7">
        <f t="shared" si="4"/>
        <v>2.726144291077004E-2</v>
      </c>
      <c r="P3" s="7">
        <f t="shared" si="4"/>
        <v>4.0135740559914534E-3</v>
      </c>
      <c r="R3" s="2">
        <v>43882</v>
      </c>
      <c r="S3" s="4">
        <f t="shared" ref="S3:X57" si="9">ABS($B3-C3)</f>
        <v>5.1581158215296772E-3</v>
      </c>
      <c r="T3" s="4">
        <f t="shared" si="5"/>
        <v>9.2306804755819365E-3</v>
      </c>
      <c r="U3" s="4">
        <f t="shared" si="5"/>
        <v>1.1961236468447257E-3</v>
      </c>
      <c r="V3" s="4">
        <f t="shared" si="5"/>
        <v>3.9576530970103947E-3</v>
      </c>
      <c r="W3" s="4">
        <f t="shared" si="5"/>
        <v>1.6540583737827911E-3</v>
      </c>
      <c r="X3" s="4">
        <f t="shared" si="5"/>
        <v>5.7268765901365842E-4</v>
      </c>
      <c r="Z3" s="2">
        <v>43882</v>
      </c>
      <c r="AA3">
        <f t="shared" si="6"/>
        <v>2.6606158828314777E-5</v>
      </c>
      <c r="AB3">
        <f t="shared" si="6"/>
        <v>8.5205462042289569E-5</v>
      </c>
      <c r="AC3">
        <f t="shared" si="6"/>
        <v>1.430711778541126E-6</v>
      </c>
      <c r="AD3">
        <f t="shared" si="6"/>
        <v>1.566301803627597E-5</v>
      </c>
      <c r="AE3">
        <f t="shared" si="6"/>
        <v>2.7359091038809715E-6</v>
      </c>
      <c r="AF3">
        <f t="shared" si="6"/>
        <v>3.2797115478654431E-7</v>
      </c>
      <c r="AH3" t="s">
        <v>9</v>
      </c>
      <c r="AI3" s="9">
        <f>AVERAGE(S2:S66)</f>
        <v>9.8212139198549653E-3</v>
      </c>
      <c r="AJ3" s="9">
        <f t="shared" ref="AJ3:AN3" si="10">AVERAGE(T2:T66)</f>
        <v>7.2535426929130941E-3</v>
      </c>
      <c r="AK3" s="9">
        <f t="shared" si="10"/>
        <v>1.0498953130228274E-2</v>
      </c>
      <c r="AL3" s="9">
        <f t="shared" si="10"/>
        <v>1.0098985383610554E-2</v>
      </c>
      <c r="AM3" s="9">
        <f t="shared" si="10"/>
        <v>1.0442157764061313E-2</v>
      </c>
      <c r="AN3" s="9">
        <f t="shared" si="10"/>
        <v>1.047757795450519E-2</v>
      </c>
    </row>
    <row r="4" spans="1:40" ht="14.5" x14ac:dyDescent="0.35">
      <c r="A4" s="2">
        <v>43885</v>
      </c>
      <c r="B4" s="5">
        <v>2.198819846130759E-2</v>
      </c>
      <c r="C4" s="5">
        <v>1.302210055291653E-2</v>
      </c>
      <c r="D4" s="5">
        <v>1.7973411828279499E-2</v>
      </c>
      <c r="E4" s="4">
        <v>6.6314226686630734E-3</v>
      </c>
      <c r="F4" s="4">
        <v>9.6840721791668742E-3</v>
      </c>
      <c r="G4" s="4">
        <v>7.155691857169218E-3</v>
      </c>
      <c r="H4" s="4">
        <v>6.3103502401001916E-3</v>
      </c>
      <c r="J4" s="2">
        <v>43885</v>
      </c>
      <c r="K4" s="7">
        <f t="shared" si="8"/>
        <v>0.16467139070301062</v>
      </c>
      <c r="L4" s="7">
        <f t="shared" si="4"/>
        <v>2.1761321046095183E-2</v>
      </c>
      <c r="M4" s="7">
        <f t="shared" si="4"/>
        <v>1.1170723448085362</v>
      </c>
      <c r="N4" s="7">
        <f t="shared" si="4"/>
        <v>0.45052954670291268</v>
      </c>
      <c r="O4" s="7">
        <f t="shared" si="4"/>
        <v>0.95022857392937232</v>
      </c>
      <c r="P4" s="7">
        <f t="shared" si="4"/>
        <v>1.2361509246498441</v>
      </c>
      <c r="R4" s="2">
        <v>43885</v>
      </c>
      <c r="S4" s="4">
        <f t="shared" si="9"/>
        <v>8.9660979083910596E-3</v>
      </c>
      <c r="T4" s="4">
        <f t="shared" si="5"/>
        <v>4.0147866330280911E-3</v>
      </c>
      <c r="U4" s="4">
        <f t="shared" si="5"/>
        <v>1.5356775792644516E-2</v>
      </c>
      <c r="V4" s="4">
        <f t="shared" si="5"/>
        <v>1.2304126282140716E-2</v>
      </c>
      <c r="W4" s="4">
        <f t="shared" si="5"/>
        <v>1.4832506604138372E-2</v>
      </c>
      <c r="X4" s="4">
        <f t="shared" si="5"/>
        <v>1.5677848221207397E-2</v>
      </c>
      <c r="Z4" s="2">
        <v>43885</v>
      </c>
      <c r="AA4">
        <f t="shared" si="6"/>
        <v>8.0390911702854536E-5</v>
      </c>
      <c r="AB4">
        <f t="shared" si="6"/>
        <v>1.6118511708741037E-5</v>
      </c>
      <c r="AC4">
        <f t="shared" si="6"/>
        <v>2.358305627455526E-4</v>
      </c>
      <c r="AD4">
        <f t="shared" si="6"/>
        <v>1.513915235668659E-4</v>
      </c>
      <c r="AE4">
        <f t="shared" si="6"/>
        <v>2.2000325216180842E-4</v>
      </c>
      <c r="AF4">
        <f t="shared" si="6"/>
        <v>2.4579492484721593E-4</v>
      </c>
      <c r="AH4" t="s">
        <v>10</v>
      </c>
      <c r="AI4" s="4">
        <f>AVERAGE(K2:K66)</f>
        <v>0.14127504253287471</v>
      </c>
      <c r="AJ4" s="4">
        <f t="shared" ref="AJ4:AN4" si="11">AVERAGE(L2:L66)</f>
        <v>6.0509961908328212E-2</v>
      </c>
      <c r="AK4" s="4">
        <f t="shared" si="11"/>
        <v>0.13512528924379391</v>
      </c>
      <c r="AL4" s="4">
        <f t="shared" si="11"/>
        <v>0.10745407400909897</v>
      </c>
      <c r="AM4" s="4">
        <f t="shared" si="11"/>
        <v>0.12424900314330085</v>
      </c>
      <c r="AN4" s="4">
        <f t="shared" si="11"/>
        <v>0.13999652130333223</v>
      </c>
    </row>
    <row r="5" spans="1:40" ht="14.5" x14ac:dyDescent="0.35">
      <c r="A5" s="2">
        <v>43886</v>
      </c>
      <c r="B5" s="5">
        <v>2.0340143586520549E-2</v>
      </c>
      <c r="C5" s="5">
        <v>1.8005106598138809E-2</v>
      </c>
      <c r="D5" s="5">
        <v>2.5891050696372989E-2</v>
      </c>
      <c r="E5" s="4">
        <v>1.0621385377622649E-2</v>
      </c>
      <c r="F5" s="4">
        <v>1.3566964085367537E-2</v>
      </c>
      <c r="G5" s="4">
        <v>1.124674171264101E-2</v>
      </c>
      <c r="H5" s="4">
        <v>1.1334669153470769E-2</v>
      </c>
      <c r="J5" s="2">
        <v>43886</v>
      </c>
      <c r="K5" s="7">
        <f t="shared" si="8"/>
        <v>7.7464524507233623E-3</v>
      </c>
      <c r="L5" s="7">
        <f t="shared" si="4"/>
        <v>2.6906107815514613E-2</v>
      </c>
      <c r="M5" s="7">
        <f t="shared" si="4"/>
        <v>0.2652909510968573</v>
      </c>
      <c r="N5" s="7">
        <f t="shared" si="4"/>
        <v>9.4281891933544193E-2</v>
      </c>
      <c r="O5" s="7">
        <f t="shared" si="4"/>
        <v>0.2160185728747126</v>
      </c>
      <c r="P5" s="7">
        <f t="shared" si="4"/>
        <v>0.20977668509079161</v>
      </c>
      <c r="R5" s="2">
        <v>43886</v>
      </c>
      <c r="S5" s="4">
        <f t="shared" si="9"/>
        <v>2.3350369883817397E-3</v>
      </c>
      <c r="T5" s="4">
        <f t="shared" si="5"/>
        <v>5.5509071098524404E-3</v>
      </c>
      <c r="U5" s="4">
        <f t="shared" si="5"/>
        <v>9.7187582088978999E-3</v>
      </c>
      <c r="V5" s="4">
        <f t="shared" si="5"/>
        <v>6.7731795011530121E-3</v>
      </c>
      <c r="W5" s="4">
        <f t="shared" si="5"/>
        <v>9.0934018738795391E-3</v>
      </c>
      <c r="X5" s="4">
        <f t="shared" si="5"/>
        <v>9.0054744330497795E-3</v>
      </c>
      <c r="Z5" s="2">
        <v>43886</v>
      </c>
      <c r="AA5">
        <f t="shared" si="6"/>
        <v>5.452397737110865E-6</v>
      </c>
      <c r="AB5">
        <f t="shared" si="6"/>
        <v>3.0812569742210376E-5</v>
      </c>
      <c r="AC5">
        <f t="shared" si="6"/>
        <v>9.4454261123020315E-5</v>
      </c>
      <c r="AD5">
        <f t="shared" si="6"/>
        <v>4.5875960554839367E-5</v>
      </c>
      <c r="AE5">
        <f t="shared" si="6"/>
        <v>8.2689957639875907E-5</v>
      </c>
      <c r="AF5">
        <f t="shared" si="6"/>
        <v>8.1098569764313246E-5</v>
      </c>
    </row>
    <row r="6" spans="1:40" ht="14.5" x14ac:dyDescent="0.35">
      <c r="A6" s="2">
        <v>43887</v>
      </c>
      <c r="B6" s="5">
        <v>1.7165783353204771E-2</v>
      </c>
      <c r="C6" s="5">
        <v>1.8325710669159889E-2</v>
      </c>
      <c r="D6" s="5">
        <v>2.3931700736284259E-2</v>
      </c>
      <c r="E6" s="4">
        <v>1.166428507552222E-2</v>
      </c>
      <c r="F6" s="4">
        <v>1.4846932220483309E-2</v>
      </c>
      <c r="G6" s="4">
        <v>1.2503945829289979E-2</v>
      </c>
      <c r="H6" s="4">
        <v>1.2058789840142079E-2</v>
      </c>
      <c r="J6" s="2">
        <v>43887</v>
      </c>
      <c r="K6" s="7">
        <f t="shared" si="8"/>
        <v>2.0918862732632881E-3</v>
      </c>
      <c r="L6" s="7">
        <f t="shared" si="4"/>
        <v>4.9568124860085438E-2</v>
      </c>
      <c r="M6" s="7">
        <f t="shared" si="4"/>
        <v>8.526682989850376E-2</v>
      </c>
      <c r="N6" s="7">
        <f t="shared" si="4"/>
        <v>1.105905349309233E-2</v>
      </c>
      <c r="O6" s="7">
        <f t="shared" si="4"/>
        <v>5.595551056226622E-2</v>
      </c>
      <c r="P6" s="7">
        <f t="shared" si="4"/>
        <v>7.0383741114365739E-2</v>
      </c>
      <c r="R6" s="2">
        <v>43887</v>
      </c>
      <c r="S6" s="4">
        <f t="shared" si="9"/>
        <v>1.1599273159551178E-3</v>
      </c>
      <c r="T6" s="4">
        <f t="shared" si="5"/>
        <v>6.765917383079488E-3</v>
      </c>
      <c r="U6" s="4">
        <f t="shared" si="5"/>
        <v>5.5014982776825511E-3</v>
      </c>
      <c r="V6" s="4">
        <f t="shared" si="5"/>
        <v>2.3188511327214625E-3</v>
      </c>
      <c r="W6" s="4">
        <f t="shared" si="5"/>
        <v>4.661837523914792E-3</v>
      </c>
      <c r="X6" s="4">
        <f t="shared" si="5"/>
        <v>5.1069935130626919E-3</v>
      </c>
      <c r="Z6" s="2">
        <v>43887</v>
      </c>
      <c r="AA6">
        <f t="shared" si="6"/>
        <v>1.3454313782988438E-6</v>
      </c>
      <c r="AB6">
        <f t="shared" si="6"/>
        <v>4.5777638034657191E-5</v>
      </c>
      <c r="AC6">
        <f t="shared" si="6"/>
        <v>3.0266483299344075E-5</v>
      </c>
      <c r="AD6">
        <f t="shared" si="6"/>
        <v>5.3770705757236095E-6</v>
      </c>
      <c r="AE6">
        <f t="shared" si="6"/>
        <v>2.1732729099379999E-5</v>
      </c>
      <c r="AF6">
        <f t="shared" si="6"/>
        <v>2.6081382742464417E-5</v>
      </c>
    </row>
    <row r="7" spans="1:40" ht="14.5" x14ac:dyDescent="0.35">
      <c r="A7" s="2">
        <v>43888</v>
      </c>
      <c r="B7" s="5">
        <v>2.6525505402302821E-2</v>
      </c>
      <c r="C7" s="5">
        <v>1.7172433435916901E-2</v>
      </c>
      <c r="D7" s="5">
        <v>2.5985486805438999E-2</v>
      </c>
      <c r="E7" s="4">
        <v>1.2296444803933188E-2</v>
      </c>
      <c r="F7" s="4">
        <v>1.5464908455294885E-2</v>
      </c>
      <c r="G7" s="4">
        <v>1.327827775677044E-2</v>
      </c>
      <c r="H7" s="4">
        <v>1.232516284805016E-2</v>
      </c>
      <c r="J7" s="2">
        <v>43888</v>
      </c>
      <c r="K7" s="7">
        <f t="shared" si="8"/>
        <v>0.10985483101363758</v>
      </c>
      <c r="L7" s="7">
        <f t="shared" si="4"/>
        <v>2.1299053894008324E-4</v>
      </c>
      <c r="M7" s="7">
        <f t="shared" si="4"/>
        <v>0.38837210554175572</v>
      </c>
      <c r="N7" s="7">
        <f t="shared" si="4"/>
        <v>0.17567285393597087</v>
      </c>
      <c r="O7" s="7">
        <f t="shared" si="4"/>
        <v>0.30568429647190198</v>
      </c>
      <c r="P7" s="7">
        <f t="shared" si="4"/>
        <v>0.38567858237540698</v>
      </c>
      <c r="R7" s="2">
        <v>43888</v>
      </c>
      <c r="S7" s="4">
        <f t="shared" si="9"/>
        <v>9.3530719663859202E-3</v>
      </c>
      <c r="T7" s="4">
        <f t="shared" si="5"/>
        <v>5.40018596863822E-4</v>
      </c>
      <c r="U7" s="4">
        <f t="shared" si="5"/>
        <v>1.4229060598369633E-2</v>
      </c>
      <c r="V7" s="4">
        <f t="shared" si="5"/>
        <v>1.1060596947007936E-2</v>
      </c>
      <c r="W7" s="4">
        <f t="shared" si="5"/>
        <v>1.3247227645532381E-2</v>
      </c>
      <c r="X7" s="4">
        <f t="shared" si="5"/>
        <v>1.4200342554252661E-2</v>
      </c>
      <c r="Z7" s="2">
        <v>43888</v>
      </c>
      <c r="AA7">
        <f t="shared" si="6"/>
        <v>8.7479955208394187E-5</v>
      </c>
      <c r="AB7">
        <f t="shared" si="6"/>
        <v>2.916200849587711E-7</v>
      </c>
      <c r="AC7">
        <f t="shared" si="6"/>
        <v>2.0246616551207518E-4</v>
      </c>
      <c r="AD7">
        <f t="shared" si="6"/>
        <v>1.2233680482416127E-4</v>
      </c>
      <c r="AE7">
        <f t="shared" si="6"/>
        <v>1.754890402925574E-4</v>
      </c>
      <c r="AF7">
        <f t="shared" si="6"/>
        <v>2.0164972865811898E-4</v>
      </c>
    </row>
    <row r="8" spans="1:40" ht="14.5" x14ac:dyDescent="0.35">
      <c r="A8" s="2">
        <v>43889</v>
      </c>
      <c r="B8" s="5">
        <v>3.1528944439728493E-2</v>
      </c>
      <c r="C8" s="5">
        <v>1.586627401411533E-2</v>
      </c>
      <c r="D8" s="5">
        <v>2.612470276653767E-2</v>
      </c>
      <c r="E8" s="4">
        <v>1.5077230866791587E-2</v>
      </c>
      <c r="F8" s="4">
        <v>1.7976196986974852E-2</v>
      </c>
      <c r="G8" s="4">
        <v>1.6120624726315119E-2</v>
      </c>
      <c r="H8" s="4">
        <v>1.5173362763035551E-2</v>
      </c>
      <c r="J8" s="2">
        <v>43889</v>
      </c>
      <c r="K8" s="7">
        <f t="shared" si="8"/>
        <v>0.30045725371842558</v>
      </c>
      <c r="L8" s="7">
        <f t="shared" si="4"/>
        <v>1.8838616679444087E-2</v>
      </c>
      <c r="M8" s="7">
        <f t="shared" si="4"/>
        <v>0.35344252939405441</v>
      </c>
      <c r="N8" s="7">
        <f t="shared" si="4"/>
        <v>0.19206989792841744</v>
      </c>
      <c r="O8" s="7">
        <f t="shared" si="4"/>
        <v>0.28500755255855648</v>
      </c>
      <c r="P8" s="7">
        <f t="shared" si="4"/>
        <v>0.34654954634417523</v>
      </c>
      <c r="R8" s="2">
        <v>43889</v>
      </c>
      <c r="S8" s="4">
        <f t="shared" si="9"/>
        <v>1.5662670425613163E-2</v>
      </c>
      <c r="T8" s="4">
        <f t="shared" si="5"/>
        <v>5.4042416731908231E-3</v>
      </c>
      <c r="U8" s="4">
        <f t="shared" si="5"/>
        <v>1.6451713572936906E-2</v>
      </c>
      <c r="V8" s="4">
        <f t="shared" si="5"/>
        <v>1.3552747452753641E-2</v>
      </c>
      <c r="W8" s="4">
        <f t="shared" si="5"/>
        <v>1.5408319713413374E-2</v>
      </c>
      <c r="X8" s="4">
        <f t="shared" si="5"/>
        <v>1.6355581676692942E-2</v>
      </c>
      <c r="Z8" s="2">
        <v>43889</v>
      </c>
      <c r="AA8">
        <f t="shared" si="6"/>
        <v>2.4531924486137724E-4</v>
      </c>
      <c r="AB8">
        <f t="shared" si="6"/>
        <v>2.9205828062252348E-5</v>
      </c>
      <c r="AC8">
        <f t="shared" si="6"/>
        <v>2.706588794859564E-4</v>
      </c>
      <c r="AD8">
        <f t="shared" si="6"/>
        <v>1.8367696351812029E-4</v>
      </c>
      <c r="AE8">
        <f t="shared" si="6"/>
        <v>2.374163163907632E-4</v>
      </c>
      <c r="AF8">
        <f t="shared" si="6"/>
        <v>2.6750505198297394E-4</v>
      </c>
    </row>
    <row r="9" spans="1:40" ht="14.5" x14ac:dyDescent="0.35">
      <c r="A9" s="2">
        <v>43892</v>
      </c>
      <c r="B9" s="5">
        <v>2.5548219904523321E-2</v>
      </c>
      <c r="C9" s="5">
        <v>1.7902860417962071E-2</v>
      </c>
      <c r="D9" s="5">
        <v>2.4638906121253971E-2</v>
      </c>
      <c r="E9" s="4">
        <v>1.8161103710552146E-2</v>
      </c>
      <c r="F9" s="4">
        <v>2.1006036074230582E-2</v>
      </c>
      <c r="G9" s="4">
        <v>1.9436579809769341E-2</v>
      </c>
      <c r="H9" s="4">
        <v>1.7993242813523831E-2</v>
      </c>
      <c r="J9" s="2">
        <v>43892</v>
      </c>
      <c r="K9" s="7">
        <f t="shared" si="8"/>
        <v>7.1439669882525481E-2</v>
      </c>
      <c r="L9" s="7">
        <f t="shared" si="4"/>
        <v>6.6470696370335425E-4</v>
      </c>
      <c r="M9" s="7">
        <f t="shared" si="4"/>
        <v>6.5469309930114683E-2</v>
      </c>
      <c r="N9" s="7">
        <f t="shared" si="4"/>
        <v>2.0474501361371189E-2</v>
      </c>
      <c r="O9" s="7">
        <f t="shared" si="4"/>
        <v>4.1029304454994087E-2</v>
      </c>
      <c r="P9" s="7">
        <f t="shared" si="4"/>
        <v>6.9307216601103061E-2</v>
      </c>
      <c r="R9" s="2">
        <v>43892</v>
      </c>
      <c r="S9" s="4">
        <f t="shared" si="9"/>
        <v>7.6453594865612505E-3</v>
      </c>
      <c r="T9" s="4">
        <f t="shared" si="5"/>
        <v>9.0931378326935056E-4</v>
      </c>
      <c r="U9" s="4">
        <f t="shared" si="5"/>
        <v>7.3871161939711751E-3</v>
      </c>
      <c r="V9" s="4">
        <f t="shared" si="5"/>
        <v>4.5421838302927391E-3</v>
      </c>
      <c r="W9" s="4">
        <f t="shared" si="5"/>
        <v>6.1116400947539805E-3</v>
      </c>
      <c r="X9" s="4">
        <f t="shared" si="5"/>
        <v>7.5549770909994901E-3</v>
      </c>
      <c r="Z9" s="2">
        <v>43892</v>
      </c>
      <c r="AA9">
        <f t="shared" si="6"/>
        <v>5.845152167875211E-5</v>
      </c>
      <c r="AB9">
        <f t="shared" si="6"/>
        <v>8.2685155644361943E-7</v>
      </c>
      <c r="AC9">
        <f t="shared" si="6"/>
        <v>5.4569485663231181E-5</v>
      </c>
      <c r="AD9">
        <f t="shared" si="6"/>
        <v>2.0631433948172819E-5</v>
      </c>
      <c r="AE9">
        <f t="shared" si="6"/>
        <v>3.7352144647804447E-5</v>
      </c>
      <c r="AF9">
        <f t="shared" si="6"/>
        <v>5.7077678845527116E-5</v>
      </c>
    </row>
    <row r="10" spans="1:40" ht="14.5" x14ac:dyDescent="0.35">
      <c r="A10" s="2">
        <v>43893</v>
      </c>
      <c r="B10" s="5">
        <v>2.9772741695438219E-2</v>
      </c>
      <c r="C10" s="5">
        <v>1.925618760287762E-2</v>
      </c>
      <c r="D10" s="5">
        <v>2.4463247507810589E-2</v>
      </c>
      <c r="E10" s="4">
        <v>1.7871895739676787E-2</v>
      </c>
      <c r="F10" s="4">
        <v>2.0231029278844286E-2</v>
      </c>
      <c r="G10" s="4">
        <v>1.9049749527868538E-2</v>
      </c>
      <c r="H10" s="4">
        <v>1.7414392497556851E-2</v>
      </c>
      <c r="J10" s="2">
        <v>43893</v>
      </c>
      <c r="K10" s="7">
        <f t="shared" si="8"/>
        <v>0.11037812703032346</v>
      </c>
      <c r="L10" s="7">
        <f t="shared" si="4"/>
        <v>2.061825284313068E-2</v>
      </c>
      <c r="M10" s="7">
        <f t="shared" si="4"/>
        <v>0.15553337679783863</v>
      </c>
      <c r="N10" s="7">
        <f t="shared" si="4"/>
        <v>8.5261779074833788E-2</v>
      </c>
      <c r="O10" s="7">
        <f t="shared" si="4"/>
        <v>0.11635481560826855</v>
      </c>
      <c r="P10" s="7">
        <f t="shared" si="4"/>
        <v>0.17336670526348019</v>
      </c>
      <c r="R10" s="2">
        <v>43893</v>
      </c>
      <c r="S10" s="4">
        <f t="shared" si="9"/>
        <v>1.0516554092560599E-2</v>
      </c>
      <c r="T10" s="4">
        <f t="shared" si="5"/>
        <v>5.3094941876276301E-3</v>
      </c>
      <c r="U10" s="4">
        <f t="shared" si="5"/>
        <v>1.1900845955761432E-2</v>
      </c>
      <c r="V10" s="4">
        <f t="shared" si="5"/>
        <v>9.5417124165939338E-3</v>
      </c>
      <c r="W10" s="4">
        <f t="shared" si="5"/>
        <v>1.0722992167569681E-2</v>
      </c>
      <c r="X10" s="4">
        <f t="shared" si="5"/>
        <v>1.2358349197881369E-2</v>
      </c>
      <c r="Z10" s="2">
        <v>43893</v>
      </c>
      <c r="AA10">
        <f t="shared" si="6"/>
        <v>1.1059790998175309E-4</v>
      </c>
      <c r="AB10">
        <f t="shared" si="6"/>
        <v>2.8190728528451588E-5</v>
      </c>
      <c r="AC10">
        <f t="shared" si="6"/>
        <v>1.4163013446276323E-4</v>
      </c>
      <c r="AD10">
        <f t="shared" si="6"/>
        <v>9.1044275840982845E-5</v>
      </c>
      <c r="AE10">
        <f t="shared" si="6"/>
        <v>1.1498256102576072E-4</v>
      </c>
      <c r="AF10">
        <f t="shared" si="6"/>
        <v>1.5272879489677506E-4</v>
      </c>
    </row>
    <row r="11" spans="1:40" ht="14.5" x14ac:dyDescent="0.35">
      <c r="A11" s="2">
        <v>43894</v>
      </c>
      <c r="B11" s="5">
        <v>2.2902768068658898E-2</v>
      </c>
      <c r="C11" s="5">
        <v>2.399131283164024E-2</v>
      </c>
      <c r="D11" s="5">
        <v>3.2157517969608307E-2</v>
      </c>
      <c r="E11" s="4">
        <v>1.9561617843781583E-2</v>
      </c>
      <c r="F11" s="4">
        <v>2.1911989865266622E-2</v>
      </c>
      <c r="G11" s="4">
        <v>2.0812701442658729E-2</v>
      </c>
      <c r="H11" s="4">
        <v>1.910827645703635E-2</v>
      </c>
      <c r="J11" s="2">
        <v>43894</v>
      </c>
      <c r="K11" s="7">
        <f t="shared" si="8"/>
        <v>1.0615648110825493E-3</v>
      </c>
      <c r="L11" s="7">
        <f t="shared" si="4"/>
        <v>5.1594198858834428E-2</v>
      </c>
      <c r="M11" s="7">
        <f t="shared" si="4"/>
        <v>1.3112917296278281E-2</v>
      </c>
      <c r="N11" s="7">
        <f t="shared" si="4"/>
        <v>9.9244857121827401E-4</v>
      </c>
      <c r="O11" s="7">
        <f t="shared" si="4"/>
        <v>4.7283166907097218E-3</v>
      </c>
      <c r="P11" s="7">
        <f t="shared" si="4"/>
        <v>1.7442217746334254E-2</v>
      </c>
      <c r="R11" s="2">
        <v>43894</v>
      </c>
      <c r="S11" s="4">
        <f t="shared" si="9"/>
        <v>1.0885447629813416E-3</v>
      </c>
      <c r="T11" s="4">
        <f t="shared" si="5"/>
        <v>9.2547499009494084E-3</v>
      </c>
      <c r="U11" s="4">
        <f t="shared" si="5"/>
        <v>3.3411502248773157E-3</v>
      </c>
      <c r="V11" s="4">
        <f t="shared" si="5"/>
        <v>9.9077820339227643E-4</v>
      </c>
      <c r="W11" s="4">
        <f t="shared" si="5"/>
        <v>2.0900666260001699E-3</v>
      </c>
      <c r="X11" s="4">
        <f t="shared" si="5"/>
        <v>3.7944916116225483E-3</v>
      </c>
      <c r="Z11" s="2">
        <v>43894</v>
      </c>
      <c r="AA11">
        <f t="shared" si="6"/>
        <v>1.1849297010141051E-6</v>
      </c>
      <c r="AB11">
        <f t="shared" si="6"/>
        <v>8.565039572912309E-5</v>
      </c>
      <c r="AC11">
        <f t="shared" si="6"/>
        <v>1.1163284825197737E-5</v>
      </c>
      <c r="AD11">
        <f t="shared" si="6"/>
        <v>9.8164144831722703E-7</v>
      </c>
      <c r="AE11">
        <f t="shared" si="6"/>
        <v>4.3683785011197343E-6</v>
      </c>
      <c r="AF11">
        <f t="shared" si="6"/>
        <v>1.4398166590673883E-5</v>
      </c>
    </row>
    <row r="12" spans="1:40" ht="14.5" x14ac:dyDescent="0.35">
      <c r="A12" s="2">
        <v>43895</v>
      </c>
      <c r="B12" s="5">
        <v>2.1631459241164899E-2</v>
      </c>
      <c r="C12" s="5">
        <v>2.8661895543336868E-2</v>
      </c>
      <c r="D12" s="5">
        <v>3.4278694540262222E-2</v>
      </c>
      <c r="E12" s="4">
        <v>1.9176036188013629E-2</v>
      </c>
      <c r="F12" s="4">
        <v>2.1646711295291728E-2</v>
      </c>
      <c r="G12" s="4">
        <v>2.0572777702461811E-2</v>
      </c>
      <c r="H12" s="4">
        <v>1.8352017305325551E-2</v>
      </c>
      <c r="J12" s="2">
        <v>43895</v>
      </c>
      <c r="K12" s="7">
        <f t="shared" si="8"/>
        <v>3.6131255270635876E-2</v>
      </c>
      <c r="L12" s="7">
        <f t="shared" si="4"/>
        <v>9.1422072637658225E-2</v>
      </c>
      <c r="M12" s="7">
        <f t="shared" si="4"/>
        <v>7.5591168838116118E-3</v>
      </c>
      <c r="N12" s="7">
        <f t="shared" si="4"/>
        <v>2.4834012180008358E-7</v>
      </c>
      <c r="O12" s="7">
        <f t="shared" si="4"/>
        <v>1.2803406777595061E-3</v>
      </c>
      <c r="P12" s="7">
        <f t="shared" si="4"/>
        <v>1.4287338706825192E-2</v>
      </c>
      <c r="R12" s="2">
        <v>43895</v>
      </c>
      <c r="S12" s="4">
        <f t="shared" si="9"/>
        <v>7.030436302171969E-3</v>
      </c>
      <c r="T12" s="4">
        <f t="shared" si="5"/>
        <v>1.2647235299097323E-2</v>
      </c>
      <c r="U12" s="4">
        <f t="shared" si="5"/>
        <v>2.4554230531512698E-3</v>
      </c>
      <c r="V12" s="4">
        <f t="shared" si="5"/>
        <v>1.525205412682834E-5</v>
      </c>
      <c r="W12" s="4">
        <f t="shared" si="5"/>
        <v>1.0586815387030879E-3</v>
      </c>
      <c r="X12" s="4">
        <f t="shared" si="5"/>
        <v>3.279441935839348E-3</v>
      </c>
      <c r="Z12" s="2">
        <v>43895</v>
      </c>
      <c r="AA12">
        <f t="shared" si="6"/>
        <v>4.942703459889747E-5</v>
      </c>
      <c r="AB12">
        <f t="shared" si="6"/>
        <v>1.5995256071073337E-4</v>
      </c>
      <c r="AC12">
        <f t="shared" si="6"/>
        <v>6.0291023699467033E-6</v>
      </c>
      <c r="AD12">
        <f t="shared" si="6"/>
        <v>2.3262515508770141E-10</v>
      </c>
      <c r="AE12">
        <f t="shared" si="6"/>
        <v>1.1208066003907377E-6</v>
      </c>
      <c r="AF12">
        <f t="shared" si="6"/>
        <v>1.075473941054173E-5</v>
      </c>
    </row>
    <row r="13" spans="1:40" ht="14.5" x14ac:dyDescent="0.35">
      <c r="A13" s="2">
        <v>43896</v>
      </c>
      <c r="B13" s="5">
        <v>3.1357403417783543E-2</v>
      </c>
      <c r="C13" s="5">
        <v>2.31326799839735E-2</v>
      </c>
      <c r="D13" s="5">
        <v>3.352024033665657E-2</v>
      </c>
      <c r="E13" s="4">
        <v>1.8845584723769813E-2</v>
      </c>
      <c r="F13" s="4">
        <v>2.1345804868706391E-2</v>
      </c>
      <c r="G13" s="4">
        <v>2.0222371182302031E-2</v>
      </c>
      <c r="H13" s="4">
        <v>1.807185941979516E-2</v>
      </c>
      <c r="J13" s="2">
        <v>43896</v>
      </c>
      <c r="K13" s="7">
        <f t="shared" si="8"/>
        <v>5.1341579516055003E-2</v>
      </c>
      <c r="L13" s="7">
        <f t="shared" si="4"/>
        <v>2.175740859224895E-3</v>
      </c>
      <c r="M13" s="7">
        <f t="shared" si="4"/>
        <v>0.15474073096720486</v>
      </c>
      <c r="N13" s="7">
        <f t="shared" si="4"/>
        <v>8.4424325904559172E-2</v>
      </c>
      <c r="O13" s="7">
        <f t="shared" si="4"/>
        <v>0.11196848916594293</v>
      </c>
      <c r="P13" s="7">
        <f t="shared" si="4"/>
        <v>0.18405652290417862</v>
      </c>
      <c r="R13" s="2">
        <v>43896</v>
      </c>
      <c r="S13" s="4">
        <f t="shared" si="9"/>
        <v>8.2247234338100432E-3</v>
      </c>
      <c r="T13" s="4">
        <f t="shared" si="5"/>
        <v>2.1628369188730276E-3</v>
      </c>
      <c r="U13" s="4">
        <f t="shared" si="5"/>
        <v>1.2511818694013729E-2</v>
      </c>
      <c r="V13" s="4">
        <f t="shared" si="5"/>
        <v>1.0011598549077152E-2</v>
      </c>
      <c r="W13" s="4">
        <f t="shared" si="5"/>
        <v>1.1135032235481512E-2</v>
      </c>
      <c r="X13" s="4">
        <f t="shared" si="5"/>
        <v>1.3285543997988383E-2</v>
      </c>
      <c r="Z13" s="2">
        <v>43896</v>
      </c>
      <c r="AA13">
        <f t="shared" si="6"/>
        <v>6.7646075562664072E-5</v>
      </c>
      <c r="AB13">
        <f t="shared" si="6"/>
        <v>4.6778635376401713E-6</v>
      </c>
      <c r="AC13">
        <f t="shared" si="6"/>
        <v>1.5654560703187142E-4</v>
      </c>
      <c r="AD13">
        <f t="shared" si="6"/>
        <v>1.0023210550788373E-4</v>
      </c>
      <c r="AE13">
        <f t="shared" si="6"/>
        <v>1.239889428852124E-4</v>
      </c>
      <c r="AF13">
        <f t="shared" si="6"/>
        <v>1.7650567932248515E-4</v>
      </c>
    </row>
    <row r="14" spans="1:40" ht="14.5" x14ac:dyDescent="0.35">
      <c r="A14" s="2">
        <v>43899</v>
      </c>
      <c r="B14" s="5">
        <v>4.207011987382285E-2</v>
      </c>
      <c r="C14" s="5">
        <v>3.5250447690486908E-2</v>
      </c>
      <c r="D14" s="5">
        <v>4.6653576195240021E-2</v>
      </c>
      <c r="E14" s="4">
        <v>2.062895916134189E-2</v>
      </c>
      <c r="F14" s="4">
        <v>2.3044793778202281E-2</v>
      </c>
      <c r="G14" s="4">
        <v>2.1936930023362691E-2</v>
      </c>
      <c r="H14" s="4">
        <v>2.02564268582337E-2</v>
      </c>
      <c r="J14" s="2">
        <v>43899</v>
      </c>
      <c r="K14" s="7">
        <f t="shared" si="8"/>
        <v>1.6603903099954076E-2</v>
      </c>
      <c r="L14" s="7">
        <f t="shared" si="4"/>
        <v>5.1673577585924502E-3</v>
      </c>
      <c r="M14" s="7">
        <f t="shared" si="4"/>
        <v>0.32673003748877893</v>
      </c>
      <c r="N14" s="7">
        <f t="shared" si="4"/>
        <v>0.22368235822713833</v>
      </c>
      <c r="O14" s="7">
        <f t="shared" si="4"/>
        <v>0.26660986146757115</v>
      </c>
      <c r="P14" s="7">
        <f t="shared" si="4"/>
        <v>0.34601200529486853</v>
      </c>
      <c r="R14" s="2">
        <v>43899</v>
      </c>
      <c r="S14" s="4">
        <f t="shared" si="9"/>
        <v>6.8196721833359425E-3</v>
      </c>
      <c r="T14" s="4">
        <f t="shared" si="5"/>
        <v>4.5834563214171703E-3</v>
      </c>
      <c r="U14" s="4">
        <f t="shared" si="5"/>
        <v>2.144116071248096E-2</v>
      </c>
      <c r="V14" s="4">
        <f t="shared" si="5"/>
        <v>1.9025326095620569E-2</v>
      </c>
      <c r="W14" s="4">
        <f t="shared" si="5"/>
        <v>2.013318985046016E-2</v>
      </c>
      <c r="X14" s="4">
        <f t="shared" si="5"/>
        <v>2.181369301558915E-2</v>
      </c>
      <c r="Z14" s="2">
        <v>43899</v>
      </c>
      <c r="AA14">
        <f t="shared" si="6"/>
        <v>4.6507928688166022E-5</v>
      </c>
      <c r="AB14">
        <f t="shared" si="6"/>
        <v>2.1008071850339019E-5</v>
      </c>
      <c r="AC14">
        <f t="shared" si="6"/>
        <v>4.5972337269843704E-4</v>
      </c>
      <c r="AD14">
        <f t="shared" si="6"/>
        <v>3.6196303304470101E-4</v>
      </c>
      <c r="AE14">
        <f t="shared" si="6"/>
        <v>4.0534533355467199E-4</v>
      </c>
      <c r="AF14">
        <f t="shared" si="6"/>
        <v>4.7583720297836286E-4</v>
      </c>
    </row>
    <row r="15" spans="1:40" ht="14.5" x14ac:dyDescent="0.35">
      <c r="A15" s="2">
        <v>43900</v>
      </c>
      <c r="B15" s="5">
        <v>4.6651766856344333E-2</v>
      </c>
      <c r="C15" s="5">
        <v>3.8002476096153259E-2</v>
      </c>
      <c r="D15" s="5">
        <v>5.4010745137929923E-2</v>
      </c>
      <c r="E15" s="4">
        <v>2.4009625927656923E-2</v>
      </c>
      <c r="F15" s="4">
        <v>2.5965398293941924E-2</v>
      </c>
      <c r="G15" s="4">
        <v>2.5220768196206968E-2</v>
      </c>
      <c r="H15" s="4">
        <v>2.3774534951976119E-2</v>
      </c>
      <c r="J15" s="2">
        <v>43900</v>
      </c>
      <c r="K15" s="7">
        <f t="shared" si="8"/>
        <v>2.2538601072375819E-2</v>
      </c>
      <c r="L15" s="7">
        <f t="shared" si="4"/>
        <v>1.0221945537598254E-2</v>
      </c>
      <c r="M15" s="7">
        <f t="shared" si="4"/>
        <v>0.2787883311313013</v>
      </c>
      <c r="N15" s="7">
        <f t="shared" si="4"/>
        <v>0.21074383818749753</v>
      </c>
      <c r="O15" s="7">
        <f t="shared" si="4"/>
        <v>0.23469314621911819</v>
      </c>
      <c r="P15" s="7">
        <f t="shared" si="4"/>
        <v>0.28816205519227678</v>
      </c>
      <c r="R15" s="2">
        <v>43900</v>
      </c>
      <c r="S15" s="4">
        <f t="shared" si="9"/>
        <v>8.6492907601910737E-3</v>
      </c>
      <c r="T15" s="4">
        <f t="shared" si="5"/>
        <v>7.3589782815855903E-3</v>
      </c>
      <c r="U15" s="4">
        <f t="shared" si="5"/>
        <v>2.264214092868741E-2</v>
      </c>
      <c r="V15" s="4">
        <f t="shared" si="5"/>
        <v>2.0686368562402409E-2</v>
      </c>
      <c r="W15" s="4">
        <f t="shared" si="5"/>
        <v>2.1430998660137365E-2</v>
      </c>
      <c r="X15" s="4">
        <f t="shared" si="5"/>
        <v>2.2877231904368214E-2</v>
      </c>
      <c r="Z15" s="2">
        <v>43900</v>
      </c>
      <c r="AA15">
        <f t="shared" si="6"/>
        <v>7.4810230654326676E-5</v>
      </c>
      <c r="AB15">
        <f t="shared" si="6"/>
        <v>5.415456134884841E-5</v>
      </c>
      <c r="AC15">
        <f t="shared" si="6"/>
        <v>5.1266654583454157E-4</v>
      </c>
      <c r="AD15">
        <f t="shared" si="6"/>
        <v>4.2792584429955074E-4</v>
      </c>
      <c r="AE15">
        <f t="shared" si="6"/>
        <v>4.5928770357080953E-4</v>
      </c>
      <c r="AF15">
        <f t="shared" si="6"/>
        <v>5.2336773960624285E-4</v>
      </c>
    </row>
    <row r="16" spans="1:40" ht="14.5" x14ac:dyDescent="0.35">
      <c r="A16" s="2">
        <v>43901</v>
      </c>
      <c r="B16" s="5">
        <v>3.1489539674183699E-2</v>
      </c>
      <c r="C16" s="5">
        <v>5.5867359042167657E-2</v>
      </c>
      <c r="D16" s="5">
        <v>7.1463905274868011E-2</v>
      </c>
      <c r="E16" s="4">
        <v>2.6662079019831118E-2</v>
      </c>
      <c r="F16" s="4">
        <v>2.8575449835342184E-2</v>
      </c>
      <c r="G16" s="4">
        <v>2.800526357337467E-2</v>
      </c>
      <c r="H16" s="4">
        <v>2.6323085641431671E-2</v>
      </c>
      <c r="J16" s="2">
        <v>43901</v>
      </c>
      <c r="K16" s="7">
        <f t="shared" si="8"/>
        <v>0.13697313508283804</v>
      </c>
      <c r="L16" s="7">
        <f t="shared" si="4"/>
        <v>0.26017266859516841</v>
      </c>
      <c r="M16" s="7">
        <f t="shared" si="4"/>
        <v>1.4647801274223937E-2</v>
      </c>
      <c r="N16" s="7">
        <f t="shared" si="4"/>
        <v>4.8713264110000765E-3</v>
      </c>
      <c r="O16" s="7">
        <f t="shared" si="4"/>
        <v>7.1521044633757747E-3</v>
      </c>
      <c r="P16" s="7">
        <f t="shared" si="4"/>
        <v>1.7061754651485517E-2</v>
      </c>
      <c r="R16" s="2">
        <v>43901</v>
      </c>
      <c r="S16" s="4">
        <f t="shared" si="9"/>
        <v>2.4377819367983958E-2</v>
      </c>
      <c r="T16" s="4">
        <f t="shared" si="5"/>
        <v>3.9974365600684313E-2</v>
      </c>
      <c r="U16" s="4">
        <f t="shared" si="5"/>
        <v>4.8274606543525812E-3</v>
      </c>
      <c r="V16" s="4">
        <f t="shared" si="5"/>
        <v>2.9140898388415153E-3</v>
      </c>
      <c r="W16" s="4">
        <f t="shared" si="5"/>
        <v>3.4842761008090292E-3</v>
      </c>
      <c r="X16" s="4">
        <f t="shared" si="5"/>
        <v>5.1664540327520277E-3</v>
      </c>
      <c r="Z16" s="2">
        <v>43901</v>
      </c>
      <c r="AA16">
        <f t="shared" si="6"/>
        <v>5.9427807713805382E-4</v>
      </c>
      <c r="AB16">
        <f t="shared" si="6"/>
        <v>1.5979499051771732E-3</v>
      </c>
      <c r="AC16">
        <f t="shared" si="6"/>
        <v>2.3304376369322253E-5</v>
      </c>
      <c r="AD16">
        <f t="shared" si="6"/>
        <v>8.4919195888393676E-6</v>
      </c>
      <c r="AE16">
        <f t="shared" si="6"/>
        <v>1.2140179946668972E-5</v>
      </c>
      <c r="AF16">
        <f t="shared" si="6"/>
        <v>2.6692247272539688E-5</v>
      </c>
    </row>
    <row r="17" spans="1:32" ht="14.5" x14ac:dyDescent="0.35">
      <c r="A17" s="2">
        <v>43902</v>
      </c>
      <c r="B17" s="5">
        <v>7.6263230450462002E-2</v>
      </c>
      <c r="C17" s="5">
        <v>3.6176513880491257E-2</v>
      </c>
      <c r="D17" s="5">
        <v>6.4461708068847656E-2</v>
      </c>
      <c r="E17" s="4">
        <v>2.5504105637724567E-2</v>
      </c>
      <c r="F17" s="4">
        <v>2.7553180912176772E-2</v>
      </c>
      <c r="G17" s="4">
        <v>2.7113556197060708E-2</v>
      </c>
      <c r="H17" s="4">
        <v>2.4422609983809251E-2</v>
      </c>
      <c r="J17" s="2">
        <v>43902</v>
      </c>
      <c r="K17" s="7">
        <f t="shared" si="8"/>
        <v>0.36230598017054527</v>
      </c>
      <c r="L17" s="7">
        <f t="shared" si="4"/>
        <v>1.4958487412744192E-2</v>
      </c>
      <c r="M17" s="7">
        <f t="shared" si="4"/>
        <v>0.89488200595145728</v>
      </c>
      <c r="N17" s="7">
        <f t="shared" si="4"/>
        <v>0.74978283241757882</v>
      </c>
      <c r="O17" s="7">
        <f t="shared" si="4"/>
        <v>0.77857725161615687</v>
      </c>
      <c r="P17" s="7">
        <f t="shared" si="4"/>
        <v>0.98396709191266241</v>
      </c>
      <c r="R17" s="2">
        <v>43902</v>
      </c>
      <c r="S17" s="4">
        <f t="shared" si="9"/>
        <v>4.0086716569970746E-2</v>
      </c>
      <c r="T17" s="4">
        <f t="shared" si="5"/>
        <v>1.1801522381614346E-2</v>
      </c>
      <c r="U17" s="4">
        <f t="shared" si="5"/>
        <v>5.0759124812737436E-2</v>
      </c>
      <c r="V17" s="4">
        <f t="shared" si="5"/>
        <v>4.8710049538285227E-2</v>
      </c>
      <c r="W17" s="4">
        <f t="shared" si="5"/>
        <v>4.914967425340129E-2</v>
      </c>
      <c r="X17" s="4">
        <f t="shared" si="5"/>
        <v>5.1840620466652748E-2</v>
      </c>
      <c r="Z17" s="2">
        <v>43902</v>
      </c>
      <c r="AA17">
        <f t="shared" si="6"/>
        <v>1.606944845361167E-3</v>
      </c>
      <c r="AB17">
        <f t="shared" si="6"/>
        <v>1.3927593052374436E-4</v>
      </c>
      <c r="AC17">
        <f t="shared" si="6"/>
        <v>2.5764887517550571E-3</v>
      </c>
      <c r="AD17">
        <f t="shared" si="6"/>
        <v>2.3726689260222008E-3</v>
      </c>
      <c r="AE17">
        <f t="shared" si="6"/>
        <v>2.4156904792154575E-3</v>
      </c>
      <c r="AF17">
        <f t="shared" si="6"/>
        <v>2.6874499303675358E-3</v>
      </c>
    </row>
    <row r="18" spans="1:32" ht="14.5" x14ac:dyDescent="0.35">
      <c r="A18" s="2">
        <v>43903</v>
      </c>
      <c r="B18" s="5">
        <v>6.3534040837563796E-2</v>
      </c>
      <c r="C18" s="5">
        <v>4.1422251611948013E-2</v>
      </c>
      <c r="D18" s="5">
        <v>7.2460658848285675E-2</v>
      </c>
      <c r="E18" s="4">
        <v>3.7454454034338468E-2</v>
      </c>
      <c r="F18" s="4">
        <v>3.8899489696706438E-2</v>
      </c>
      <c r="G18" s="4">
        <v>3.8935147454566388E-2</v>
      </c>
      <c r="H18" s="4">
        <v>3.7191793323873533E-2</v>
      </c>
      <c r="J18" s="2">
        <v>43903</v>
      </c>
      <c r="K18" s="7">
        <f t="shared" si="8"/>
        <v>0.10605665184979007</v>
      </c>
      <c r="L18" s="7">
        <f t="shared" si="8"/>
        <v>8.2753250779388221E-3</v>
      </c>
      <c r="M18" s="7">
        <f t="shared" si="8"/>
        <v>0.16785114448684135</v>
      </c>
      <c r="N18" s="7">
        <f t="shared" si="8"/>
        <v>0.14269255107035006</v>
      </c>
      <c r="O18" s="7">
        <f t="shared" si="8"/>
        <v>0.14211299077447315</v>
      </c>
      <c r="P18" s="7">
        <f t="shared" si="8"/>
        <v>0.17279347569879122</v>
      </c>
      <c r="R18" s="2">
        <v>43903</v>
      </c>
      <c r="S18" s="4">
        <f t="shared" si="9"/>
        <v>2.2111789225615783E-2</v>
      </c>
      <c r="T18" s="4">
        <f t="shared" si="9"/>
        <v>8.926618010721879E-3</v>
      </c>
      <c r="U18" s="4">
        <f t="shared" si="9"/>
        <v>2.6079586803225328E-2</v>
      </c>
      <c r="V18" s="4">
        <f t="shared" si="9"/>
        <v>2.4634551140857358E-2</v>
      </c>
      <c r="W18" s="4">
        <f t="shared" si="9"/>
        <v>2.4598893382997408E-2</v>
      </c>
      <c r="X18" s="4">
        <f t="shared" si="9"/>
        <v>2.6342247513690263E-2</v>
      </c>
      <c r="Z18" s="2">
        <v>43903</v>
      </c>
      <c r="AA18">
        <f t="shared" ref="AA18:AF60" si="12">($B18-C18)^2</f>
        <v>4.8893122275805827E-4</v>
      </c>
      <c r="AB18">
        <f t="shared" si="12"/>
        <v>7.9684509109344232E-5</v>
      </c>
      <c r="AC18">
        <f t="shared" si="12"/>
        <v>6.8014484782696471E-4</v>
      </c>
      <c r="AD18">
        <f t="shared" si="12"/>
        <v>6.0686110991151651E-4</v>
      </c>
      <c r="AE18">
        <f t="shared" si="12"/>
        <v>6.0510555566807372E-4</v>
      </c>
      <c r="AF18">
        <f t="shared" si="12"/>
        <v>6.9391400407252087E-4</v>
      </c>
    </row>
    <row r="19" spans="1:32" ht="14.5" x14ac:dyDescent="0.35">
      <c r="A19" s="2">
        <v>43906</v>
      </c>
      <c r="B19" s="5">
        <v>0.1160477576165108</v>
      </c>
      <c r="C19" s="5">
        <v>3.708132728934288E-2</v>
      </c>
      <c r="D19" s="5">
        <v>6.6756188869476318E-2</v>
      </c>
      <c r="E19" s="4">
        <v>3.8956450949289831E-2</v>
      </c>
      <c r="F19" s="4">
        <v>3.9828856552239451E-2</v>
      </c>
      <c r="G19" s="4">
        <v>4.0436997971489787E-2</v>
      </c>
      <c r="H19" s="4">
        <v>3.763383158641239E-2</v>
      </c>
      <c r="J19" s="2">
        <v>43906</v>
      </c>
      <c r="K19" s="7">
        <f t="shared" si="8"/>
        <v>0.98865875348032728</v>
      </c>
      <c r="L19" s="7">
        <f t="shared" si="8"/>
        <v>0.18542720760598752</v>
      </c>
      <c r="M19" s="7">
        <f t="shared" si="8"/>
        <v>0.88735247543792495</v>
      </c>
      <c r="N19" s="7">
        <f t="shared" si="8"/>
        <v>0.84425016569844291</v>
      </c>
      <c r="O19" s="7">
        <f t="shared" si="8"/>
        <v>0.81558441952536764</v>
      </c>
      <c r="P19" s="7">
        <f t="shared" si="8"/>
        <v>0.95750359267956009</v>
      </c>
      <c r="R19" s="2">
        <v>43906</v>
      </c>
      <c r="S19" s="4">
        <f t="shared" si="9"/>
        <v>7.8966430327167922E-2</v>
      </c>
      <c r="T19" s="4">
        <f t="shared" si="9"/>
        <v>4.9291568747034484E-2</v>
      </c>
      <c r="U19" s="4">
        <f t="shared" si="9"/>
        <v>7.7091306667220971E-2</v>
      </c>
      <c r="V19" s="4">
        <f t="shared" si="9"/>
        <v>7.6218901064271344E-2</v>
      </c>
      <c r="W19" s="4">
        <f t="shared" si="9"/>
        <v>7.5610759645021008E-2</v>
      </c>
      <c r="X19" s="4">
        <f t="shared" si="9"/>
        <v>7.8413926030098419E-2</v>
      </c>
      <c r="Z19" s="2">
        <v>43906</v>
      </c>
      <c r="AA19">
        <f t="shared" si="12"/>
        <v>6.2356971186154657E-3</v>
      </c>
      <c r="AB19">
        <f t="shared" si="12"/>
        <v>2.4296587495436267E-3</v>
      </c>
      <c r="AC19">
        <f t="shared" si="12"/>
        <v>5.9430695636595084E-3</v>
      </c>
      <c r="AD19">
        <f t="shared" si="12"/>
        <v>5.8093208794451831E-3</v>
      </c>
      <c r="AE19">
        <f t="shared" si="12"/>
        <v>5.7169869740971374E-3</v>
      </c>
      <c r="AF19">
        <f t="shared" si="12"/>
        <v>6.1487437954537462E-3</v>
      </c>
    </row>
    <row r="20" spans="1:32" ht="14.5" x14ac:dyDescent="0.35">
      <c r="A20" s="2">
        <v>43907</v>
      </c>
      <c r="B20" s="5">
        <v>4.8321920981533553E-2</v>
      </c>
      <c r="C20" s="5">
        <v>3.5988796502351761E-2</v>
      </c>
      <c r="D20" s="5">
        <v>5.4992832243442542E-2</v>
      </c>
      <c r="E20" s="4">
        <v>5.4190355221536285E-2</v>
      </c>
      <c r="F20" s="4">
        <v>5.4882016237964584E-2</v>
      </c>
      <c r="G20" s="4">
        <v>5.5744246172835563E-2</v>
      </c>
      <c r="H20" s="4">
        <v>5.3704981418220603E-2</v>
      </c>
      <c r="J20" s="2">
        <v>43907</v>
      </c>
      <c r="K20" s="7">
        <f t="shared" si="8"/>
        <v>4.8015813624235015E-2</v>
      </c>
      <c r="L20" s="7">
        <f t="shared" si="8"/>
        <v>8.0124411467599188E-3</v>
      </c>
      <c r="M20" s="7">
        <f t="shared" si="8"/>
        <v>6.3246714447258157E-3</v>
      </c>
      <c r="N20" s="7">
        <f t="shared" si="8"/>
        <v>7.7695415532232914E-3</v>
      </c>
      <c r="O20" s="7">
        <f t="shared" si="8"/>
        <v>9.7392691710660451E-3</v>
      </c>
      <c r="P20" s="7">
        <f t="shared" si="8"/>
        <v>5.3865397750920696E-3</v>
      </c>
      <c r="R20" s="2">
        <v>43907</v>
      </c>
      <c r="S20" s="4">
        <f t="shared" si="9"/>
        <v>1.2333124479181792E-2</v>
      </c>
      <c r="T20" s="4">
        <f t="shared" si="9"/>
        <v>6.6709112619089891E-3</v>
      </c>
      <c r="U20" s="4">
        <f t="shared" si="9"/>
        <v>5.8684342400027317E-3</v>
      </c>
      <c r="V20" s="4">
        <f t="shared" si="9"/>
        <v>6.5600952564310311E-3</v>
      </c>
      <c r="W20" s="4">
        <f t="shared" si="9"/>
        <v>7.4223251913020094E-3</v>
      </c>
      <c r="X20" s="4">
        <f t="shared" si="9"/>
        <v>5.3830604366870496E-3</v>
      </c>
      <c r="Z20" s="2">
        <v>43907</v>
      </c>
      <c r="AA20">
        <f t="shared" si="12"/>
        <v>1.5210595941899315E-4</v>
      </c>
      <c r="AB20">
        <f t="shared" si="12"/>
        <v>4.4501057064264182E-5</v>
      </c>
      <c r="AC20">
        <f t="shared" si="12"/>
        <v>3.443852042923644E-5</v>
      </c>
      <c r="AD20">
        <f t="shared" si="12"/>
        <v>4.3034849773448916E-5</v>
      </c>
      <c r="AE20">
        <f t="shared" si="12"/>
        <v>5.5090911245436411E-5</v>
      </c>
      <c r="AF20">
        <f t="shared" si="12"/>
        <v>2.8977339665025368E-5</v>
      </c>
    </row>
    <row r="21" spans="1:32" ht="14.5" x14ac:dyDescent="0.35">
      <c r="A21" s="2">
        <v>43908</v>
      </c>
      <c r="B21" s="5">
        <v>7.6001155827497807E-2</v>
      </c>
      <c r="C21" s="5">
        <v>3.9024673402309418E-2</v>
      </c>
      <c r="D21" s="5">
        <v>4.2020343244075782E-2</v>
      </c>
      <c r="E21" s="4">
        <v>4.4984608910050447E-2</v>
      </c>
      <c r="F21" s="4">
        <v>4.5329958671819853E-2</v>
      </c>
      <c r="G21" s="4">
        <v>4.6939582287087313E-2</v>
      </c>
      <c r="H21" s="4">
        <v>4.1771588610701453E-2</v>
      </c>
      <c r="J21" s="2">
        <v>43908</v>
      </c>
      <c r="K21" s="7">
        <f t="shared" si="8"/>
        <v>0.28096103603962774</v>
      </c>
      <c r="L21" s="7">
        <f t="shared" si="8"/>
        <v>0.2160805894717428</v>
      </c>
      <c r="M21" s="7">
        <f t="shared" si="8"/>
        <v>0.16506427989219596</v>
      </c>
      <c r="N21" s="7">
        <f t="shared" si="8"/>
        <v>0.15984049867838146</v>
      </c>
      <c r="O21" s="7">
        <f t="shared" si="8"/>
        <v>0.13723997269605848</v>
      </c>
      <c r="P21" s="7">
        <f t="shared" si="8"/>
        <v>0.2209140057192811</v>
      </c>
      <c r="R21" s="2">
        <v>43908</v>
      </c>
      <c r="S21" s="4">
        <f t="shared" si="9"/>
        <v>3.6976482425188389E-2</v>
      </c>
      <c r="T21" s="4">
        <f t="shared" si="9"/>
        <v>3.3980812583422025E-2</v>
      </c>
      <c r="U21" s="4">
        <f t="shared" si="9"/>
        <v>3.101654691744736E-2</v>
      </c>
      <c r="V21" s="4">
        <f t="shared" si="9"/>
        <v>3.0671197155677954E-2</v>
      </c>
      <c r="W21" s="4">
        <f t="shared" si="9"/>
        <v>2.9061573540410494E-2</v>
      </c>
      <c r="X21" s="4">
        <f t="shared" si="9"/>
        <v>3.4229567216796354E-2</v>
      </c>
      <c r="Z21" s="2">
        <v>43908</v>
      </c>
      <c r="AA21">
        <f t="shared" si="12"/>
        <v>1.3672602525402657E-3</v>
      </c>
      <c r="AB21">
        <f t="shared" si="12"/>
        <v>1.1546956238296527E-3</v>
      </c>
      <c r="AC21">
        <f t="shared" si="12"/>
        <v>9.6202618268221337E-4</v>
      </c>
      <c r="AD21">
        <f t="shared" si="12"/>
        <v>9.4072233496246744E-4</v>
      </c>
      <c r="AE21">
        <f t="shared" si="12"/>
        <v>8.4457505664468739E-4</v>
      </c>
      <c r="AF21">
        <f t="shared" si="12"/>
        <v>1.1716632718491798E-3</v>
      </c>
    </row>
    <row r="22" spans="1:32" ht="14.5" x14ac:dyDescent="0.35">
      <c r="A22" s="2">
        <v>43909</v>
      </c>
      <c r="B22" s="5">
        <v>4.2651176739780028E-2</v>
      </c>
      <c r="C22" s="5">
        <v>4.2071640491485603E-2</v>
      </c>
      <c r="D22" s="5">
        <v>4.6197034418582923E-2</v>
      </c>
      <c r="E22" s="4">
        <v>5.3651473404321706E-2</v>
      </c>
      <c r="F22" s="4">
        <v>5.4012390971061107E-2</v>
      </c>
      <c r="G22" s="4">
        <v>5.5749521866276117E-2</v>
      </c>
      <c r="H22" s="4">
        <v>5.0795375610711437E-2</v>
      </c>
      <c r="J22" s="2">
        <v>43909</v>
      </c>
      <c r="K22" s="7">
        <f t="shared" si="8"/>
        <v>9.4012750524008482E-5</v>
      </c>
      <c r="L22" s="7">
        <f t="shared" si="8"/>
        <v>3.105648657247162E-3</v>
      </c>
      <c r="M22" s="7">
        <f t="shared" si="8"/>
        <v>2.4421550203466813E-2</v>
      </c>
      <c r="N22" s="7">
        <f t="shared" si="8"/>
        <v>2.5814028540897427E-2</v>
      </c>
      <c r="O22" s="7">
        <f t="shared" si="8"/>
        <v>3.2864060072884671E-2</v>
      </c>
      <c r="P22" s="7">
        <f t="shared" si="8"/>
        <v>1.4416984208434513E-2</v>
      </c>
      <c r="R22" s="2">
        <v>43909</v>
      </c>
      <c r="S22" s="4">
        <f t="shared" si="9"/>
        <v>5.7953624829442524E-4</v>
      </c>
      <c r="T22" s="4">
        <f t="shared" si="9"/>
        <v>3.5458576788028953E-3</v>
      </c>
      <c r="U22" s="4">
        <f t="shared" si="9"/>
        <v>1.1000296664541678E-2</v>
      </c>
      <c r="V22" s="4">
        <f t="shared" si="9"/>
        <v>1.1361214231281079E-2</v>
      </c>
      <c r="W22" s="4">
        <f t="shared" si="9"/>
        <v>1.3098345126496089E-2</v>
      </c>
      <c r="X22" s="4">
        <f t="shared" si="9"/>
        <v>8.1441988709314087E-3</v>
      </c>
      <c r="Z22" s="2">
        <v>43909</v>
      </c>
      <c r="AA22">
        <f t="shared" si="12"/>
        <v>3.3586226308717768E-7</v>
      </c>
      <c r="AB22">
        <f t="shared" si="12"/>
        <v>1.2573106678325456E-5</v>
      </c>
      <c r="AC22">
        <f t="shared" si="12"/>
        <v>1.2100652670792677E-4</v>
      </c>
      <c r="AD22">
        <f t="shared" si="12"/>
        <v>1.2907718880906372E-4</v>
      </c>
      <c r="AE22">
        <f t="shared" si="12"/>
        <v>1.7156664505280385E-4</v>
      </c>
      <c r="AF22">
        <f t="shared" si="12"/>
        <v>6.6327975249280425E-5</v>
      </c>
    </row>
    <row r="23" spans="1:32" ht="14.5" x14ac:dyDescent="0.35">
      <c r="A23" s="2">
        <v>43910</v>
      </c>
      <c r="B23" s="5">
        <v>3.8861405411019692E-2</v>
      </c>
      <c r="C23" s="5">
        <v>4.0326103568077087E-2</v>
      </c>
      <c r="D23" s="5">
        <v>4.7339934855699539E-2</v>
      </c>
      <c r="E23" s="4">
        <v>4.6839666683638502E-2</v>
      </c>
      <c r="F23" s="4">
        <v>4.6970166187365221E-2</v>
      </c>
      <c r="G23" s="4">
        <v>4.8834196569107383E-2</v>
      </c>
      <c r="H23" s="4">
        <v>4.3287417904207752E-2</v>
      </c>
      <c r="J23" s="2">
        <v>43910</v>
      </c>
      <c r="K23" s="7">
        <f t="shared" si="8"/>
        <v>6.7604022673495301E-4</v>
      </c>
      <c r="L23" s="7">
        <f t="shared" si="8"/>
        <v>1.8253735884457223E-2</v>
      </c>
      <c r="M23" s="7">
        <f t="shared" si="8"/>
        <v>1.6397514304219651E-2</v>
      </c>
      <c r="N23" s="7">
        <f t="shared" si="8"/>
        <v>1.6874620835165777E-2</v>
      </c>
      <c r="O23" s="7">
        <f t="shared" si="8"/>
        <v>2.4211838155178578E-2</v>
      </c>
      <c r="P23" s="7">
        <f t="shared" si="8"/>
        <v>5.6133143886751835E-3</v>
      </c>
      <c r="R23" s="2">
        <v>43910</v>
      </c>
      <c r="S23" s="4">
        <f t="shared" si="9"/>
        <v>1.4646981570573953E-3</v>
      </c>
      <c r="T23" s="4">
        <f t="shared" si="9"/>
        <v>8.478529444679847E-3</v>
      </c>
      <c r="U23" s="4">
        <f t="shared" si="9"/>
        <v>7.9782612726188099E-3</v>
      </c>
      <c r="V23" s="4">
        <f t="shared" si="9"/>
        <v>8.1087607763455291E-3</v>
      </c>
      <c r="W23" s="4">
        <f t="shared" si="9"/>
        <v>9.9727911580876905E-3</v>
      </c>
      <c r="X23" s="4">
        <f t="shared" si="9"/>
        <v>4.4260124931880598E-3</v>
      </c>
      <c r="Z23" s="2">
        <v>43910</v>
      </c>
      <c r="AA23">
        <f t="shared" si="12"/>
        <v>2.14534069128733E-6</v>
      </c>
      <c r="AB23">
        <f t="shared" si="12"/>
        <v>7.188546154430315E-5</v>
      </c>
      <c r="AC23">
        <f t="shared" si="12"/>
        <v>6.3652652934169114E-5</v>
      </c>
      <c r="AD23">
        <f t="shared" si="12"/>
        <v>6.5752001327999752E-5</v>
      </c>
      <c r="AE23">
        <f t="shared" si="12"/>
        <v>9.9456563482832014E-5</v>
      </c>
      <c r="AF23">
        <f t="shared" si="12"/>
        <v>1.9589586589856785E-5</v>
      </c>
    </row>
    <row r="24" spans="1:32" ht="14.5" x14ac:dyDescent="0.35">
      <c r="A24" s="2">
        <v>43913</v>
      </c>
      <c r="B24" s="5">
        <v>3.1964213012815768E-2</v>
      </c>
      <c r="C24" s="5">
        <v>3.8214541971683502E-2</v>
      </c>
      <c r="D24" s="5">
        <v>3.6979787051677697E-2</v>
      </c>
      <c r="E24" s="4">
        <v>4.5060272548854065E-2</v>
      </c>
      <c r="F24" s="4">
        <v>4.5253041975184725E-2</v>
      </c>
      <c r="G24" s="4">
        <v>4.6969017772573028E-2</v>
      </c>
      <c r="H24" s="4">
        <v>4.1841562257183829E-2</v>
      </c>
      <c r="J24" s="2">
        <v>43913</v>
      </c>
      <c r="K24" s="7">
        <f t="shared" si="8"/>
        <v>1.5040276076597969E-2</v>
      </c>
      <c r="L24" s="7">
        <f t="shared" si="8"/>
        <v>1.0124384533042097E-2</v>
      </c>
      <c r="M24" s="7">
        <f t="shared" si="8"/>
        <v>5.2749777310269197E-2</v>
      </c>
      <c r="N24" s="7">
        <f t="shared" si="8"/>
        <v>5.3996923357932936E-2</v>
      </c>
      <c r="O24" s="7">
        <f t="shared" si="8"/>
        <v>6.540950126284284E-2</v>
      </c>
      <c r="P24" s="7">
        <f t="shared" si="8"/>
        <v>3.3207725953382061E-2</v>
      </c>
      <c r="R24" s="2">
        <v>43913</v>
      </c>
      <c r="S24" s="4">
        <f t="shared" si="9"/>
        <v>6.2503289588677347E-3</v>
      </c>
      <c r="T24" s="4">
        <f t="shared" si="9"/>
        <v>5.0155740388619294E-3</v>
      </c>
      <c r="U24" s="4">
        <f t="shared" si="9"/>
        <v>1.3096059536038297E-2</v>
      </c>
      <c r="V24" s="4">
        <f t="shared" si="9"/>
        <v>1.3288828962368958E-2</v>
      </c>
      <c r="W24" s="4">
        <f t="shared" si="9"/>
        <v>1.5004804759757261E-2</v>
      </c>
      <c r="X24" s="4">
        <f t="shared" si="9"/>
        <v>9.8773492443680611E-3</v>
      </c>
      <c r="Z24" s="2">
        <v>43913</v>
      </c>
      <c r="AA24">
        <f t="shared" si="12"/>
        <v>3.9066612094060619E-5</v>
      </c>
      <c r="AB24">
        <f t="shared" si="12"/>
        <v>2.5155982939305767E-5</v>
      </c>
      <c r="AC24">
        <f t="shared" si="12"/>
        <v>1.7150677537145962E-4</v>
      </c>
      <c r="AD24">
        <f t="shared" si="12"/>
        <v>1.7659297519109603E-4</v>
      </c>
      <c r="AE24">
        <f t="shared" si="12"/>
        <v>2.2514416587843416E-4</v>
      </c>
      <c r="AF24">
        <f t="shared" si="12"/>
        <v>9.7562028095218303E-5</v>
      </c>
    </row>
    <row r="25" spans="1:32" ht="14.5" x14ac:dyDescent="0.35">
      <c r="A25" s="2">
        <v>43914</v>
      </c>
      <c r="B25" s="5">
        <v>6.3717893032461267E-2</v>
      </c>
      <c r="C25" s="5">
        <v>2.9689382761716839E-2</v>
      </c>
      <c r="D25" s="5">
        <v>3.3599913120269782E-2</v>
      </c>
      <c r="E25" s="4">
        <v>3.8193355763727573E-2</v>
      </c>
      <c r="F25" s="4">
        <v>3.8655680970994089E-2</v>
      </c>
      <c r="G25" s="4">
        <v>3.9701051494907803E-2</v>
      </c>
      <c r="H25" s="4">
        <v>3.6267053761098511E-2</v>
      </c>
      <c r="J25" s="2">
        <v>43914</v>
      </c>
      <c r="K25" s="7">
        <f t="shared" si="8"/>
        <v>0.38247489638854759</v>
      </c>
      <c r="L25" s="7">
        <f t="shared" si="8"/>
        <v>0.25642883031519137</v>
      </c>
      <c r="M25" s="7">
        <f t="shared" si="8"/>
        <v>0.1564939920008106</v>
      </c>
      <c r="N25" s="7">
        <f t="shared" si="8"/>
        <v>0.14857319063594465</v>
      </c>
      <c r="O25" s="7">
        <f t="shared" si="8"/>
        <v>0.13185445751407943</v>
      </c>
      <c r="P25" s="7">
        <f t="shared" si="8"/>
        <v>0.19335274591206808</v>
      </c>
      <c r="R25" s="2">
        <v>43914</v>
      </c>
      <c r="S25" s="4">
        <f t="shared" si="9"/>
        <v>3.4028510270744425E-2</v>
      </c>
      <c r="T25" s="4">
        <f t="shared" si="9"/>
        <v>3.0117979912191485E-2</v>
      </c>
      <c r="U25" s="4">
        <f t="shared" si="9"/>
        <v>2.5524537268733695E-2</v>
      </c>
      <c r="V25" s="4">
        <f t="shared" si="9"/>
        <v>2.5062212061467179E-2</v>
      </c>
      <c r="W25" s="4">
        <f t="shared" si="9"/>
        <v>2.4016841537553464E-2</v>
      </c>
      <c r="X25" s="4">
        <f t="shared" si="9"/>
        <v>2.7450839271362756E-2</v>
      </c>
      <c r="Z25" s="2">
        <v>43914</v>
      </c>
      <c r="AA25">
        <f t="shared" si="12"/>
        <v>1.1579395112461589E-3</v>
      </c>
      <c r="AB25">
        <f t="shared" si="12"/>
        <v>9.0709271399116987E-4</v>
      </c>
      <c r="AC25">
        <f t="shared" si="12"/>
        <v>6.5150200278297533E-4</v>
      </c>
      <c r="AD25">
        <f t="shared" si="12"/>
        <v>6.2811447341395098E-4</v>
      </c>
      <c r="AE25">
        <f t="shared" si="12"/>
        <v>5.7680867743995347E-4</v>
      </c>
      <c r="AF25">
        <f t="shared" si="12"/>
        <v>7.535485767021918E-4</v>
      </c>
    </row>
    <row r="26" spans="1:32" ht="14.5" x14ac:dyDescent="0.35">
      <c r="A26" s="2">
        <v>43915</v>
      </c>
      <c r="B26" s="5">
        <v>4.9078619651322701E-2</v>
      </c>
      <c r="C26" s="5">
        <v>3.6292199045419693E-2</v>
      </c>
      <c r="D26" s="5">
        <v>3.5250965505838387E-2</v>
      </c>
      <c r="E26" s="4">
        <v>4.506901243303181E-2</v>
      </c>
      <c r="F26" s="4">
        <v>4.5552837322615045E-2</v>
      </c>
      <c r="G26" s="4">
        <v>4.6500159977576297E-2</v>
      </c>
      <c r="H26" s="4">
        <v>4.4174882835326508E-2</v>
      </c>
      <c r="J26" s="2">
        <v>43915</v>
      </c>
      <c r="K26" s="7">
        <f t="shared" si="8"/>
        <v>5.0498026871412804E-2</v>
      </c>
      <c r="L26" s="7">
        <f t="shared" si="8"/>
        <v>6.1332556423846052E-2</v>
      </c>
      <c r="M26" s="7">
        <f t="shared" si="8"/>
        <v>3.7373732328920273E-3</v>
      </c>
      <c r="N26" s="7">
        <f t="shared" si="8"/>
        <v>2.8492572546099382E-3</v>
      </c>
      <c r="O26" s="7">
        <f t="shared" si="8"/>
        <v>1.4828128829418308E-3</v>
      </c>
      <c r="P26" s="7">
        <f t="shared" si="8"/>
        <v>5.7402240101751545E-3</v>
      </c>
      <c r="R26" s="2">
        <v>43915</v>
      </c>
      <c r="S26" s="4">
        <f t="shared" si="9"/>
        <v>1.2786420605903008E-2</v>
      </c>
      <c r="T26" s="4">
        <f t="shared" si="9"/>
        <v>1.3827654145484314E-2</v>
      </c>
      <c r="U26" s="4">
        <f t="shared" si="9"/>
        <v>4.0096072182908907E-3</v>
      </c>
      <c r="V26" s="4">
        <f t="shared" si="9"/>
        <v>3.5257823287076565E-3</v>
      </c>
      <c r="W26" s="4">
        <f t="shared" si="9"/>
        <v>2.5784596737464041E-3</v>
      </c>
      <c r="X26" s="4">
        <f t="shared" si="9"/>
        <v>4.903736815996193E-3</v>
      </c>
      <c r="Z26" s="2">
        <v>43915</v>
      </c>
      <c r="AA26">
        <f t="shared" si="12"/>
        <v>1.6349255191106104E-4</v>
      </c>
      <c r="AB26">
        <f t="shared" si="12"/>
        <v>1.9120401916712952E-4</v>
      </c>
      <c r="AC26">
        <f t="shared" si="12"/>
        <v>1.6076950044970414E-5</v>
      </c>
      <c r="AD26">
        <f t="shared" si="12"/>
        <v>1.2431141029427184E-5</v>
      </c>
      <c r="AE26">
        <f t="shared" si="12"/>
        <v>6.6484542891364126E-6</v>
      </c>
      <c r="AF26">
        <f t="shared" si="12"/>
        <v>2.4046634760556481E-5</v>
      </c>
    </row>
    <row r="27" spans="1:32" ht="14.5" x14ac:dyDescent="0.35">
      <c r="A27" s="2">
        <v>43916</v>
      </c>
      <c r="B27" s="5">
        <v>2.6020555383607921E-2</v>
      </c>
      <c r="C27" s="5">
        <v>2.208897098898888E-2</v>
      </c>
      <c r="D27" s="5">
        <v>2.7911931276321411E-2</v>
      </c>
      <c r="E27" s="4">
        <v>4.1373591479520182E-2</v>
      </c>
      <c r="F27" s="4">
        <v>4.2333970336665631E-2</v>
      </c>
      <c r="G27" s="4">
        <v>4.3159533396666568E-2</v>
      </c>
      <c r="H27" s="4">
        <v>4.0406947783231062E-2</v>
      </c>
      <c r="J27" s="2">
        <v>43916</v>
      </c>
      <c r="K27" s="7">
        <f t="shared" si="8"/>
        <v>1.4180187946876366E-2</v>
      </c>
      <c r="L27" s="7">
        <f t="shared" si="8"/>
        <v>2.4051518959635754E-3</v>
      </c>
      <c r="M27" s="7">
        <f t="shared" si="8"/>
        <v>9.2672981466644266E-2</v>
      </c>
      <c r="N27" s="7">
        <f t="shared" si="8"/>
        <v>0.10135256741347742</v>
      </c>
      <c r="O27" s="7">
        <f t="shared" si="8"/>
        <v>0.10890892845114442</v>
      </c>
      <c r="P27" s="7">
        <f t="shared" si="8"/>
        <v>8.4077335400278841E-2</v>
      </c>
      <c r="R27" s="2">
        <v>43916</v>
      </c>
      <c r="S27" s="4">
        <f t="shared" si="9"/>
        <v>3.9315843946190407E-3</v>
      </c>
      <c r="T27" s="4">
        <f t="shared" si="9"/>
        <v>1.8913758927134906E-3</v>
      </c>
      <c r="U27" s="4">
        <f t="shared" si="9"/>
        <v>1.5353036095912261E-2</v>
      </c>
      <c r="V27" s="4">
        <f t="shared" si="9"/>
        <v>1.6313414953057711E-2</v>
      </c>
      <c r="W27" s="4">
        <f t="shared" si="9"/>
        <v>1.7138978013058647E-2</v>
      </c>
      <c r="X27" s="4">
        <f t="shared" si="9"/>
        <v>1.4386392399623141E-2</v>
      </c>
      <c r="Z27" s="2">
        <v>43916</v>
      </c>
      <c r="AA27">
        <f t="shared" si="12"/>
        <v>1.5457355852011969E-5</v>
      </c>
      <c r="AB27">
        <f t="shared" si="12"/>
        <v>3.5773027675377537E-6</v>
      </c>
      <c r="AC27">
        <f t="shared" si="12"/>
        <v>2.357157173623848E-4</v>
      </c>
      <c r="AD27">
        <f t="shared" si="12"/>
        <v>2.6612750743064693E-4</v>
      </c>
      <c r="AE27">
        <f t="shared" si="12"/>
        <v>2.9374456733210775E-4</v>
      </c>
      <c r="AF27">
        <f t="shared" si="12"/>
        <v>2.0696828627593449E-4</v>
      </c>
    </row>
    <row r="28" spans="1:32" ht="14.5" x14ac:dyDescent="0.35">
      <c r="A28" s="2">
        <v>43917</v>
      </c>
      <c r="B28" s="5">
        <v>3.923029355315872E-2</v>
      </c>
      <c r="C28" s="5">
        <v>3.0742321163415909E-2</v>
      </c>
      <c r="D28" s="5">
        <v>2.627569064497948E-2</v>
      </c>
      <c r="E28" s="4">
        <v>3.6811904943071461E-2</v>
      </c>
      <c r="F28" s="4">
        <v>3.7860072531543935E-2</v>
      </c>
      <c r="G28" s="4">
        <v>3.8673781565353997E-2</v>
      </c>
      <c r="H28" s="4">
        <v>3.5234620376644113E-2</v>
      </c>
      <c r="J28" s="2">
        <v>43917</v>
      </c>
      <c r="K28" s="7">
        <f t="shared" si="8"/>
        <v>3.2291571522401918E-2</v>
      </c>
      <c r="L28" s="7">
        <f t="shared" si="8"/>
        <v>9.222112043316133E-2</v>
      </c>
      <c r="M28" s="7">
        <f t="shared" si="8"/>
        <v>2.0678826186082411E-3</v>
      </c>
      <c r="N28" s="7">
        <f t="shared" si="8"/>
        <v>6.3953525562587821E-4</v>
      </c>
      <c r="O28" s="7">
        <f t="shared" si="8"/>
        <v>1.0255202413578246E-4</v>
      </c>
      <c r="P28" s="7">
        <f t="shared" si="8"/>
        <v>5.9817975590028549E-3</v>
      </c>
      <c r="R28" s="2">
        <v>43917</v>
      </c>
      <c r="S28" s="4">
        <f t="shared" si="9"/>
        <v>8.4879723897428108E-3</v>
      </c>
      <c r="T28" s="4">
        <f t="shared" si="9"/>
        <v>1.2954602908179239E-2</v>
      </c>
      <c r="U28" s="4">
        <f t="shared" si="9"/>
        <v>2.418388610087259E-3</v>
      </c>
      <c r="V28" s="4">
        <f t="shared" si="9"/>
        <v>1.3702210216147842E-3</v>
      </c>
      <c r="W28" s="4">
        <f t="shared" si="9"/>
        <v>5.5651198780472255E-4</v>
      </c>
      <c r="X28" s="4">
        <f t="shared" si="9"/>
        <v>3.9956731765146067E-3</v>
      </c>
      <c r="Z28" s="2">
        <v>43917</v>
      </c>
      <c r="AA28">
        <f t="shared" si="12"/>
        <v>7.2045675289036284E-5</v>
      </c>
      <c r="AB28">
        <f t="shared" si="12"/>
        <v>1.6782173650860599E-4</v>
      </c>
      <c r="AC28">
        <f t="shared" si="12"/>
        <v>5.8486034693997843E-6</v>
      </c>
      <c r="AD28">
        <f t="shared" si="12"/>
        <v>1.877505648075063E-6</v>
      </c>
      <c r="AE28">
        <f t="shared" si="12"/>
        <v>3.0970559257036365E-7</v>
      </c>
      <c r="AF28">
        <f t="shared" si="12"/>
        <v>1.5965404133518328E-5</v>
      </c>
    </row>
    <row r="29" spans="1:32" ht="14.5" x14ac:dyDescent="0.35">
      <c r="A29" s="2">
        <v>43920</v>
      </c>
      <c r="B29" s="5">
        <v>2.0460126585842019E-2</v>
      </c>
      <c r="C29" s="5">
        <v>2.2963110357522961E-2</v>
      </c>
      <c r="D29" s="5">
        <v>2.664733491837978E-2</v>
      </c>
      <c r="E29" s="4">
        <v>3.9191453065996772E-2</v>
      </c>
      <c r="F29" s="4">
        <v>4.009305516247267E-2</v>
      </c>
      <c r="G29" s="4">
        <v>4.0878505827703693E-2</v>
      </c>
      <c r="H29" s="4">
        <v>3.8150117043461378E-2</v>
      </c>
      <c r="J29" s="2">
        <v>43920</v>
      </c>
      <c r="K29" s="7">
        <f t="shared" si="8"/>
        <v>6.4108767778343623E-3</v>
      </c>
      <c r="L29" s="7">
        <f t="shared" si="8"/>
        <v>3.2022559623163138E-2</v>
      </c>
      <c r="M29" s="7">
        <f t="shared" si="8"/>
        <v>0.17203657217508339</v>
      </c>
      <c r="N29" s="7">
        <f t="shared" si="8"/>
        <v>0.18304116009385663</v>
      </c>
      <c r="O29" s="7">
        <f t="shared" si="8"/>
        <v>0.19263707460704471</v>
      </c>
      <c r="P29" s="7">
        <f t="shared" si="8"/>
        <v>0.15935661385328248</v>
      </c>
      <c r="R29" s="2">
        <v>43920</v>
      </c>
      <c r="S29" s="4">
        <f t="shared" si="9"/>
        <v>2.5029837716809417E-3</v>
      </c>
      <c r="T29" s="4">
        <f t="shared" si="9"/>
        <v>6.1872083325377608E-3</v>
      </c>
      <c r="U29" s="4">
        <f t="shared" si="9"/>
        <v>1.8731326480154752E-2</v>
      </c>
      <c r="V29" s="4">
        <f t="shared" si="9"/>
        <v>1.963292857663065E-2</v>
      </c>
      <c r="W29" s="4">
        <f t="shared" si="9"/>
        <v>2.0418379241861673E-2</v>
      </c>
      <c r="X29" s="4">
        <f t="shared" si="9"/>
        <v>1.7689990457619358E-2</v>
      </c>
      <c r="Z29" s="2">
        <v>43920</v>
      </c>
      <c r="AA29">
        <f t="shared" si="12"/>
        <v>6.2649277612981524E-6</v>
      </c>
      <c r="AB29">
        <f t="shared" si="12"/>
        <v>3.8281546950224696E-5</v>
      </c>
      <c r="AC29">
        <f t="shared" si="12"/>
        <v>3.5086259170614661E-4</v>
      </c>
      <c r="AD29">
        <f t="shared" si="12"/>
        <v>3.854518844950804E-4</v>
      </c>
      <c r="AE29">
        <f t="shared" si="12"/>
        <v>4.169102108644877E-4</v>
      </c>
      <c r="AF29">
        <f t="shared" si="12"/>
        <v>3.1293576239066397E-4</v>
      </c>
    </row>
    <row r="30" spans="1:32" ht="14.5" x14ac:dyDescent="0.35">
      <c r="A30" s="2">
        <v>43921</v>
      </c>
      <c r="B30" s="5">
        <v>1.894676899653432E-2</v>
      </c>
      <c r="C30" s="5">
        <v>2.114742994308472E-2</v>
      </c>
      <c r="D30" s="5">
        <v>1.979788392782211E-2</v>
      </c>
      <c r="E30" s="4">
        <v>3.5441116094417115E-2</v>
      </c>
      <c r="F30" s="4">
        <v>3.6375151555718022E-2</v>
      </c>
      <c r="G30" s="4">
        <v>3.7166064243154343E-2</v>
      </c>
      <c r="H30" s="4">
        <v>3.385851159056523E-2</v>
      </c>
      <c r="J30" s="2">
        <v>43921</v>
      </c>
      <c r="K30" s="7">
        <f t="shared" si="8"/>
        <v>5.8221587042446288E-3</v>
      </c>
      <c r="L30" s="7">
        <f t="shared" si="8"/>
        <v>9.514471148492909E-4</v>
      </c>
      <c r="M30" s="7">
        <f t="shared" si="8"/>
        <v>0.16083774441605625</v>
      </c>
      <c r="N30" s="7">
        <f t="shared" si="8"/>
        <v>0.17312368074954243</v>
      </c>
      <c r="O30" s="7">
        <f t="shared" si="8"/>
        <v>0.18354947891397155</v>
      </c>
      <c r="P30" s="7">
        <f t="shared" si="8"/>
        <v>0.14014359111363994</v>
      </c>
      <c r="R30" s="2">
        <v>43921</v>
      </c>
      <c r="S30" s="4">
        <f t="shared" si="9"/>
        <v>2.2006609465504007E-3</v>
      </c>
      <c r="T30" s="4">
        <f t="shared" si="9"/>
        <v>8.5111493128778998E-4</v>
      </c>
      <c r="U30" s="4">
        <f t="shared" si="9"/>
        <v>1.6494347097882795E-2</v>
      </c>
      <c r="V30" s="4">
        <f t="shared" si="9"/>
        <v>1.7428382559183702E-2</v>
      </c>
      <c r="W30" s="4">
        <f t="shared" si="9"/>
        <v>1.8219295246620023E-2</v>
      </c>
      <c r="X30" s="4">
        <f t="shared" si="9"/>
        <v>1.491174259403091E-2</v>
      </c>
      <c r="Z30" s="2">
        <v>43921</v>
      </c>
      <c r="AA30">
        <f t="shared" si="12"/>
        <v>4.8429086016721054E-6</v>
      </c>
      <c r="AB30">
        <f t="shared" si="12"/>
        <v>7.2439662626101949E-7</v>
      </c>
      <c r="AC30">
        <f t="shared" si="12"/>
        <v>2.7206348618543459E-4</v>
      </c>
      <c r="AD30">
        <f t="shared" si="12"/>
        <v>3.0374851862925863E-4</v>
      </c>
      <c r="AE30">
        <f t="shared" si="12"/>
        <v>3.3194271928351095E-4</v>
      </c>
      <c r="AF30">
        <f t="shared" si="12"/>
        <v>2.2236006719063568E-4</v>
      </c>
    </row>
    <row r="31" spans="1:32" ht="14.5" x14ac:dyDescent="0.35">
      <c r="A31" s="2">
        <v>43922</v>
      </c>
      <c r="B31" s="5">
        <v>3.8117265297818358E-2</v>
      </c>
      <c r="C31" s="5">
        <v>1.813425682485104E-2</v>
      </c>
      <c r="D31" s="5">
        <v>2.3477131500840191E-2</v>
      </c>
      <c r="E31" s="4">
        <v>3.1681654655385756E-2</v>
      </c>
      <c r="F31" s="4">
        <v>3.291367565255672E-2</v>
      </c>
      <c r="G31" s="4">
        <v>3.3223729568016197E-2</v>
      </c>
      <c r="H31" s="4">
        <v>3.084947346299537E-2</v>
      </c>
      <c r="J31" s="2">
        <v>43922</v>
      </c>
      <c r="K31" s="7">
        <f t="shared" si="8"/>
        <v>0.35908347872317514</v>
      </c>
      <c r="L31" s="7">
        <f t="shared" si="8"/>
        <v>0.13895073358409249</v>
      </c>
      <c r="M31" s="7">
        <f t="shared" si="8"/>
        <v>1.8204124555360579E-2</v>
      </c>
      <c r="N31" s="7">
        <f t="shared" si="8"/>
        <v>1.1319009662655199E-2</v>
      </c>
      <c r="O31" s="7">
        <f t="shared" si="8"/>
        <v>9.8874090258913583E-3</v>
      </c>
      <c r="P31" s="7">
        <f t="shared" si="8"/>
        <v>2.4041191060274691E-2</v>
      </c>
      <c r="R31" s="2">
        <v>43922</v>
      </c>
      <c r="S31" s="4">
        <f t="shared" si="9"/>
        <v>1.9983008472967318E-2</v>
      </c>
      <c r="T31" s="4">
        <f t="shared" si="9"/>
        <v>1.4640133796978167E-2</v>
      </c>
      <c r="U31" s="4">
        <f t="shared" si="9"/>
        <v>6.4356106424326015E-3</v>
      </c>
      <c r="V31" s="4">
        <f t="shared" si="9"/>
        <v>5.2035896452616373E-3</v>
      </c>
      <c r="W31" s="4">
        <f t="shared" si="9"/>
        <v>4.8935357298021606E-3</v>
      </c>
      <c r="X31" s="4">
        <f t="shared" si="9"/>
        <v>7.2677918348229877E-3</v>
      </c>
      <c r="Z31" s="2">
        <v>43922</v>
      </c>
      <c r="AA31">
        <f t="shared" si="12"/>
        <v>3.9932062763068364E-4</v>
      </c>
      <c r="AB31">
        <f t="shared" si="12"/>
        <v>2.1433351759342237E-4</v>
      </c>
      <c r="AC31">
        <f t="shared" si="12"/>
        <v>4.1417084340991764E-5</v>
      </c>
      <c r="AD31">
        <f t="shared" si="12"/>
        <v>2.7077345196274131E-5</v>
      </c>
      <c r="AE31">
        <f t="shared" si="12"/>
        <v>2.3946691938850364E-5</v>
      </c>
      <c r="AF31">
        <f t="shared" si="12"/>
        <v>5.2820798154319688E-5</v>
      </c>
    </row>
    <row r="32" spans="1:32" ht="14.5" x14ac:dyDescent="0.35">
      <c r="A32" s="2">
        <v>43923</v>
      </c>
      <c r="B32" s="5">
        <v>1.848944346581476E-2</v>
      </c>
      <c r="C32" s="5">
        <v>3.2333403825759888E-2</v>
      </c>
      <c r="D32" s="5">
        <v>3.1498722732067108E-2</v>
      </c>
      <c r="E32" s="4">
        <v>3.3942885097425934E-2</v>
      </c>
      <c r="F32" s="4">
        <v>3.5066162506645612E-2</v>
      </c>
      <c r="G32" s="4">
        <v>3.5213654755229307E-2</v>
      </c>
      <c r="H32" s="4">
        <v>3.4078135048079453E-2</v>
      </c>
      <c r="J32" s="2">
        <v>43923</v>
      </c>
      <c r="K32" s="7">
        <f t="shared" si="8"/>
        <v>0.13073813526238665</v>
      </c>
      <c r="L32" s="7">
        <f t="shared" si="8"/>
        <v>0.11973731169772672</v>
      </c>
      <c r="M32" s="7">
        <f t="shared" si="8"/>
        <v>0.15220152867193892</v>
      </c>
      <c r="N32" s="7">
        <f t="shared" si="8"/>
        <v>0.16730976737613323</v>
      </c>
      <c r="O32" s="7">
        <f t="shared" si="8"/>
        <v>0.16929857846750362</v>
      </c>
      <c r="P32" s="7">
        <f t="shared" si="8"/>
        <v>0.15401634047892543</v>
      </c>
      <c r="R32" s="2">
        <v>43923</v>
      </c>
      <c r="S32" s="4">
        <f t="shared" si="9"/>
        <v>1.3843960359945128E-2</v>
      </c>
      <c r="T32" s="4">
        <f t="shared" si="9"/>
        <v>1.3009279266252349E-2</v>
      </c>
      <c r="U32" s="4">
        <f t="shared" si="9"/>
        <v>1.5453441631611175E-2</v>
      </c>
      <c r="V32" s="4">
        <f t="shared" si="9"/>
        <v>1.6576719040830853E-2</v>
      </c>
      <c r="W32" s="4">
        <f t="shared" si="9"/>
        <v>1.6724211289414547E-2</v>
      </c>
      <c r="X32" s="4">
        <f t="shared" si="9"/>
        <v>1.5588691582264693E-2</v>
      </c>
      <c r="Z32" s="2">
        <v>43923</v>
      </c>
      <c r="AA32">
        <f t="shared" si="12"/>
        <v>1.9165523844773204E-4</v>
      </c>
      <c r="AB32">
        <f t="shared" si="12"/>
        <v>1.6924134702734324E-4</v>
      </c>
      <c r="AC32">
        <f t="shared" si="12"/>
        <v>2.3880885826161344E-4</v>
      </c>
      <c r="AD32">
        <f t="shared" si="12"/>
        <v>2.7478761415864416E-4</v>
      </c>
      <c r="AE32">
        <f t="shared" si="12"/>
        <v>2.7969924325298097E-4</v>
      </c>
      <c r="AF32">
        <f t="shared" si="12"/>
        <v>2.4300730524697009E-4</v>
      </c>
    </row>
    <row r="33" spans="1:32" ht="14.5" x14ac:dyDescent="0.35">
      <c r="A33" s="2">
        <v>43924</v>
      </c>
      <c r="B33" s="5">
        <v>1.8133507155742599E-2</v>
      </c>
      <c r="C33" s="5">
        <v>3.1491212546825409E-2</v>
      </c>
      <c r="D33" s="5">
        <v>2.6929166167974469E-2</v>
      </c>
      <c r="E33" s="4">
        <v>3.0267487030564148E-2</v>
      </c>
      <c r="F33" s="4">
        <v>3.1448300511636738E-2</v>
      </c>
      <c r="G33" s="4">
        <v>3.1606293362438247E-2</v>
      </c>
      <c r="H33" s="4">
        <v>2.975611501329371E-2</v>
      </c>
      <c r="J33" s="2">
        <v>43924</v>
      </c>
      <c r="K33" s="7">
        <f t="shared" si="8"/>
        <v>0.1277746197811116</v>
      </c>
      <c r="L33" s="7">
        <f t="shared" si="8"/>
        <v>6.8826459034457832E-2</v>
      </c>
      <c r="M33" s="7">
        <f t="shared" si="8"/>
        <v>0.11142109737051098</v>
      </c>
      <c r="N33" s="7">
        <f t="shared" si="8"/>
        <v>0.1271967553832769</v>
      </c>
      <c r="O33" s="7">
        <f t="shared" si="8"/>
        <v>0.12932570746940564</v>
      </c>
      <c r="P33" s="7">
        <f t="shared" si="8"/>
        <v>0.10467759784608588</v>
      </c>
      <c r="R33" s="2">
        <v>43924</v>
      </c>
      <c r="S33" s="4">
        <f t="shared" si="9"/>
        <v>1.3357705391082809E-2</v>
      </c>
      <c r="T33" s="4">
        <f t="shared" si="9"/>
        <v>8.7956590122318691E-3</v>
      </c>
      <c r="U33" s="4">
        <f t="shared" si="9"/>
        <v>1.2133979874821548E-2</v>
      </c>
      <c r="V33" s="4">
        <f t="shared" si="9"/>
        <v>1.3314793355894139E-2</v>
      </c>
      <c r="W33" s="4">
        <f t="shared" si="9"/>
        <v>1.3472786206695647E-2</v>
      </c>
      <c r="X33" s="4">
        <f t="shared" si="9"/>
        <v>1.162260785755111E-2</v>
      </c>
      <c r="Z33" s="2">
        <v>43924</v>
      </c>
      <c r="AA33">
        <f t="shared" si="12"/>
        <v>1.7842829331496274E-4</v>
      </c>
      <c r="AB33">
        <f t="shared" si="12"/>
        <v>7.7363617459455701E-5</v>
      </c>
      <c r="AC33">
        <f t="shared" si="12"/>
        <v>1.4723346760257434E-4</v>
      </c>
      <c r="AD33">
        <f t="shared" si="12"/>
        <v>1.7728372211016271E-4</v>
      </c>
      <c r="AE33">
        <f t="shared" si="12"/>
        <v>1.8151596817132849E-4</v>
      </c>
      <c r="AF33">
        <f t="shared" si="12"/>
        <v>1.3508501341040881E-4</v>
      </c>
    </row>
    <row r="34" spans="1:32" ht="14.5" x14ac:dyDescent="0.35">
      <c r="A34" s="2">
        <v>43927</v>
      </c>
      <c r="B34" s="5">
        <v>3.7116652173871029E-2</v>
      </c>
      <c r="C34" s="5">
        <v>2.4651149287819859E-2</v>
      </c>
      <c r="D34" s="5">
        <v>2.213776670396328E-2</v>
      </c>
      <c r="E34" s="4">
        <v>2.8569453131475596E-2</v>
      </c>
      <c r="F34" s="4">
        <v>3.0064144663778488E-2</v>
      </c>
      <c r="G34" s="4">
        <v>2.9937309001809111E-2</v>
      </c>
      <c r="H34" s="4">
        <v>2.8425934235288101E-2</v>
      </c>
      <c r="J34" s="2">
        <v>43927</v>
      </c>
      <c r="K34" s="7">
        <f t="shared" si="8"/>
        <v>9.6434146545212318E-2</v>
      </c>
      <c r="L34" s="7">
        <f t="shared" si="8"/>
        <v>0.15984068050677802</v>
      </c>
      <c r="M34" s="7">
        <f t="shared" si="8"/>
        <v>3.7445011534986028E-2</v>
      </c>
      <c r="N34" s="7">
        <f t="shared" si="8"/>
        <v>2.3849550813545006E-2</v>
      </c>
      <c r="O34" s="7">
        <f t="shared" si="8"/>
        <v>2.4852356076823234E-2</v>
      </c>
      <c r="P34" s="7">
        <f t="shared" si="8"/>
        <v>3.8968198695838119E-2</v>
      </c>
      <c r="R34" s="2">
        <v>43927</v>
      </c>
      <c r="S34" s="4">
        <f t="shared" si="9"/>
        <v>1.246550288605117E-2</v>
      </c>
      <c r="T34" s="4">
        <f t="shared" si="9"/>
        <v>1.4978885469907749E-2</v>
      </c>
      <c r="U34" s="4">
        <f t="shared" si="9"/>
        <v>8.5471990423954328E-3</v>
      </c>
      <c r="V34" s="4">
        <f t="shared" si="9"/>
        <v>7.0525075100925406E-3</v>
      </c>
      <c r="W34" s="4">
        <f t="shared" si="9"/>
        <v>7.179343172061918E-3</v>
      </c>
      <c r="X34" s="4">
        <f t="shared" si="9"/>
        <v>8.6907179385829272E-3</v>
      </c>
      <c r="Z34" s="2">
        <v>43927</v>
      </c>
      <c r="AA34">
        <f t="shared" si="12"/>
        <v>1.5538876220215004E-4</v>
      </c>
      <c r="AB34">
        <f t="shared" si="12"/>
        <v>2.2436700992061349E-4</v>
      </c>
      <c r="AC34">
        <f t="shared" si="12"/>
        <v>7.3054611470325405E-5</v>
      </c>
      <c r="AD34">
        <f t="shared" si="12"/>
        <v>4.9737862179911688E-5</v>
      </c>
      <c r="AE34">
        <f t="shared" si="12"/>
        <v>5.1542968382232085E-5</v>
      </c>
      <c r="AF34">
        <f t="shared" si="12"/>
        <v>7.5528578288007079E-5</v>
      </c>
    </row>
    <row r="35" spans="1:32" ht="14.5" x14ac:dyDescent="0.35">
      <c r="A35" s="2">
        <v>43928</v>
      </c>
      <c r="B35" s="5">
        <v>4.1699222524606332E-2</v>
      </c>
      <c r="C35" s="5">
        <v>2.3719273507595059E-2</v>
      </c>
      <c r="D35" s="5">
        <v>2.1547716110944751E-2</v>
      </c>
      <c r="E35" s="4">
        <v>3.2898033947759447E-2</v>
      </c>
      <c r="F35" s="4">
        <v>3.422017137313417E-2</v>
      </c>
      <c r="G35" s="4">
        <v>3.4228305617030289E-2</v>
      </c>
      <c r="H35" s="4">
        <v>3.3211008266755757E-2</v>
      </c>
      <c r="J35" s="2">
        <v>43928</v>
      </c>
      <c r="K35" s="7">
        <f t="shared" si="8"/>
        <v>0.19383664721754457</v>
      </c>
      <c r="L35" s="7">
        <f t="shared" si="8"/>
        <v>0.2749911656071784</v>
      </c>
      <c r="M35" s="7">
        <f t="shared" si="8"/>
        <v>3.0459731156253778E-2</v>
      </c>
      <c r="N35" s="7">
        <f t="shared" si="8"/>
        <v>2.0889592316826855E-2</v>
      </c>
      <c r="O35" s="7">
        <f t="shared" si="8"/>
        <v>2.0837681256865581E-2</v>
      </c>
      <c r="P35" s="7">
        <f t="shared" si="8"/>
        <v>2.7983270073862698E-2</v>
      </c>
      <c r="R35" s="2">
        <v>43928</v>
      </c>
      <c r="S35" s="4">
        <f t="shared" si="9"/>
        <v>1.7979949017011273E-2</v>
      </c>
      <c r="T35" s="4">
        <f t="shared" si="9"/>
        <v>2.015150641366158E-2</v>
      </c>
      <c r="U35" s="4">
        <f t="shared" si="9"/>
        <v>8.8011885768468842E-3</v>
      </c>
      <c r="V35" s="4">
        <f t="shared" si="9"/>
        <v>7.4790511514721617E-3</v>
      </c>
      <c r="W35" s="4">
        <f t="shared" si="9"/>
        <v>7.4709169075760432E-3</v>
      </c>
      <c r="X35" s="4">
        <f t="shared" si="9"/>
        <v>8.4882142578505751E-3</v>
      </c>
      <c r="Z35" s="2">
        <v>43928</v>
      </c>
      <c r="AA35">
        <f t="shared" si="12"/>
        <v>3.2327856665432462E-4</v>
      </c>
      <c r="AB35">
        <f t="shared" si="12"/>
        <v>4.0608321073984382E-4</v>
      </c>
      <c r="AC35">
        <f t="shared" si="12"/>
        <v>7.7460920365220079E-5</v>
      </c>
      <c r="AD35">
        <f t="shared" si="12"/>
        <v>5.5936206126337069E-5</v>
      </c>
      <c r="AE35">
        <f t="shared" si="12"/>
        <v>5.5814599439905589E-5</v>
      </c>
      <c r="AF35">
        <f t="shared" si="12"/>
        <v>7.204978128717779E-5</v>
      </c>
    </row>
    <row r="36" spans="1:32" ht="14.5" x14ac:dyDescent="0.35">
      <c r="A36" s="2">
        <v>43929</v>
      </c>
      <c r="B36" s="5">
        <v>2.2898692794194951E-2</v>
      </c>
      <c r="C36" s="5">
        <v>2.4282321333885189E-2</v>
      </c>
      <c r="D36" s="5">
        <v>1.898787543177605E-2</v>
      </c>
      <c r="E36" s="4">
        <v>3.5445156221274719E-2</v>
      </c>
      <c r="F36" s="4">
        <v>3.6917596010406249E-2</v>
      </c>
      <c r="G36" s="4">
        <v>3.7112383198867178E-2</v>
      </c>
      <c r="H36" s="4">
        <v>3.5533011677565389E-2</v>
      </c>
      <c r="J36" s="2">
        <v>43929</v>
      </c>
      <c r="K36" s="7">
        <f t="shared" si="8"/>
        <v>1.6878420867114663E-3</v>
      </c>
      <c r="L36" s="7">
        <f t="shared" si="8"/>
        <v>1.8684740177383308E-2</v>
      </c>
      <c r="M36" s="7">
        <f t="shared" si="8"/>
        <v>8.2938432034272314E-2</v>
      </c>
      <c r="N36" s="7">
        <f t="shared" si="8"/>
        <v>9.7873471167862824E-2</v>
      </c>
      <c r="O36" s="7">
        <f t="shared" si="8"/>
        <v>9.9880361577239229E-2</v>
      </c>
      <c r="P36" s="7">
        <f t="shared" si="8"/>
        <v>8.381668130480846E-2</v>
      </c>
      <c r="R36" s="2">
        <v>43929</v>
      </c>
      <c r="S36" s="4">
        <f t="shared" si="9"/>
        <v>1.3836285396902383E-3</v>
      </c>
      <c r="T36" s="4">
        <f t="shared" si="9"/>
        <v>3.9108173624189009E-3</v>
      </c>
      <c r="U36" s="4">
        <f t="shared" si="9"/>
        <v>1.2546463427079768E-2</v>
      </c>
      <c r="V36" s="4">
        <f t="shared" si="9"/>
        <v>1.4018903216211298E-2</v>
      </c>
      <c r="W36" s="4">
        <f t="shared" si="9"/>
        <v>1.4213690404672227E-2</v>
      </c>
      <c r="X36" s="4">
        <f t="shared" si="9"/>
        <v>1.2634318883370438E-2</v>
      </c>
      <c r="Z36" s="2">
        <v>43929</v>
      </c>
      <c r="AA36">
        <f t="shared" si="12"/>
        <v>1.9144279358453415E-6</v>
      </c>
      <c r="AB36">
        <f t="shared" si="12"/>
        <v>1.529449244219713E-5</v>
      </c>
      <c r="AC36">
        <f t="shared" si="12"/>
        <v>1.5741374452705019E-4</v>
      </c>
      <c r="AD36">
        <f t="shared" si="12"/>
        <v>1.9652964738549949E-4</v>
      </c>
      <c r="AE36">
        <f t="shared" si="12"/>
        <v>2.0202899491987135E-4</v>
      </c>
      <c r="AF36">
        <f t="shared" si="12"/>
        <v>1.5962601364669083E-4</v>
      </c>
    </row>
    <row r="37" spans="1:32" ht="14.5" x14ac:dyDescent="0.35">
      <c r="A37" s="2">
        <v>43930</v>
      </c>
      <c r="B37" s="5">
        <v>1.787058086859674E-2</v>
      </c>
      <c r="C37" s="5">
        <v>1.490627508610487E-2</v>
      </c>
      <c r="D37" s="5">
        <v>1.8706332892179489E-2</v>
      </c>
      <c r="E37" s="4">
        <v>3.1185518866032939E-2</v>
      </c>
      <c r="F37" s="4">
        <v>3.2848421905326768E-2</v>
      </c>
      <c r="G37" s="4">
        <v>3.2900068606064689E-2</v>
      </c>
      <c r="H37" s="4">
        <v>3.0793260585087481E-2</v>
      </c>
      <c r="J37" s="2">
        <v>43930</v>
      </c>
      <c r="K37" s="7">
        <f t="shared" si="8"/>
        <v>1.748938346603901E-2</v>
      </c>
      <c r="L37" s="7">
        <f t="shared" si="8"/>
        <v>1.0287987623733841E-3</v>
      </c>
      <c r="M37" s="7">
        <f t="shared" si="8"/>
        <v>0.12983901274332599</v>
      </c>
      <c r="N37" s="7">
        <f t="shared" si="8"/>
        <v>0.1527795113376349</v>
      </c>
      <c r="O37" s="7">
        <f t="shared" si="8"/>
        <v>0.1534965263013004</v>
      </c>
      <c r="P37" s="7">
        <f t="shared" si="8"/>
        <v>0.12448067014674136</v>
      </c>
      <c r="R37" s="2">
        <v>43930</v>
      </c>
      <c r="S37" s="4">
        <f t="shared" si="9"/>
        <v>2.9643057824918703E-3</v>
      </c>
      <c r="T37" s="4">
        <f t="shared" si="9"/>
        <v>8.3575202358274897E-4</v>
      </c>
      <c r="U37" s="4">
        <f t="shared" si="9"/>
        <v>1.3314937997436199E-2</v>
      </c>
      <c r="V37" s="4">
        <f t="shared" si="9"/>
        <v>1.4977841036730027E-2</v>
      </c>
      <c r="W37" s="4">
        <f t="shared" si="9"/>
        <v>1.5029487737467949E-2</v>
      </c>
      <c r="X37" s="4">
        <f t="shared" si="9"/>
        <v>1.2922679716490741E-2</v>
      </c>
      <c r="Z37" s="2">
        <v>43930</v>
      </c>
      <c r="AA37">
        <f t="shared" si="12"/>
        <v>8.7871087721147393E-6</v>
      </c>
      <c r="AB37">
        <f t="shared" si="12"/>
        <v>6.9848144492265974E-7</v>
      </c>
      <c r="AC37">
        <f t="shared" si="12"/>
        <v>1.7728757387557029E-4</v>
      </c>
      <c r="AD37">
        <f t="shared" si="12"/>
        <v>2.2433572212155403E-4</v>
      </c>
      <c r="AE37">
        <f t="shared" si="12"/>
        <v>2.2588550165069944E-4</v>
      </c>
      <c r="AF37">
        <f t="shared" si="12"/>
        <v>1.6699565105500122E-4</v>
      </c>
    </row>
    <row r="38" spans="1:32" ht="14.5" x14ac:dyDescent="0.35">
      <c r="A38" s="2">
        <v>43934</v>
      </c>
      <c r="B38" s="5">
        <v>1.7490292854160209E-2</v>
      </c>
      <c r="C38" s="5">
        <v>1.036085560917854E-2</v>
      </c>
      <c r="D38" s="5">
        <v>1.532022748142481E-2</v>
      </c>
      <c r="E38" s="4">
        <v>2.9886878471041649E-2</v>
      </c>
      <c r="F38" s="4">
        <v>3.1542008556396252E-2</v>
      </c>
      <c r="G38" s="4">
        <v>3.1563571125268447E-2</v>
      </c>
      <c r="H38" s="4">
        <v>2.9287124090622951E-2</v>
      </c>
      <c r="J38" s="2">
        <v>43934</v>
      </c>
      <c r="K38" s="7">
        <f t="shared" si="8"/>
        <v>0.16450157674651988</v>
      </c>
      <c r="L38" s="7">
        <f t="shared" si="8"/>
        <v>9.1750523745819379E-3</v>
      </c>
      <c r="M38" s="7">
        <f t="shared" si="8"/>
        <v>0.12098995175438709</v>
      </c>
      <c r="N38" s="7">
        <f t="shared" si="8"/>
        <v>0.14418212706350664</v>
      </c>
      <c r="O38" s="7">
        <f t="shared" si="8"/>
        <v>0.14448669724858076</v>
      </c>
      <c r="P38" s="7">
        <f t="shared" si="8"/>
        <v>0.11270269866216465</v>
      </c>
      <c r="R38" s="2">
        <v>43934</v>
      </c>
      <c r="S38" s="4">
        <f t="shared" si="9"/>
        <v>7.1294372449816693E-3</v>
      </c>
      <c r="T38" s="4">
        <f t="shared" si="9"/>
        <v>2.1700653727353986E-3</v>
      </c>
      <c r="U38" s="4">
        <f t="shared" si="9"/>
        <v>1.239658561688144E-2</v>
      </c>
      <c r="V38" s="4">
        <f t="shared" si="9"/>
        <v>1.4051715702236043E-2</v>
      </c>
      <c r="W38" s="4">
        <f t="shared" si="9"/>
        <v>1.4073278271108238E-2</v>
      </c>
      <c r="X38" s="4">
        <f t="shared" si="9"/>
        <v>1.1796831236462742E-2</v>
      </c>
      <c r="Z38" s="2">
        <v>43934</v>
      </c>
      <c r="AA38">
        <f t="shared" si="12"/>
        <v>5.0828875430131817E-5</v>
      </c>
      <c r="AB38">
        <f t="shared" si="12"/>
        <v>4.7091837219452247E-6</v>
      </c>
      <c r="AC38">
        <f t="shared" si="12"/>
        <v>1.5367533495667178E-4</v>
      </c>
      <c r="AD38">
        <f t="shared" si="12"/>
        <v>1.9745071417646696E-4</v>
      </c>
      <c r="AE38">
        <f t="shared" si="12"/>
        <v>1.9805716129604728E-4</v>
      </c>
      <c r="AF38">
        <f t="shared" si="12"/>
        <v>1.3916522722158309E-4</v>
      </c>
    </row>
    <row r="39" spans="1:32" ht="14.5" x14ac:dyDescent="0.35">
      <c r="A39" s="2">
        <v>43935</v>
      </c>
      <c r="B39" s="5">
        <v>1.515637146844835E-2</v>
      </c>
      <c r="C39" s="5">
        <v>9.2255640774965286E-3</v>
      </c>
      <c r="D39" s="5">
        <v>1.3791202567517759E-2</v>
      </c>
      <c r="E39" s="4">
        <v>2.9537166379968855E-2</v>
      </c>
      <c r="F39" s="4">
        <v>3.1207082402480955E-2</v>
      </c>
      <c r="G39" s="4">
        <v>3.1199885985824061E-2</v>
      </c>
      <c r="H39" s="4">
        <v>2.8924415353830439E-2</v>
      </c>
      <c r="J39" s="2">
        <v>43935</v>
      </c>
      <c r="K39" s="7">
        <f t="shared" si="8"/>
        <v>0.14642397327212398</v>
      </c>
      <c r="L39" s="7">
        <f t="shared" si="8"/>
        <v>4.5982785393317016E-3</v>
      </c>
      <c r="M39" s="7">
        <f t="shared" si="8"/>
        <v>0.1803571697983628</v>
      </c>
      <c r="N39" s="7">
        <f t="shared" si="8"/>
        <v>0.20789495609431707</v>
      </c>
      <c r="O39" s="7">
        <f t="shared" si="8"/>
        <v>0.20777634999550587</v>
      </c>
      <c r="P39" s="7">
        <f t="shared" si="8"/>
        <v>0.17026429114924779</v>
      </c>
      <c r="R39" s="2">
        <v>43935</v>
      </c>
      <c r="S39" s="4">
        <f t="shared" si="9"/>
        <v>5.930807390951821E-3</v>
      </c>
      <c r="T39" s="4">
        <f t="shared" si="9"/>
        <v>1.3651689009305905E-3</v>
      </c>
      <c r="U39" s="4">
        <f t="shared" si="9"/>
        <v>1.4380794911520505E-2</v>
      </c>
      <c r="V39" s="4">
        <f t="shared" si="9"/>
        <v>1.6050710934032604E-2</v>
      </c>
      <c r="W39" s="4">
        <f t="shared" si="9"/>
        <v>1.6043514517375713E-2</v>
      </c>
      <c r="X39" s="4">
        <f t="shared" si="9"/>
        <v>1.3768043885382089E-2</v>
      </c>
      <c r="Z39" s="2">
        <v>43935</v>
      </c>
      <c r="AA39">
        <f t="shared" si="12"/>
        <v>3.5174476308568744E-5</v>
      </c>
      <c r="AB39">
        <f t="shared" si="12"/>
        <v>1.8636861280680364E-6</v>
      </c>
      <c r="AC39">
        <f t="shared" si="12"/>
        <v>2.0680726228721407E-4</v>
      </c>
      <c r="AD39">
        <f t="shared" si="12"/>
        <v>2.576253214878738E-4</v>
      </c>
      <c r="AE39">
        <f t="shared" si="12"/>
        <v>2.573943580692453E-4</v>
      </c>
      <c r="AF39">
        <f t="shared" si="12"/>
        <v>1.8955903242980714E-4</v>
      </c>
    </row>
    <row r="40" spans="1:32" ht="14.5" x14ac:dyDescent="0.35">
      <c r="A40" s="2">
        <v>43936</v>
      </c>
      <c r="B40" s="5">
        <v>1.9607236194611601E-2</v>
      </c>
      <c r="C40" s="5">
        <v>1.206843834370375E-2</v>
      </c>
      <c r="D40" s="5">
        <v>1.4735539443790909E-2</v>
      </c>
      <c r="E40" s="4">
        <v>2.6492860287140849E-2</v>
      </c>
      <c r="F40" s="4">
        <v>2.7140768995462625E-2</v>
      </c>
      <c r="G40" s="4">
        <v>2.722225169296132E-2</v>
      </c>
      <c r="H40" s="4">
        <v>2.614830025512959E-2</v>
      </c>
      <c r="J40" s="2">
        <v>43936</v>
      </c>
      <c r="K40" s="7">
        <f t="shared" si="8"/>
        <v>0.13936548791693015</v>
      </c>
      <c r="L40" s="7">
        <f t="shared" si="8"/>
        <v>4.4972179996827233E-2</v>
      </c>
      <c r="M40" s="7">
        <f t="shared" si="8"/>
        <v>4.1071686054683143E-2</v>
      </c>
      <c r="N40" s="7">
        <f t="shared" si="8"/>
        <v>4.7565734101425061E-2</v>
      </c>
      <c r="O40" s="7">
        <f t="shared" si="8"/>
        <v>4.8401063738572114E-2</v>
      </c>
      <c r="P40" s="7">
        <f t="shared" si="8"/>
        <v>3.7732944078496367E-2</v>
      </c>
      <c r="R40" s="2">
        <v>43936</v>
      </c>
      <c r="S40" s="4">
        <f t="shared" si="9"/>
        <v>7.538797850907851E-3</v>
      </c>
      <c r="T40" s="4">
        <f t="shared" si="9"/>
        <v>4.8716967508206921E-3</v>
      </c>
      <c r="U40" s="4">
        <f t="shared" si="9"/>
        <v>6.8856240925292481E-3</v>
      </c>
      <c r="V40" s="4">
        <f t="shared" si="9"/>
        <v>7.5335328008510234E-3</v>
      </c>
      <c r="W40" s="4">
        <f t="shared" si="9"/>
        <v>7.6150154983497184E-3</v>
      </c>
      <c r="X40" s="4">
        <f t="shared" si="9"/>
        <v>6.5410640605179891E-3</v>
      </c>
      <c r="Z40" s="2">
        <v>43936</v>
      </c>
      <c r="AA40">
        <f t="shared" si="12"/>
        <v>5.6833473036852835E-5</v>
      </c>
      <c r="AB40">
        <f t="shared" si="12"/>
        <v>2.3733429231956888E-5</v>
      </c>
      <c r="AC40">
        <f t="shared" si="12"/>
        <v>4.7411819143619231E-5</v>
      </c>
      <c r="AD40">
        <f t="shared" si="12"/>
        <v>5.6754116461498268E-5</v>
      </c>
      <c r="AE40">
        <f t="shared" si="12"/>
        <v>5.7988461040106409E-5</v>
      </c>
      <c r="AF40">
        <f t="shared" si="12"/>
        <v>4.2785519043800085E-5</v>
      </c>
    </row>
    <row r="41" spans="1:32" ht="14.5" x14ac:dyDescent="0.35">
      <c r="A41" s="2">
        <v>43937</v>
      </c>
      <c r="B41" s="5">
        <v>1.332184545201923E-2</v>
      </c>
      <c r="C41" s="5">
        <v>1.34101090952754E-2</v>
      </c>
      <c r="D41" s="5">
        <v>1.438390649855137E-2</v>
      </c>
      <c r="E41" s="4">
        <v>2.4749520678758283E-2</v>
      </c>
      <c r="F41" s="4">
        <v>2.5384608452118842E-2</v>
      </c>
      <c r="G41" s="4">
        <v>2.5213765756686188E-2</v>
      </c>
      <c r="H41" s="4">
        <v>2.4955805823773401E-2</v>
      </c>
      <c r="J41" s="2">
        <v>43937</v>
      </c>
      <c r="K41" s="7">
        <f t="shared" si="8"/>
        <v>2.1756046399534767E-5</v>
      </c>
      <c r="L41" s="7">
        <f t="shared" si="8"/>
        <v>2.8680147448738591E-3</v>
      </c>
      <c r="M41" s="7">
        <f t="shared" si="8"/>
        <v>0.15766772559987174</v>
      </c>
      <c r="N41" s="7">
        <f t="shared" si="8"/>
        <v>0.16953793661059802</v>
      </c>
      <c r="O41" s="7">
        <f t="shared" si="8"/>
        <v>0.16634094351847684</v>
      </c>
      <c r="P41" s="7">
        <f t="shared" si="8"/>
        <v>0.16151877354827215</v>
      </c>
      <c r="R41" s="2">
        <v>43937</v>
      </c>
      <c r="S41" s="4">
        <f t="shared" si="9"/>
        <v>8.8263643256170435E-5</v>
      </c>
      <c r="T41" s="4">
        <f t="shared" si="9"/>
        <v>1.0620610465321405E-3</v>
      </c>
      <c r="U41" s="4">
        <f t="shared" si="9"/>
        <v>1.1427675226739053E-2</v>
      </c>
      <c r="V41" s="4">
        <f t="shared" si="9"/>
        <v>1.2062763000099612E-2</v>
      </c>
      <c r="W41" s="4">
        <f t="shared" si="9"/>
        <v>1.1891920304666959E-2</v>
      </c>
      <c r="X41" s="4">
        <f t="shared" si="9"/>
        <v>1.1633960371754171E-2</v>
      </c>
      <c r="Z41" s="2">
        <v>43937</v>
      </c>
      <c r="AA41">
        <f t="shared" si="12"/>
        <v>7.7904707208525202E-9</v>
      </c>
      <c r="AB41">
        <f t="shared" si="12"/>
        <v>1.1279736665609457E-6</v>
      </c>
      <c r="AC41">
        <f t="shared" si="12"/>
        <v>1.3059176108782546E-4</v>
      </c>
      <c r="AD41">
        <f t="shared" si="12"/>
        <v>1.4551025119657218E-4</v>
      </c>
      <c r="AE41">
        <f t="shared" si="12"/>
        <v>1.4141776853255028E-4</v>
      </c>
      <c r="AF41">
        <f t="shared" si="12"/>
        <v>1.3534903393154645E-4</v>
      </c>
    </row>
    <row r="42" spans="1:32" ht="14.5" x14ac:dyDescent="0.35">
      <c r="A42" s="2">
        <v>43938</v>
      </c>
      <c r="B42" s="5">
        <v>1.410855527415303E-2</v>
      </c>
      <c r="C42" s="5">
        <v>8.5699455812573433E-3</v>
      </c>
      <c r="D42" s="5">
        <v>1.450887508690357E-2</v>
      </c>
      <c r="E42" s="4">
        <v>2.1303927221697081E-2</v>
      </c>
      <c r="F42" s="4">
        <v>2.2061914377474071E-2</v>
      </c>
      <c r="G42" s="4">
        <v>2.1764422885822109E-2</v>
      </c>
      <c r="H42" s="4">
        <v>2.1371331319455591E-2</v>
      </c>
      <c r="J42" s="2">
        <v>43938</v>
      </c>
      <c r="K42" s="7">
        <f t="shared" si="8"/>
        <v>0.14776296008236756</v>
      </c>
      <c r="L42" s="7">
        <f t="shared" si="8"/>
        <v>3.8779177166725631E-4</v>
      </c>
      <c r="M42" s="7">
        <f t="shared" si="8"/>
        <v>7.4361445299351736E-2</v>
      </c>
      <c r="N42" s="7">
        <f t="shared" si="8"/>
        <v>8.6569653726934259E-2</v>
      </c>
      <c r="O42" s="7">
        <f t="shared" si="8"/>
        <v>8.1734635302387559E-2</v>
      </c>
      <c r="P42" s="7">
        <f t="shared" si="8"/>
        <v>7.5431671529792244E-2</v>
      </c>
      <c r="R42" s="2">
        <v>43938</v>
      </c>
      <c r="S42" s="4">
        <f t="shared" si="9"/>
        <v>5.5386096928956869E-3</v>
      </c>
      <c r="T42" s="4">
        <f t="shared" si="9"/>
        <v>4.0031981275054015E-4</v>
      </c>
      <c r="U42" s="4">
        <f t="shared" si="9"/>
        <v>7.1953719475440509E-3</v>
      </c>
      <c r="V42" s="4">
        <f t="shared" si="9"/>
        <v>7.9533591033210411E-3</v>
      </c>
      <c r="W42" s="4">
        <f t="shared" si="9"/>
        <v>7.6558676116690785E-3</v>
      </c>
      <c r="X42" s="4">
        <f t="shared" si="9"/>
        <v>7.2627760453025606E-3</v>
      </c>
      <c r="Z42" s="2">
        <v>43938</v>
      </c>
      <c r="AA42">
        <f t="shared" si="12"/>
        <v>3.0676197330238056E-5</v>
      </c>
      <c r="AB42">
        <f t="shared" si="12"/>
        <v>1.6025595248062752E-7</v>
      </c>
      <c r="AC42">
        <f t="shared" si="12"/>
        <v>5.1773377463503867E-5</v>
      </c>
      <c r="AD42">
        <f t="shared" si="12"/>
        <v>6.3255921026379678E-5</v>
      </c>
      <c r="AE42">
        <f t="shared" si="12"/>
        <v>5.8612308887403598E-5</v>
      </c>
      <c r="AF42">
        <f t="shared" si="12"/>
        <v>5.27479158842207E-5</v>
      </c>
    </row>
    <row r="43" spans="1:32" ht="14.5" x14ac:dyDescent="0.35">
      <c r="A43" s="2">
        <v>43941</v>
      </c>
      <c r="B43" s="5">
        <v>1.0644507214347209E-2</v>
      </c>
      <c r="C43" s="5">
        <v>8.7352888658642769E-3</v>
      </c>
      <c r="D43" s="5">
        <v>1.428496278822422E-2</v>
      </c>
      <c r="E43" s="4">
        <v>2.0542471553285237E-2</v>
      </c>
      <c r="F43" s="4">
        <v>2.1113328572108268E-2</v>
      </c>
      <c r="G43" s="4">
        <v>2.0860103475647412E-2</v>
      </c>
      <c r="H43" s="4">
        <v>2.0687770229441588E-2</v>
      </c>
      <c r="J43" s="2">
        <v>43941</v>
      </c>
      <c r="K43" s="7">
        <f t="shared" si="8"/>
        <v>2.0890856450265893E-2</v>
      </c>
      <c r="L43" s="7">
        <f t="shared" si="8"/>
        <v>3.931812987443184E-2</v>
      </c>
      <c r="M43" s="7">
        <f t="shared" si="8"/>
        <v>0.17562123849219713</v>
      </c>
      <c r="N43" s="7">
        <f t="shared" si="8"/>
        <v>0.18902106614768699</v>
      </c>
      <c r="O43" s="7">
        <f t="shared" si="8"/>
        <v>0.18307505803061552</v>
      </c>
      <c r="P43" s="7">
        <f t="shared" si="8"/>
        <v>0.17903010295484978</v>
      </c>
      <c r="R43" s="2">
        <v>43941</v>
      </c>
      <c r="S43" s="4">
        <f t="shared" si="9"/>
        <v>1.9092183484829325E-3</v>
      </c>
      <c r="T43" s="4">
        <f t="shared" si="9"/>
        <v>3.6404555738770109E-3</v>
      </c>
      <c r="U43" s="4">
        <f t="shared" si="9"/>
        <v>9.8979643389380274E-3</v>
      </c>
      <c r="V43" s="4">
        <f t="shared" si="9"/>
        <v>1.0468821357761058E-2</v>
      </c>
      <c r="W43" s="4">
        <f t="shared" si="9"/>
        <v>1.0215596261300202E-2</v>
      </c>
      <c r="X43" s="4">
        <f t="shared" si="9"/>
        <v>1.0043263015094379E-2</v>
      </c>
      <c r="Z43" s="2">
        <v>43941</v>
      </c>
      <c r="AA43">
        <f t="shared" si="12"/>
        <v>3.6451147021838962E-6</v>
      </c>
      <c r="AB43">
        <f t="shared" si="12"/>
        <v>1.3252916785372196E-5</v>
      </c>
      <c r="AC43">
        <f t="shared" si="12"/>
        <v>9.79696980548889E-5</v>
      </c>
      <c r="AD43">
        <f t="shared" si="12"/>
        <v>1.0959622062071409E-4</v>
      </c>
      <c r="AE43">
        <f t="shared" si="12"/>
        <v>1.0435840697389067E-4</v>
      </c>
      <c r="AF43">
        <f t="shared" si="12"/>
        <v>1.0086713199036263E-4</v>
      </c>
    </row>
    <row r="44" spans="1:32" ht="14.5" x14ac:dyDescent="0.35">
      <c r="A44" s="2">
        <v>43942</v>
      </c>
      <c r="B44" s="5">
        <v>1.522965944871846E-2</v>
      </c>
      <c r="C44" s="5">
        <v>6.8484656512737274E-3</v>
      </c>
      <c r="D44" s="5">
        <v>1.3011269271373751E-2</v>
      </c>
      <c r="E44" s="4">
        <v>1.8374163089604784E-2</v>
      </c>
      <c r="F44" s="4">
        <v>1.9092880430322721E-2</v>
      </c>
      <c r="G44" s="4">
        <v>1.8726586954992241E-2</v>
      </c>
      <c r="H44" s="4">
        <v>1.846735078113099E-2</v>
      </c>
      <c r="J44" s="2">
        <v>43942</v>
      </c>
      <c r="K44" s="7">
        <f t="shared" si="8"/>
        <v>0.42458589319993933</v>
      </c>
      <c r="L44" s="7">
        <f t="shared" si="8"/>
        <v>1.3068642387677798E-2</v>
      </c>
      <c r="M44" s="7">
        <f t="shared" si="8"/>
        <v>1.6563447331785941E-2</v>
      </c>
      <c r="N44" s="7">
        <f t="shared" si="8"/>
        <v>2.3732406430963193E-2</v>
      </c>
      <c r="O44" s="7">
        <f t="shared" si="8"/>
        <v>1.996349356025906E-2</v>
      </c>
      <c r="P44" s="7">
        <f t="shared" si="8"/>
        <v>1.7439793650525726E-2</v>
      </c>
      <c r="R44" s="2">
        <v>43942</v>
      </c>
      <c r="S44" s="4">
        <f t="shared" si="9"/>
        <v>8.3811937974447321E-3</v>
      </c>
      <c r="T44" s="4">
        <f t="shared" si="9"/>
        <v>2.218390177344709E-3</v>
      </c>
      <c r="U44" s="4">
        <f t="shared" si="9"/>
        <v>3.1445036408863248E-3</v>
      </c>
      <c r="V44" s="4">
        <f t="shared" si="9"/>
        <v>3.863220981604262E-3</v>
      </c>
      <c r="W44" s="4">
        <f t="shared" si="9"/>
        <v>3.4969275062737819E-3</v>
      </c>
      <c r="X44" s="4">
        <f t="shared" si="9"/>
        <v>3.2376913324125307E-3</v>
      </c>
      <c r="Z44" s="2">
        <v>43942</v>
      </c>
      <c r="AA44">
        <f t="shared" si="12"/>
        <v>7.0244409470326055E-5</v>
      </c>
      <c r="AB44">
        <f t="shared" si="12"/>
        <v>4.9212549789394897E-6</v>
      </c>
      <c r="AC44">
        <f t="shared" si="12"/>
        <v>9.887903147547353E-6</v>
      </c>
      <c r="AD44">
        <f t="shared" si="12"/>
        <v>1.4924476352707398E-5</v>
      </c>
      <c r="AE44">
        <f t="shared" si="12"/>
        <v>1.2228501984134172E-5</v>
      </c>
      <c r="AF44">
        <f t="shared" si="12"/>
        <v>1.0482645163979228E-5</v>
      </c>
    </row>
    <row r="45" spans="1:32" ht="14.5" x14ac:dyDescent="0.35">
      <c r="A45" s="2">
        <v>43943</v>
      </c>
      <c r="B45" s="5">
        <v>1.9569891586956531E-2</v>
      </c>
      <c r="C45" s="5">
        <v>7.2017563506960869E-3</v>
      </c>
      <c r="D45" s="5">
        <v>1.470776181668043E-2</v>
      </c>
      <c r="E45" s="4">
        <v>1.8580798767565881E-2</v>
      </c>
      <c r="F45" s="4">
        <v>1.9197954241357288E-2</v>
      </c>
      <c r="G45" s="4">
        <v>1.8838345456502609E-2</v>
      </c>
      <c r="H45" s="4">
        <v>1.883496036597028E-2</v>
      </c>
      <c r="J45" s="2">
        <v>43943</v>
      </c>
      <c r="K45" s="7">
        <f t="shared" si="8"/>
        <v>0.71771031985571465</v>
      </c>
      <c r="L45" s="7">
        <f t="shared" si="8"/>
        <v>4.4965702295784116E-2</v>
      </c>
      <c r="M45" s="7">
        <f t="shared" si="8"/>
        <v>1.3684675198257779E-3</v>
      </c>
      <c r="N45" s="7">
        <f t="shared" si="8"/>
        <v>1.8528281897900456E-4</v>
      </c>
      <c r="O45" s="7">
        <f t="shared" si="8"/>
        <v>7.35025649203358E-4</v>
      </c>
      <c r="P45" s="7">
        <f t="shared" si="8"/>
        <v>7.4202097982101201E-4</v>
      </c>
      <c r="R45" s="2">
        <v>43943</v>
      </c>
      <c r="S45" s="4">
        <f t="shared" si="9"/>
        <v>1.2368135236260444E-2</v>
      </c>
      <c r="T45" s="4">
        <f t="shared" si="9"/>
        <v>4.8621297702761013E-3</v>
      </c>
      <c r="U45" s="4">
        <f t="shared" si="9"/>
        <v>9.8909281939064952E-4</v>
      </c>
      <c r="V45" s="4">
        <f t="shared" si="9"/>
        <v>3.7193734559924294E-4</v>
      </c>
      <c r="W45" s="4">
        <f t="shared" si="9"/>
        <v>7.3154613045392156E-4</v>
      </c>
      <c r="X45" s="4">
        <f t="shared" si="9"/>
        <v>7.349312209862513E-4</v>
      </c>
      <c r="Z45" s="2">
        <v>43943</v>
      </c>
      <c r="AA45">
        <f t="shared" si="12"/>
        <v>1.529707692224272E-4</v>
      </c>
      <c r="AB45">
        <f t="shared" si="12"/>
        <v>2.3640305903005133E-5</v>
      </c>
      <c r="AC45">
        <f t="shared" si="12"/>
        <v>9.7830460537014397E-7</v>
      </c>
      <c r="AD45">
        <f t="shared" si="12"/>
        <v>1.3833738905141068E-7</v>
      </c>
      <c r="AE45">
        <f t="shared" si="12"/>
        <v>5.3515974098210605E-7</v>
      </c>
      <c r="AF45">
        <f t="shared" si="12"/>
        <v>5.4012389958034219E-7</v>
      </c>
    </row>
    <row r="46" spans="1:32" ht="14.5" x14ac:dyDescent="0.35">
      <c r="A46" s="2">
        <v>43944</v>
      </c>
      <c r="B46" s="5">
        <v>1.4283051459938891E-2</v>
      </c>
      <c r="C46" s="5">
        <v>8.2936258986592293E-3</v>
      </c>
      <c r="D46" s="5">
        <v>1.3471236452460291E-2</v>
      </c>
      <c r="E46" s="4">
        <v>1.8885398528415132E-2</v>
      </c>
      <c r="F46" s="4">
        <v>1.9320839531473767E-2</v>
      </c>
      <c r="G46" s="4">
        <v>1.901402279046437E-2</v>
      </c>
      <c r="H46" s="4">
        <v>1.929821729275082E-2</v>
      </c>
      <c r="J46" s="2">
        <v>43944</v>
      </c>
      <c r="K46" s="7">
        <f t="shared" si="8"/>
        <v>0.17858577371682549</v>
      </c>
      <c r="L46" s="7">
        <f t="shared" si="8"/>
        <v>1.7460005204879003E-3</v>
      </c>
      <c r="M46" s="7">
        <f t="shared" si="8"/>
        <v>3.5616737194927861E-2</v>
      </c>
      <c r="N46" s="7">
        <f t="shared" si="8"/>
        <v>4.1366914290976275E-2</v>
      </c>
      <c r="O46" s="7">
        <f t="shared" si="8"/>
        <v>3.728827143129676E-2</v>
      </c>
      <c r="P46" s="7">
        <f t="shared" si="8"/>
        <v>4.1061945281466006E-2</v>
      </c>
      <c r="R46" s="2">
        <v>43944</v>
      </c>
      <c r="S46" s="4">
        <f t="shared" si="9"/>
        <v>5.9894255612796612E-3</v>
      </c>
      <c r="T46" s="4">
        <f t="shared" si="9"/>
        <v>8.1181500747859979E-4</v>
      </c>
      <c r="U46" s="4">
        <f t="shared" si="9"/>
        <v>4.6023470684762417E-3</v>
      </c>
      <c r="V46" s="4">
        <f t="shared" si="9"/>
        <v>5.0377880715348766E-3</v>
      </c>
      <c r="W46" s="4">
        <f t="shared" si="9"/>
        <v>4.730971330525479E-3</v>
      </c>
      <c r="X46" s="4">
        <f t="shared" si="9"/>
        <v>5.015165832811929E-3</v>
      </c>
      <c r="Z46" s="2">
        <v>43944</v>
      </c>
      <c r="AA46">
        <f t="shared" si="12"/>
        <v>3.5873218554110187E-5</v>
      </c>
      <c r="AB46">
        <f t="shared" si="12"/>
        <v>6.5904360636747906E-7</v>
      </c>
      <c r="AC46">
        <f t="shared" si="12"/>
        <v>2.1181598538711855E-5</v>
      </c>
      <c r="AD46">
        <f t="shared" si="12"/>
        <v>2.5379308653699091E-5</v>
      </c>
      <c r="AE46">
        <f t="shared" si="12"/>
        <v>2.2382089730254019E-5</v>
      </c>
      <c r="AF46">
        <f t="shared" si="12"/>
        <v>2.5151888330604169E-5</v>
      </c>
    </row>
    <row r="47" spans="1:32" ht="14.5" x14ac:dyDescent="0.35">
      <c r="A47" s="2">
        <v>43945</v>
      </c>
      <c r="B47" s="5">
        <v>1.263741247717504E-2</v>
      </c>
      <c r="C47" s="5">
        <v>9.301292710006237E-3</v>
      </c>
      <c r="D47" s="5">
        <v>1.275018323212862E-2</v>
      </c>
      <c r="E47" s="4">
        <v>1.7859891949145897E-2</v>
      </c>
      <c r="F47" s="4">
        <v>1.8149277619578519E-2</v>
      </c>
      <c r="G47" s="4">
        <v>1.8002729055249082E-2</v>
      </c>
      <c r="H47" s="4">
        <v>1.8035867008259931E-2</v>
      </c>
      <c r="J47" s="2">
        <v>43945</v>
      </c>
      <c r="K47" s="7">
        <f t="shared" si="8"/>
        <v>5.2164432615079415E-2</v>
      </c>
      <c r="L47" s="7">
        <f t="shared" si="8"/>
        <v>3.9345983017469166E-5</v>
      </c>
      <c r="M47" s="7">
        <f t="shared" si="8"/>
        <v>5.3482033302902465E-2</v>
      </c>
      <c r="N47" s="7">
        <f t="shared" si="8"/>
        <v>5.8272983501585607E-2</v>
      </c>
      <c r="O47" s="7">
        <f t="shared" si="8"/>
        <v>5.5833743943985326E-2</v>
      </c>
      <c r="P47" s="7">
        <f t="shared" si="8"/>
        <v>5.6383011499834934E-2</v>
      </c>
      <c r="R47" s="2">
        <v>43945</v>
      </c>
      <c r="S47" s="4">
        <f t="shared" si="9"/>
        <v>3.3361197671688027E-3</v>
      </c>
      <c r="T47" s="4">
        <f t="shared" si="9"/>
        <v>1.1277075495358044E-4</v>
      </c>
      <c r="U47" s="4">
        <f t="shared" si="9"/>
        <v>5.2224794719708569E-3</v>
      </c>
      <c r="V47" s="4">
        <f t="shared" si="9"/>
        <v>5.5118651424034791E-3</v>
      </c>
      <c r="W47" s="4">
        <f t="shared" si="9"/>
        <v>5.3653165780740419E-3</v>
      </c>
      <c r="X47" s="4">
        <f t="shared" si="9"/>
        <v>5.3984545310848918E-3</v>
      </c>
      <c r="Z47" s="2">
        <v>43945</v>
      </c>
      <c r="AA47">
        <f t="shared" si="12"/>
        <v>1.1129695100894427E-5</v>
      </c>
      <c r="AB47">
        <f t="shared" si="12"/>
        <v>1.2717243172800487E-8</v>
      </c>
      <c r="AC47">
        <f t="shared" si="12"/>
        <v>2.7274291835156999E-5</v>
      </c>
      <c r="AD47">
        <f t="shared" si="12"/>
        <v>3.0380657348042526E-5</v>
      </c>
      <c r="AE47">
        <f t="shared" si="12"/>
        <v>2.8786621982956145E-5</v>
      </c>
      <c r="AF47">
        <f t="shared" si="12"/>
        <v>2.9143311324190998E-5</v>
      </c>
    </row>
    <row r="48" spans="1:32" ht="14.5" x14ac:dyDescent="0.35">
      <c r="A48" s="2">
        <v>43948</v>
      </c>
      <c r="B48" s="5">
        <v>8.9952823483659735E-3</v>
      </c>
      <c r="C48" s="5">
        <v>1.3528719544410711E-2</v>
      </c>
      <c r="D48" s="5">
        <v>1.242905855178833E-2</v>
      </c>
      <c r="E48" s="4">
        <v>1.6610293532641828E-2</v>
      </c>
      <c r="F48" s="4">
        <v>1.6871356249250687E-2</v>
      </c>
      <c r="G48" s="4">
        <v>1.6765272622680859E-2</v>
      </c>
      <c r="H48" s="4">
        <v>1.6715898684342371E-2</v>
      </c>
      <c r="J48" s="2">
        <v>43948</v>
      </c>
      <c r="K48" s="7">
        <f t="shared" si="8"/>
        <v>7.3017257528971369E-2</v>
      </c>
      <c r="L48" s="7">
        <f t="shared" si="8"/>
        <v>4.7066890388458793E-2</v>
      </c>
      <c r="M48" s="7">
        <f t="shared" si="8"/>
        <v>0.15487100776605223</v>
      </c>
      <c r="N48" s="7">
        <f t="shared" si="8"/>
        <v>0.16208592488657647</v>
      </c>
      <c r="O48" s="7">
        <f t="shared" si="8"/>
        <v>0.15915194817316491</v>
      </c>
      <c r="P48" s="7">
        <f t="shared" si="8"/>
        <v>0.15778738235353496</v>
      </c>
      <c r="R48" s="2">
        <v>43948</v>
      </c>
      <c r="S48" s="4">
        <f t="shared" si="9"/>
        <v>4.5334371960447373E-3</v>
      </c>
      <c r="T48" s="4">
        <f t="shared" si="9"/>
        <v>3.4337762034223566E-3</v>
      </c>
      <c r="U48" s="4">
        <f t="shared" si="9"/>
        <v>7.6150111842758546E-3</v>
      </c>
      <c r="V48" s="4">
        <f t="shared" si="9"/>
        <v>7.8760739008847131E-3</v>
      </c>
      <c r="W48" s="4">
        <f t="shared" si="9"/>
        <v>7.769990274314886E-3</v>
      </c>
      <c r="X48" s="4">
        <f t="shared" si="9"/>
        <v>7.7206163359763973E-3</v>
      </c>
      <c r="Z48" s="2">
        <v>43948</v>
      </c>
      <c r="AA48">
        <f t="shared" si="12"/>
        <v>2.0552052810481969E-5</v>
      </c>
      <c r="AB48">
        <f t="shared" si="12"/>
        <v>1.1790819015189653E-5</v>
      </c>
      <c r="AC48">
        <f t="shared" si="12"/>
        <v>5.7988395336646355E-5</v>
      </c>
      <c r="AD48">
        <f t="shared" si="12"/>
        <v>6.2032540092197343E-5</v>
      </c>
      <c r="AE48">
        <f t="shared" si="12"/>
        <v>6.0372748862947914E-5</v>
      </c>
      <c r="AF48">
        <f t="shared" si="12"/>
        <v>5.9607916607345608E-5</v>
      </c>
    </row>
    <row r="49" spans="1:32" ht="14.5" x14ac:dyDescent="0.35">
      <c r="A49" s="2">
        <v>43949</v>
      </c>
      <c r="B49" s="5">
        <v>1.504600026934624E-2</v>
      </c>
      <c r="C49" s="5">
        <v>1.984687335789204E-2</v>
      </c>
      <c r="D49" s="5">
        <v>1.423886884003878E-2</v>
      </c>
      <c r="E49" s="4">
        <v>1.5243365322351907E-2</v>
      </c>
      <c r="F49" s="4">
        <v>1.5553123272149916E-2</v>
      </c>
      <c r="G49" s="4">
        <v>1.5464829492383959E-2</v>
      </c>
      <c r="H49" s="4">
        <v>1.5210752533514111E-2</v>
      </c>
      <c r="J49" s="2">
        <v>43949</v>
      </c>
      <c r="K49" s="7">
        <f t="shared" si="8"/>
        <v>3.5038600080149029E-2</v>
      </c>
      <c r="L49" s="7">
        <f t="shared" si="8"/>
        <v>1.5483551009169982E-3</v>
      </c>
      <c r="M49" s="7">
        <f t="shared" si="8"/>
        <v>8.4550833975516326E-5</v>
      </c>
      <c r="N49" s="7">
        <f t="shared" si="8"/>
        <v>5.4341617805575559E-4</v>
      </c>
      <c r="O49" s="7">
        <f t="shared" si="8"/>
        <v>3.7349506327433168E-4</v>
      </c>
      <c r="P49" s="7">
        <f t="shared" si="8"/>
        <v>5.9085595153884896E-5</v>
      </c>
      <c r="R49" s="2">
        <v>43949</v>
      </c>
      <c r="S49" s="4">
        <f t="shared" si="9"/>
        <v>4.8008730885457998E-3</v>
      </c>
      <c r="T49" s="4">
        <f t="shared" si="9"/>
        <v>8.0713142930746024E-4</v>
      </c>
      <c r="U49" s="4">
        <f t="shared" si="9"/>
        <v>1.9736505300566726E-4</v>
      </c>
      <c r="V49" s="4">
        <f t="shared" si="9"/>
        <v>5.0712300280367564E-4</v>
      </c>
      <c r="W49" s="4">
        <f t="shared" si="9"/>
        <v>4.1882922303771927E-4</v>
      </c>
      <c r="X49" s="4">
        <f t="shared" si="9"/>
        <v>1.6475226416787052E-4</v>
      </c>
      <c r="Z49" s="2">
        <v>43949</v>
      </c>
      <c r="AA49">
        <f t="shared" si="12"/>
        <v>2.3048382412323287E-5</v>
      </c>
      <c r="AB49">
        <f t="shared" si="12"/>
        <v>6.5146114417590366E-7</v>
      </c>
      <c r="AC49">
        <f t="shared" si="12"/>
        <v>3.8952964147929844E-8</v>
      </c>
      <c r="AD49">
        <f t="shared" si="12"/>
        <v>2.5717373997261683E-7</v>
      </c>
      <c r="AE49">
        <f t="shared" si="12"/>
        <v>1.7541791807037961E-7</v>
      </c>
      <c r="AF49">
        <f t="shared" si="12"/>
        <v>2.7143308548439794E-8</v>
      </c>
    </row>
    <row r="50" spans="1:32" ht="14.5" x14ac:dyDescent="0.35">
      <c r="A50" s="2">
        <v>43950</v>
      </c>
      <c r="B50" s="5">
        <v>1.7912795378667249E-2</v>
      </c>
      <c r="C50" s="5">
        <v>2.0977675914764401E-2</v>
      </c>
      <c r="D50" s="5">
        <v>1.311240717768669E-2</v>
      </c>
      <c r="E50" s="4">
        <v>1.5937480226894868E-2</v>
      </c>
      <c r="F50" s="4">
        <v>1.6450554652399991E-2</v>
      </c>
      <c r="G50" s="4">
        <v>1.6151103717143279E-2</v>
      </c>
      <c r="H50" s="4">
        <v>1.6138759714924251E-2</v>
      </c>
      <c r="J50" s="2">
        <v>43950</v>
      </c>
      <c r="K50" s="7">
        <f t="shared" si="8"/>
        <v>1.1841531322997145E-2</v>
      </c>
      <c r="L50" s="7">
        <f t="shared" si="8"/>
        <v>5.4138725709241386E-2</v>
      </c>
      <c r="M50" s="7">
        <f t="shared" si="8"/>
        <v>7.0997957742611195E-3</v>
      </c>
      <c r="N50" s="7">
        <f t="shared" si="8"/>
        <v>3.7309277190837875E-3</v>
      </c>
      <c r="O50" s="7">
        <f t="shared" si="8"/>
        <v>5.5487264603151232E-3</v>
      </c>
      <c r="P50" s="7">
        <f t="shared" si="8"/>
        <v>5.6324471476527638E-3</v>
      </c>
      <c r="R50" s="2">
        <v>43950</v>
      </c>
      <c r="S50" s="4">
        <f t="shared" si="9"/>
        <v>3.0648805360971518E-3</v>
      </c>
      <c r="T50" s="4">
        <f t="shared" si="9"/>
        <v>4.8003882009805595E-3</v>
      </c>
      <c r="U50" s="4">
        <f t="shared" si="9"/>
        <v>1.9753151517723812E-3</v>
      </c>
      <c r="V50" s="4">
        <f t="shared" si="9"/>
        <v>1.4622407262672582E-3</v>
      </c>
      <c r="W50" s="4">
        <f t="shared" si="9"/>
        <v>1.7616916615239703E-3</v>
      </c>
      <c r="X50" s="4">
        <f t="shared" si="9"/>
        <v>1.7740356637429983E-3</v>
      </c>
      <c r="Z50" s="2">
        <v>43950</v>
      </c>
      <c r="AA50">
        <f t="shared" si="12"/>
        <v>9.3934927005471648E-6</v>
      </c>
      <c r="AB50">
        <f t="shared" si="12"/>
        <v>2.3043726880113374E-5</v>
      </c>
      <c r="AC50">
        <f t="shared" si="12"/>
        <v>3.9018699488215454E-6</v>
      </c>
      <c r="AD50">
        <f t="shared" si="12"/>
        <v>2.1381479415545987E-6</v>
      </c>
      <c r="AE50">
        <f t="shared" si="12"/>
        <v>3.1035575102830869E-6</v>
      </c>
      <c r="AF50">
        <f t="shared" si="12"/>
        <v>3.1472025362320604E-6</v>
      </c>
    </row>
    <row r="51" spans="1:32" ht="14.5" x14ac:dyDescent="0.35">
      <c r="A51" s="2">
        <v>43951</v>
      </c>
      <c r="B51" s="5">
        <v>1.045316944530341E-2</v>
      </c>
      <c r="C51" s="5">
        <v>2.336202934384346E-2</v>
      </c>
      <c r="D51" s="5">
        <v>1.132432743906975E-2</v>
      </c>
      <c r="E51" s="4">
        <v>1.5867455639074764E-2</v>
      </c>
      <c r="F51" s="4">
        <v>1.6293633242817972E-2</v>
      </c>
      <c r="G51" s="4">
        <v>1.6006759866280879E-2</v>
      </c>
      <c r="H51" s="4">
        <v>1.619835887936448E-2</v>
      </c>
      <c r="J51" s="2">
        <v>43951</v>
      </c>
      <c r="K51" s="7">
        <f t="shared" si="8"/>
        <v>0.25164949636715939</v>
      </c>
      <c r="L51" s="7">
        <f t="shared" si="8"/>
        <v>3.1200419964463322E-3</v>
      </c>
      <c r="M51" s="7">
        <f t="shared" si="8"/>
        <v>7.6145410234440547E-2</v>
      </c>
      <c r="N51" s="7">
        <f t="shared" si="8"/>
        <v>8.5418531526782804E-2</v>
      </c>
      <c r="O51" s="7">
        <f t="shared" si="8"/>
        <v>7.9153079385065883E-2</v>
      </c>
      <c r="P51" s="7">
        <f t="shared" si="8"/>
        <v>8.3327451513251827E-2</v>
      </c>
      <c r="R51" s="2">
        <v>43951</v>
      </c>
      <c r="S51" s="4">
        <f t="shared" si="9"/>
        <v>1.290885989854005E-2</v>
      </c>
      <c r="T51" s="4">
        <f t="shared" si="9"/>
        <v>8.7115799376633919E-4</v>
      </c>
      <c r="U51" s="4">
        <f t="shared" si="9"/>
        <v>5.4142861937713539E-3</v>
      </c>
      <c r="V51" s="4">
        <f t="shared" si="9"/>
        <v>5.8404637975145619E-3</v>
      </c>
      <c r="W51" s="4">
        <f t="shared" si="9"/>
        <v>5.5535904209774688E-3</v>
      </c>
      <c r="X51" s="4">
        <f t="shared" si="9"/>
        <v>5.7451894340610696E-3</v>
      </c>
      <c r="Z51" s="2">
        <v>43951</v>
      </c>
      <c r="AA51">
        <f t="shared" si="12"/>
        <v>1.6663866388013542E-4</v>
      </c>
      <c r="AB51">
        <f t="shared" si="12"/>
        <v>7.5891625010299309E-7</v>
      </c>
      <c r="AC51">
        <f t="shared" si="12"/>
        <v>2.9314494988063095E-5</v>
      </c>
      <c r="AD51">
        <f t="shared" si="12"/>
        <v>3.4111017370078221E-5</v>
      </c>
      <c r="AE51">
        <f t="shared" si="12"/>
        <v>3.0842366563972698E-5</v>
      </c>
      <c r="AF51">
        <f t="shared" si="12"/>
        <v>3.3007201633246955E-5</v>
      </c>
    </row>
    <row r="52" spans="1:32" ht="14.5" x14ac:dyDescent="0.35">
      <c r="A52" s="2">
        <v>43952</v>
      </c>
      <c r="B52" s="5">
        <v>1.3509205900628469E-2</v>
      </c>
      <c r="C52" s="5">
        <v>1.8853737041354179E-2</v>
      </c>
      <c r="D52" s="5">
        <v>1.221039704978466E-2</v>
      </c>
      <c r="E52" s="4">
        <v>1.4298689421946752E-2</v>
      </c>
      <c r="F52" s="4">
        <v>1.460967467514534E-2</v>
      </c>
      <c r="G52" s="4">
        <v>1.4472817209234269E-2</v>
      </c>
      <c r="H52" s="4">
        <v>1.4401696084633131E-2</v>
      </c>
      <c r="J52" s="2">
        <v>43952</v>
      </c>
      <c r="K52" s="7">
        <f t="shared" si="8"/>
        <v>4.986646969662667E-2</v>
      </c>
      <c r="L52" s="7">
        <f t="shared" si="8"/>
        <v>5.2855266980631477E-3</v>
      </c>
      <c r="M52" s="7">
        <f t="shared" si="8"/>
        <v>1.5828145178773401E-3</v>
      </c>
      <c r="N52" s="7">
        <f t="shared" si="8"/>
        <v>2.9879268454404695E-3</v>
      </c>
      <c r="O52" s="7">
        <f t="shared" si="8"/>
        <v>2.3200735528963179E-3</v>
      </c>
      <c r="P52" s="7">
        <f t="shared" si="8"/>
        <v>2.003425884896437E-3</v>
      </c>
      <c r="R52" s="2">
        <v>43952</v>
      </c>
      <c r="S52" s="4">
        <f t="shared" si="9"/>
        <v>5.3445311407257102E-3</v>
      </c>
      <c r="T52" s="4">
        <f t="shared" si="9"/>
        <v>1.2988088508438089E-3</v>
      </c>
      <c r="U52" s="4">
        <f t="shared" si="9"/>
        <v>7.8948352131828249E-4</v>
      </c>
      <c r="V52" s="4">
        <f t="shared" si="9"/>
        <v>1.1004687745168711E-3</v>
      </c>
      <c r="W52" s="4">
        <f t="shared" si="9"/>
        <v>9.6361130860580027E-4</v>
      </c>
      <c r="X52" s="4">
        <f t="shared" si="9"/>
        <v>8.9249018400466146E-4</v>
      </c>
      <c r="Z52" s="2">
        <v>43952</v>
      </c>
      <c r="AA52">
        <f t="shared" si="12"/>
        <v>2.856401311418686E-5</v>
      </c>
      <c r="AB52">
        <f t="shared" si="12"/>
        <v>1.6869044310302153E-6</v>
      </c>
      <c r="AC52">
        <f t="shared" si="12"/>
        <v>6.2328423043311505E-7</v>
      </c>
      <c r="AD52">
        <f t="shared" si="12"/>
        <v>1.211031523686664E-6</v>
      </c>
      <c r="AE52">
        <f t="shared" si="12"/>
        <v>9.2854675407298286E-7</v>
      </c>
      <c r="AF52">
        <f t="shared" si="12"/>
        <v>7.9653872854467448E-7</v>
      </c>
    </row>
    <row r="53" spans="1:32" ht="14.5" x14ac:dyDescent="0.35">
      <c r="A53" s="2">
        <v>43955</v>
      </c>
      <c r="B53" s="5">
        <v>1.3473039693905011E-2</v>
      </c>
      <c r="C53" s="5">
        <v>2.311750128865242E-2</v>
      </c>
      <c r="D53" s="5">
        <v>1.153518818318844E-2</v>
      </c>
      <c r="E53" s="4">
        <v>1.4722503286051687E-2</v>
      </c>
      <c r="F53" s="4">
        <v>1.5169165642950368E-2</v>
      </c>
      <c r="G53" s="4">
        <v>1.4907323750042899E-2</v>
      </c>
      <c r="H53" s="4">
        <v>1.4925704800849791E-2</v>
      </c>
      <c r="J53" s="2">
        <v>43955</v>
      </c>
      <c r="K53" s="7">
        <f t="shared" si="8"/>
        <v>0.12270625195455964</v>
      </c>
      <c r="L53" s="7">
        <f t="shared" si="8"/>
        <v>1.2706366148921289E-2</v>
      </c>
      <c r="M53" s="7">
        <f t="shared" si="8"/>
        <v>3.8189251762370535E-3</v>
      </c>
      <c r="N53" s="7">
        <f t="shared" si="8"/>
        <v>6.7601056166060047E-3</v>
      </c>
      <c r="O53" s="7">
        <f t="shared" si="8"/>
        <v>4.948606641752118E-3</v>
      </c>
      <c r="P53" s="7">
        <f t="shared" si="8"/>
        <v>5.067852638773962E-3</v>
      </c>
      <c r="R53" s="2">
        <v>43955</v>
      </c>
      <c r="S53" s="4">
        <f t="shared" si="9"/>
        <v>9.6444615947474093E-3</v>
      </c>
      <c r="T53" s="4">
        <f t="shared" si="9"/>
        <v>1.9378515107165706E-3</v>
      </c>
      <c r="U53" s="4">
        <f t="shared" si="9"/>
        <v>1.2494635921466764E-3</v>
      </c>
      <c r="V53" s="4">
        <f t="shared" si="9"/>
        <v>1.6961259490453576E-3</v>
      </c>
      <c r="W53" s="4">
        <f t="shared" si="9"/>
        <v>1.4342840561378887E-3</v>
      </c>
      <c r="X53" s="4">
        <f t="shared" si="9"/>
        <v>1.45266510694478E-3</v>
      </c>
      <c r="Z53" s="2">
        <v>43955</v>
      </c>
      <c r="AA53">
        <f t="shared" si="12"/>
        <v>9.3015639452557748E-5</v>
      </c>
      <c r="AB53">
        <f t="shared" si="12"/>
        <v>3.7552684775864947E-6</v>
      </c>
      <c r="AC53">
        <f t="shared" si="12"/>
        <v>1.5611592681000761E-6</v>
      </c>
      <c r="AD53">
        <f t="shared" si="12"/>
        <v>2.876843235025015E-6</v>
      </c>
      <c r="AE53">
        <f t="shared" si="12"/>
        <v>2.0571707536913543E-6</v>
      </c>
      <c r="AF53">
        <f t="shared" si="12"/>
        <v>2.1102359129348889E-6</v>
      </c>
    </row>
    <row r="54" spans="1:32" ht="14.5" x14ac:dyDescent="0.35">
      <c r="A54" s="2">
        <v>43956</v>
      </c>
      <c r="B54" s="5">
        <v>1.302190045266432E-2</v>
      </c>
      <c r="C54" s="5">
        <v>1.5703229233622551E-2</v>
      </c>
      <c r="D54" s="5">
        <v>9.6342014148831367E-3</v>
      </c>
      <c r="E54" s="4">
        <v>1.4616305662689889E-2</v>
      </c>
      <c r="F54" s="4">
        <v>1.5063711273264358E-2</v>
      </c>
      <c r="G54" s="4">
        <v>1.4848623844341871E-2</v>
      </c>
      <c r="H54" s="4">
        <v>1.471880733374112E-2</v>
      </c>
      <c r="J54" s="2">
        <v>43956</v>
      </c>
      <c r="K54" s="7">
        <f t="shared" si="8"/>
        <v>1.6483632484968425E-2</v>
      </c>
      <c r="L54" s="7">
        <f t="shared" si="8"/>
        <v>5.0319397994304405E-2</v>
      </c>
      <c r="M54" s="7">
        <f t="shared" si="8"/>
        <v>6.4211330812184997E-3</v>
      </c>
      <c r="N54" s="7">
        <f t="shared" si="8"/>
        <v>1.0111029215320366E-2</v>
      </c>
      <c r="O54" s="7">
        <f t="shared" si="8"/>
        <v>8.2515234980431451E-3</v>
      </c>
      <c r="P54" s="7">
        <f t="shared" si="8"/>
        <v>7.2051551193885732E-3</v>
      </c>
      <c r="R54" s="2">
        <v>43956</v>
      </c>
      <c r="S54" s="4">
        <f t="shared" si="9"/>
        <v>2.6813287809582306E-3</v>
      </c>
      <c r="T54" s="4">
        <f t="shared" si="9"/>
        <v>3.3876990377811837E-3</v>
      </c>
      <c r="U54" s="4">
        <f t="shared" si="9"/>
        <v>1.5944052100255682E-3</v>
      </c>
      <c r="V54" s="4">
        <f t="shared" si="9"/>
        <v>2.0418108206000374E-3</v>
      </c>
      <c r="W54" s="4">
        <f t="shared" si="9"/>
        <v>1.8267233916775504E-3</v>
      </c>
      <c r="X54" s="4">
        <f t="shared" si="9"/>
        <v>1.6969068810767998E-3</v>
      </c>
      <c r="Z54" s="2">
        <v>43956</v>
      </c>
      <c r="AA54">
        <f t="shared" si="12"/>
        <v>7.1895240315949508E-6</v>
      </c>
      <c r="AB54">
        <f t="shared" si="12"/>
        <v>1.1476504770583557E-5</v>
      </c>
      <c r="AC54">
        <f t="shared" si="12"/>
        <v>2.5421279737566765E-6</v>
      </c>
      <c r="AD54">
        <f t="shared" si="12"/>
        <v>4.1689914271193983E-6</v>
      </c>
      <c r="AE54">
        <f t="shared" si="12"/>
        <v>3.336918349701933E-6</v>
      </c>
      <c r="AF54">
        <f t="shared" si="12"/>
        <v>2.8794929630457924E-6</v>
      </c>
    </row>
    <row r="55" spans="1:32" ht="14.5" x14ac:dyDescent="0.35">
      <c r="A55" s="2">
        <v>43957</v>
      </c>
      <c r="B55" s="5">
        <v>9.3282742384732335E-3</v>
      </c>
      <c r="C55" s="5">
        <v>1.9039366394281391E-2</v>
      </c>
      <c r="D55" s="5">
        <v>1.0195021517574791E-2</v>
      </c>
      <c r="E55" s="4">
        <v>1.430348481714076E-2</v>
      </c>
      <c r="F55" s="4">
        <v>1.4162029478044741E-2</v>
      </c>
      <c r="G55" s="4">
        <v>1.435334209283632E-2</v>
      </c>
      <c r="H55" s="4">
        <v>1.44225014123397E-2</v>
      </c>
      <c r="J55" s="2">
        <v>43957</v>
      </c>
      <c r="K55" s="7">
        <f t="shared" si="8"/>
        <v>0.20340539645165512</v>
      </c>
      <c r="L55" s="7">
        <f t="shared" si="8"/>
        <v>3.8327670005351422E-3</v>
      </c>
      <c r="M55" s="7">
        <f t="shared" si="8"/>
        <v>7.9621113145617262E-2</v>
      </c>
      <c r="N55" s="7">
        <f t="shared" si="8"/>
        <v>7.619639790061683E-2</v>
      </c>
      <c r="O55" s="7">
        <f t="shared" si="8"/>
        <v>8.0835377465775293E-2</v>
      </c>
      <c r="P55" s="7">
        <f t="shared" si="8"/>
        <v>8.2525711718075545E-2</v>
      </c>
      <c r="R55" s="2">
        <v>43957</v>
      </c>
      <c r="S55" s="4">
        <f t="shared" si="9"/>
        <v>9.7110921558081573E-3</v>
      </c>
      <c r="T55" s="4">
        <f t="shared" si="9"/>
        <v>8.6674727910155715E-4</v>
      </c>
      <c r="U55" s="4">
        <f t="shared" si="9"/>
        <v>4.9752105786675261E-3</v>
      </c>
      <c r="V55" s="4">
        <f t="shared" si="9"/>
        <v>4.8337552395715071E-3</v>
      </c>
      <c r="W55" s="4">
        <f t="shared" si="9"/>
        <v>5.0250678543630866E-3</v>
      </c>
      <c r="X55" s="4">
        <f t="shared" si="9"/>
        <v>5.0942271738664661E-3</v>
      </c>
      <c r="Z55" s="2">
        <v>43957</v>
      </c>
      <c r="AA55">
        <f t="shared" si="12"/>
        <v>9.4305310858598722E-5</v>
      </c>
      <c r="AB55">
        <f t="shared" si="12"/>
        <v>7.5125084582995264E-7</v>
      </c>
      <c r="AC55">
        <f t="shared" si="12"/>
        <v>2.475272030208526E-5</v>
      </c>
      <c r="AD55">
        <f t="shared" si="12"/>
        <v>2.3365189716084999E-5</v>
      </c>
      <c r="AE55">
        <f t="shared" si="12"/>
        <v>2.5251306940953234E-5</v>
      </c>
      <c r="AF55">
        <f t="shared" si="12"/>
        <v>2.5951150498959523E-5</v>
      </c>
    </row>
    <row r="56" spans="1:32" ht="14.5" x14ac:dyDescent="0.35">
      <c r="A56" s="2">
        <v>43958</v>
      </c>
      <c r="B56" s="5">
        <v>1.1707971118554209E-2</v>
      </c>
      <c r="C56" s="5">
        <v>1.46006578579545E-2</v>
      </c>
      <c r="D56" s="5">
        <v>1.145842205733061E-2</v>
      </c>
      <c r="E56" s="4">
        <v>1.296417279833979E-2</v>
      </c>
      <c r="F56" s="4">
        <v>1.2866941889098291E-2</v>
      </c>
      <c r="G56" s="4">
        <v>1.302378551580575E-2</v>
      </c>
      <c r="H56" s="4">
        <v>1.3092782274723059E-2</v>
      </c>
      <c r="J56" s="2">
        <v>43958</v>
      </c>
      <c r="K56" s="7">
        <f t="shared" si="8"/>
        <v>2.2676382779386328E-2</v>
      </c>
      <c r="L56" s="7">
        <f t="shared" si="8"/>
        <v>2.3376698534360862E-4</v>
      </c>
      <c r="M56" s="7">
        <f t="shared" si="8"/>
        <v>5.0217690421168193E-3</v>
      </c>
      <c r="N56" s="7">
        <f t="shared" si="8"/>
        <v>4.3179541204385608E-3</v>
      </c>
      <c r="O56" s="7">
        <f t="shared" si="8"/>
        <v>5.475799683434035E-3</v>
      </c>
      <c r="P56" s="7">
        <f t="shared" si="8"/>
        <v>6.0221539560756376E-3</v>
      </c>
      <c r="R56" s="2">
        <v>43958</v>
      </c>
      <c r="S56" s="4">
        <f t="shared" si="9"/>
        <v>2.8926867394002912E-3</v>
      </c>
      <c r="T56" s="4">
        <f t="shared" si="9"/>
        <v>2.4954906122359906E-4</v>
      </c>
      <c r="U56" s="4">
        <f t="shared" si="9"/>
        <v>1.2562016797855804E-3</v>
      </c>
      <c r="V56" s="4">
        <f t="shared" si="9"/>
        <v>1.1589707705440822E-3</v>
      </c>
      <c r="W56" s="4">
        <f t="shared" si="9"/>
        <v>1.3158143972515409E-3</v>
      </c>
      <c r="X56" s="4">
        <f t="shared" si="9"/>
        <v>1.3848111561688501E-3</v>
      </c>
      <c r="Z56" s="2">
        <v>43958</v>
      </c>
      <c r="AA56">
        <f t="shared" si="12"/>
        <v>8.3676365723022877E-6</v>
      </c>
      <c r="AB56">
        <f t="shared" si="12"/>
        <v>6.2274733957579592E-8</v>
      </c>
      <c r="AC56">
        <f t="shared" si="12"/>
        <v>1.578042660296114E-6</v>
      </c>
      <c r="AD56">
        <f t="shared" si="12"/>
        <v>1.3432132469755436E-6</v>
      </c>
      <c r="AE56">
        <f t="shared" si="12"/>
        <v>1.731367528014436E-6</v>
      </c>
      <c r="AF56">
        <f t="shared" si="12"/>
        <v>1.9177019382497073E-6</v>
      </c>
    </row>
    <row r="57" spans="1:32" ht="14.5" x14ac:dyDescent="0.35">
      <c r="A57" s="2">
        <v>43959</v>
      </c>
      <c r="B57" s="5">
        <v>1.0610836423071E-2</v>
      </c>
      <c r="C57" s="5">
        <v>1.5281720086932181E-2</v>
      </c>
      <c r="D57" s="5">
        <v>1.429818291217089E-2</v>
      </c>
      <c r="E57" s="4">
        <v>1.2965444447173572E-2</v>
      </c>
      <c r="F57" s="4">
        <v>1.2759695608903311E-2</v>
      </c>
      <c r="G57" s="4">
        <v>1.298902281393087E-2</v>
      </c>
      <c r="H57" s="4">
        <v>1.314777472923731E-2</v>
      </c>
      <c r="J57" s="2">
        <v>43959</v>
      </c>
      <c r="K57" s="7">
        <f t="shared" si="8"/>
        <v>5.9129869454930262E-2</v>
      </c>
      <c r="L57" s="7">
        <f t="shared" si="8"/>
        <v>4.036750955040258E-2</v>
      </c>
      <c r="M57" s="7">
        <f t="shared" si="8"/>
        <v>1.8805490222654875E-2</v>
      </c>
      <c r="N57" s="7">
        <f t="shared" si="8"/>
        <v>1.600572980397641E-2</v>
      </c>
      <c r="O57" s="7">
        <f t="shared" si="8"/>
        <v>1.9136801458355723E-2</v>
      </c>
      <c r="P57" s="7">
        <f t="shared" si="8"/>
        <v>2.1421021726884648E-2</v>
      </c>
      <c r="R57" s="2">
        <v>43959</v>
      </c>
      <c r="S57" s="4">
        <f t="shared" si="9"/>
        <v>4.6708836638611802E-3</v>
      </c>
      <c r="T57" s="4">
        <f t="shared" si="9"/>
        <v>3.6873464890998901E-3</v>
      </c>
      <c r="U57" s="4">
        <f t="shared" si="9"/>
        <v>2.3546080241025717E-3</v>
      </c>
      <c r="V57" s="4">
        <f t="shared" si="9"/>
        <v>2.1488591858323108E-3</v>
      </c>
      <c r="W57" s="4">
        <f t="shared" si="9"/>
        <v>2.3781863908598697E-3</v>
      </c>
      <c r="X57" s="4">
        <f t="shared" si="9"/>
        <v>2.5369383061663101E-3</v>
      </c>
      <c r="Z57" s="2">
        <v>43959</v>
      </c>
      <c r="AA57">
        <f t="shared" si="12"/>
        <v>2.1817154201325243E-5</v>
      </c>
      <c r="AB57">
        <f t="shared" si="12"/>
        <v>1.3596524130677287E-5</v>
      </c>
      <c r="AC57">
        <f t="shared" si="12"/>
        <v>5.5441789471682167E-6</v>
      </c>
      <c r="AD57">
        <f t="shared" si="12"/>
        <v>4.6175958005359021E-6</v>
      </c>
      <c r="AE57">
        <f t="shared" si="12"/>
        <v>5.655770509671093E-6</v>
      </c>
      <c r="AF57">
        <f t="shared" si="12"/>
        <v>6.4360559692939864E-6</v>
      </c>
    </row>
    <row r="58" spans="1:32" ht="14.5" x14ac:dyDescent="0.35">
      <c r="A58" s="2">
        <v>43962</v>
      </c>
      <c r="B58" s="5">
        <v>8.6087773664968673E-3</v>
      </c>
      <c r="C58" s="5">
        <v>1.5340720303356649E-2</v>
      </c>
      <c r="D58" s="5">
        <v>1.458470895886421E-2</v>
      </c>
      <c r="E58" s="4">
        <v>1.2042452040958829E-2</v>
      </c>
      <c r="F58" s="4">
        <v>1.1803148737104198E-2</v>
      </c>
      <c r="G58" s="4">
        <v>1.162367055665102E-2</v>
      </c>
      <c r="H58" s="4">
        <v>1.2216122356153179E-2</v>
      </c>
      <c r="J58" s="2">
        <v>43962</v>
      </c>
      <c r="K58" s="7">
        <f t="shared" ref="K58:P66" si="13">($B58/C58)-LN($B58/C58)-1</f>
        <v>0.13890009665536907</v>
      </c>
      <c r="L58" s="7">
        <f t="shared" si="13"/>
        <v>0.11745182533090159</v>
      </c>
      <c r="M58" s="7">
        <f t="shared" si="13"/>
        <v>5.0524912941586786E-2</v>
      </c>
      <c r="N58" s="7">
        <f t="shared" si="13"/>
        <v>4.4946810439614682E-2</v>
      </c>
      <c r="O58" s="7">
        <f t="shared" si="13"/>
        <v>4.0885964314351098E-2</v>
      </c>
      <c r="P58" s="7">
        <f t="shared" si="13"/>
        <v>5.4680493683474385E-2</v>
      </c>
      <c r="R58" s="2">
        <v>43962</v>
      </c>
      <c r="S58" s="4">
        <f t="shared" ref="S58:X66" si="14">ABS($B58-C58)</f>
        <v>6.7319429368597819E-3</v>
      </c>
      <c r="T58" s="4">
        <f t="shared" si="14"/>
        <v>5.975931592367343E-3</v>
      </c>
      <c r="U58" s="4">
        <f t="shared" si="14"/>
        <v>3.4336746744619614E-3</v>
      </c>
      <c r="V58" s="4">
        <f t="shared" si="14"/>
        <v>3.194371370607331E-3</v>
      </c>
      <c r="W58" s="4">
        <f t="shared" si="14"/>
        <v>3.0148931901541522E-3</v>
      </c>
      <c r="X58" s="4">
        <f t="shared" si="14"/>
        <v>3.6073449896563119E-3</v>
      </c>
      <c r="Z58" s="2">
        <v>43962</v>
      </c>
      <c r="AA58">
        <f t="shared" si="12"/>
        <v>4.5319055705136309E-5</v>
      </c>
      <c r="AB58">
        <f t="shared" si="12"/>
        <v>3.5711758396654088E-5</v>
      </c>
      <c r="AC58">
        <f t="shared" si="12"/>
        <v>1.1790121770041457E-5</v>
      </c>
      <c r="AD58">
        <f t="shared" si="12"/>
        <v>1.0204008453355758E-5</v>
      </c>
      <c r="AE58">
        <f t="shared" si="12"/>
        <v>9.0895809480378811E-6</v>
      </c>
      <c r="AF58">
        <f t="shared" si="12"/>
        <v>1.3012937874398498E-5</v>
      </c>
    </row>
    <row r="59" spans="1:32" ht="14.5" x14ac:dyDescent="0.35">
      <c r="A59" s="2">
        <v>43963</v>
      </c>
      <c r="B59" s="5">
        <v>1.27119202459859E-2</v>
      </c>
      <c r="C59" s="5">
        <v>1.243261527270079E-2</v>
      </c>
      <c r="D59" s="5">
        <v>1.6452660784125332E-2</v>
      </c>
      <c r="E59" s="4">
        <v>1.113395330209048E-2</v>
      </c>
      <c r="F59" s="4">
        <v>1.0887419359871368E-2</v>
      </c>
      <c r="G59" s="4">
        <v>1.071282128597952E-2</v>
      </c>
      <c r="H59" s="4">
        <v>1.131105931832151E-2</v>
      </c>
      <c r="J59" s="2">
        <v>43963</v>
      </c>
      <c r="K59" s="7">
        <f t="shared" si="13"/>
        <v>2.4863256269225253E-4</v>
      </c>
      <c r="L59" s="7">
        <f t="shared" si="13"/>
        <v>3.0583194069003561E-2</v>
      </c>
      <c r="M59" s="7">
        <f t="shared" si="13"/>
        <v>9.1848060069463777E-3</v>
      </c>
      <c r="N59" s="7">
        <f t="shared" si="13"/>
        <v>1.2646599900288935E-2</v>
      </c>
      <c r="O59" s="7">
        <f t="shared" si="13"/>
        <v>1.5509195052672897E-2</v>
      </c>
      <c r="P59" s="7">
        <f t="shared" si="13"/>
        <v>7.0895752439703585E-3</v>
      </c>
      <c r="R59" s="2">
        <v>43963</v>
      </c>
      <c r="S59" s="4">
        <f t="shared" si="14"/>
        <v>2.7930497328510981E-4</v>
      </c>
      <c r="T59" s="4">
        <f t="shared" si="14"/>
        <v>3.7407405381394317E-3</v>
      </c>
      <c r="U59" s="4">
        <f t="shared" si="14"/>
        <v>1.5779669438954202E-3</v>
      </c>
      <c r="V59" s="4">
        <f t="shared" si="14"/>
        <v>1.8245008861145322E-3</v>
      </c>
      <c r="W59" s="4">
        <f t="shared" si="14"/>
        <v>1.9990989600063794E-3</v>
      </c>
      <c r="X59" s="4">
        <f t="shared" si="14"/>
        <v>1.40086092766439E-3</v>
      </c>
      <c r="Z59" s="2">
        <v>43963</v>
      </c>
      <c r="AA59">
        <f t="shared" si="12"/>
        <v>7.8011268101795906E-8</v>
      </c>
      <c r="AB59">
        <f t="shared" si="12"/>
        <v>1.3993139773679686E-5</v>
      </c>
      <c r="AC59">
        <f t="shared" si="12"/>
        <v>2.4899796760266522E-6</v>
      </c>
      <c r="AD59">
        <f t="shared" si="12"/>
        <v>3.328803483432713E-6</v>
      </c>
      <c r="AE59">
        <f t="shared" si="12"/>
        <v>3.9963966518985878E-6</v>
      </c>
      <c r="AF59">
        <f t="shared" si="12"/>
        <v>1.9624113386567354E-6</v>
      </c>
    </row>
    <row r="60" spans="1:32" ht="14.5" x14ac:dyDescent="0.35">
      <c r="A60" s="2">
        <v>43964</v>
      </c>
      <c r="B60" s="5">
        <v>1.5707103996654929E-2</v>
      </c>
      <c r="C60" s="5">
        <v>8.7569262832403183E-3</v>
      </c>
      <c r="D60" s="5">
        <v>1.4199807308614251E-2</v>
      </c>
      <c r="E60" s="4">
        <v>1.1630974267377657E-2</v>
      </c>
      <c r="F60" s="4">
        <v>1.2231883986948616E-2</v>
      </c>
      <c r="G60" s="4">
        <v>1.181423292211967E-2</v>
      </c>
      <c r="H60" s="4">
        <v>1.1971420034407701E-2</v>
      </c>
      <c r="J60" s="2">
        <v>43964</v>
      </c>
      <c r="K60" s="7">
        <f t="shared" si="13"/>
        <v>0.20940963731879525</v>
      </c>
      <c r="L60" s="7">
        <f t="shared" si="13"/>
        <v>5.2643953326076964E-3</v>
      </c>
      <c r="M60" s="7">
        <f t="shared" si="13"/>
        <v>5.0013352382599852E-2</v>
      </c>
      <c r="N60" s="7">
        <f t="shared" si="13"/>
        <v>3.4044480435580837E-2</v>
      </c>
      <c r="O60" s="7">
        <f t="shared" si="13"/>
        <v>4.4698774373963523E-2</v>
      </c>
      <c r="P60" s="7">
        <f t="shared" si="13"/>
        <v>4.0459246946647376E-2</v>
      </c>
      <c r="R60" s="2">
        <v>43964</v>
      </c>
      <c r="S60" s="4">
        <f t="shared" si="14"/>
        <v>6.9501777134146105E-3</v>
      </c>
      <c r="T60" s="4">
        <f t="shared" si="14"/>
        <v>1.5072966880406782E-3</v>
      </c>
      <c r="U60" s="4">
        <f t="shared" si="14"/>
        <v>4.0761297292772718E-3</v>
      </c>
      <c r="V60" s="4">
        <f t="shared" si="14"/>
        <v>3.4752200097063132E-3</v>
      </c>
      <c r="W60" s="4">
        <f t="shared" si="14"/>
        <v>3.892871074535259E-3</v>
      </c>
      <c r="X60" s="4">
        <f t="shared" si="14"/>
        <v>3.7356839622472281E-3</v>
      </c>
      <c r="Z60" s="2">
        <v>43964</v>
      </c>
      <c r="AA60">
        <f t="shared" si="12"/>
        <v>4.8304970248045146E-5</v>
      </c>
      <c r="AB60">
        <f t="shared" si="12"/>
        <v>2.2719433057783975E-6</v>
      </c>
      <c r="AC60">
        <f t="shared" si="12"/>
        <v>1.6614833569898006E-5</v>
      </c>
      <c r="AD60">
        <f t="shared" ref="AD60:AF66" si="15">($B60-F60)^2</f>
        <v>1.2077154115863148E-5</v>
      </c>
      <c r="AE60">
        <f t="shared" si="15"/>
        <v>1.5154445202953302E-5</v>
      </c>
      <c r="AF60">
        <f t="shared" si="15"/>
        <v>1.3955334665791149E-5</v>
      </c>
    </row>
    <row r="61" spans="1:32" ht="14.5" x14ac:dyDescent="0.35">
      <c r="A61" s="2">
        <v>43965</v>
      </c>
      <c r="B61" s="5">
        <v>2.2712323978375248E-2</v>
      </c>
      <c r="C61" s="5">
        <v>8.760928176343441E-3</v>
      </c>
      <c r="D61" s="5">
        <v>1.143327821046114E-2</v>
      </c>
      <c r="E61" s="4">
        <v>1.2517419364831802E-2</v>
      </c>
      <c r="F61" s="4">
        <v>1.3105147027031E-2</v>
      </c>
      <c r="G61" s="4">
        <v>1.271082845733112E-2</v>
      </c>
      <c r="H61" s="4">
        <v>1.285490829141173E-2</v>
      </c>
      <c r="J61" s="2">
        <v>43965</v>
      </c>
      <c r="K61" s="7">
        <f t="shared" si="13"/>
        <v>0.63985053276140791</v>
      </c>
      <c r="L61" s="7">
        <f t="shared" si="13"/>
        <v>0.30013077750187622</v>
      </c>
      <c r="M61" s="7">
        <f t="shared" si="13"/>
        <v>0.21867092236338959</v>
      </c>
      <c r="N61" s="7">
        <f t="shared" si="13"/>
        <v>0.18318162765041746</v>
      </c>
      <c r="O61" s="7">
        <f t="shared" si="13"/>
        <v>0.2063950192021915</v>
      </c>
      <c r="P61" s="7">
        <f t="shared" si="13"/>
        <v>0.19763918285153892</v>
      </c>
      <c r="R61" s="2">
        <v>43965</v>
      </c>
      <c r="S61" s="4">
        <f t="shared" si="14"/>
        <v>1.3951395802031807E-2</v>
      </c>
      <c r="T61" s="4">
        <f t="shared" si="14"/>
        <v>1.1279045767914109E-2</v>
      </c>
      <c r="U61" s="4">
        <f t="shared" si="14"/>
        <v>1.0194904613543446E-2</v>
      </c>
      <c r="V61" s="4">
        <f t="shared" si="14"/>
        <v>9.6071769513442484E-3</v>
      </c>
      <c r="W61" s="4">
        <f t="shared" si="14"/>
        <v>1.0001495521044129E-2</v>
      </c>
      <c r="X61" s="4">
        <f t="shared" si="14"/>
        <v>9.8574156869635186E-3</v>
      </c>
      <c r="Z61" s="2">
        <v>43965</v>
      </c>
      <c r="AA61">
        <f t="shared" ref="AA61:AC66" si="16">($B61-C61)^2</f>
        <v>1.9464144482495073E-4</v>
      </c>
      <c r="AB61">
        <f t="shared" si="16"/>
        <v>1.2721687343470118E-4</v>
      </c>
      <c r="AC61">
        <f t="shared" si="16"/>
        <v>1.0393608007924945E-4</v>
      </c>
      <c r="AD61">
        <f t="shared" si="15"/>
        <v>9.2297848974440174E-5</v>
      </c>
      <c r="AE61">
        <f t="shared" si="15"/>
        <v>1.0002991265746577E-4</v>
      </c>
      <c r="AF61">
        <f t="shared" si="15"/>
        <v>9.7168644025594453E-5</v>
      </c>
    </row>
    <row r="62" spans="1:32" ht="14.5" x14ac:dyDescent="0.35">
      <c r="A62" s="2">
        <v>43966</v>
      </c>
      <c r="B62" s="5">
        <v>1.170227305870779E-2</v>
      </c>
      <c r="C62" s="5">
        <v>9.9890287965536118E-3</v>
      </c>
      <c r="D62" s="5">
        <v>1.1057989671826359E-2</v>
      </c>
      <c r="E62" s="4">
        <v>1.4506597363893155E-2</v>
      </c>
      <c r="F62" s="4">
        <v>1.5001770961722109E-2</v>
      </c>
      <c r="G62" s="4">
        <v>1.466610901683554E-2</v>
      </c>
      <c r="H62" s="4">
        <v>1.491820268020801E-2</v>
      </c>
      <c r="J62" s="2">
        <v>43966</v>
      </c>
      <c r="K62" s="7">
        <f t="shared" si="13"/>
        <v>1.3216865090254215E-2</v>
      </c>
      <c r="L62" s="7">
        <f t="shared" si="13"/>
        <v>1.6341736493803438E-3</v>
      </c>
      <c r="M62" s="7">
        <f t="shared" si="13"/>
        <v>2.1506714815369588E-2</v>
      </c>
      <c r="N62" s="7">
        <f t="shared" si="13"/>
        <v>2.8444597011761941E-2</v>
      </c>
      <c r="O62" s="7">
        <f t="shared" si="13"/>
        <v>2.3668813391569232E-2</v>
      </c>
      <c r="P62" s="7">
        <f t="shared" si="13"/>
        <v>2.7228172990352295E-2</v>
      </c>
      <c r="R62" s="2">
        <v>43966</v>
      </c>
      <c r="S62" s="4">
        <f t="shared" si="14"/>
        <v>1.7132442621541778E-3</v>
      </c>
      <c r="T62" s="4">
        <f t="shared" si="14"/>
        <v>6.4428338688143037E-4</v>
      </c>
      <c r="U62" s="4">
        <f t="shared" si="14"/>
        <v>2.8043243051853652E-3</v>
      </c>
      <c r="V62" s="4">
        <f t="shared" si="14"/>
        <v>3.2994979030143198E-3</v>
      </c>
      <c r="W62" s="4">
        <f t="shared" si="14"/>
        <v>2.9638359581277505E-3</v>
      </c>
      <c r="X62" s="4">
        <f t="shared" si="14"/>
        <v>3.2159296215002204E-3</v>
      </c>
      <c r="Z62" s="2">
        <v>43966</v>
      </c>
      <c r="AA62">
        <f t="shared" si="16"/>
        <v>2.9352059018042129E-6</v>
      </c>
      <c r="AB62">
        <f t="shared" si="16"/>
        <v>4.1510108261140687E-7</v>
      </c>
      <c r="AC62">
        <f t="shared" si="16"/>
        <v>7.864234808653381E-6</v>
      </c>
      <c r="AD62">
        <f t="shared" si="15"/>
        <v>1.0886686411995894E-5</v>
      </c>
      <c r="AE62">
        <f t="shared" si="15"/>
        <v>8.7843235866910414E-6</v>
      </c>
      <c r="AF62">
        <f t="shared" si="15"/>
        <v>1.0342203330442551E-5</v>
      </c>
    </row>
    <row r="63" spans="1:32" ht="14.5" x14ac:dyDescent="0.35">
      <c r="A63" s="2">
        <v>43969</v>
      </c>
      <c r="B63" s="5">
        <v>2.0483247365059808E-2</v>
      </c>
      <c r="C63" s="5">
        <v>7.730540819466114E-3</v>
      </c>
      <c r="D63" s="5">
        <v>9.7395312041044235E-3</v>
      </c>
      <c r="E63" s="4">
        <v>1.2810728275572853E-2</v>
      </c>
      <c r="F63" s="4">
        <v>1.3284553589596206E-2</v>
      </c>
      <c r="G63" s="4">
        <v>1.3129509321055E-2</v>
      </c>
      <c r="H63" s="4">
        <v>1.276456042381096E-2</v>
      </c>
      <c r="J63" s="2">
        <v>43969</v>
      </c>
      <c r="K63" s="7">
        <f t="shared" si="13"/>
        <v>0.675224045487262</v>
      </c>
      <c r="L63" s="7">
        <f t="shared" si="13"/>
        <v>0.35968966919711232</v>
      </c>
      <c r="M63" s="7">
        <f t="shared" si="13"/>
        <v>0.1295891925881647</v>
      </c>
      <c r="N63" s="7">
        <f t="shared" si="13"/>
        <v>0.10887913292344931</v>
      </c>
      <c r="O63" s="7">
        <f t="shared" si="13"/>
        <v>0.11534734035954419</v>
      </c>
      <c r="P63" s="7">
        <f t="shared" si="13"/>
        <v>0.13176191481724153</v>
      </c>
      <c r="R63" s="2">
        <v>43969</v>
      </c>
      <c r="S63" s="4">
        <f t="shared" si="14"/>
        <v>1.2752706545593694E-2</v>
      </c>
      <c r="T63" s="4">
        <f t="shared" si="14"/>
        <v>1.0743716160955385E-2</v>
      </c>
      <c r="U63" s="4">
        <f t="shared" si="14"/>
        <v>7.6725190894869552E-3</v>
      </c>
      <c r="V63" s="4">
        <f t="shared" si="14"/>
        <v>7.1986937754636021E-3</v>
      </c>
      <c r="W63" s="4">
        <f t="shared" si="14"/>
        <v>7.3537380440048088E-3</v>
      </c>
      <c r="X63" s="4">
        <f t="shared" si="14"/>
        <v>7.7186869412488486E-3</v>
      </c>
      <c r="Z63" s="2">
        <v>43969</v>
      </c>
      <c r="AA63">
        <f t="shared" si="16"/>
        <v>1.6263152423802825E-4</v>
      </c>
      <c r="AB63">
        <f t="shared" si="16"/>
        <v>1.1542743694717391E-4</v>
      </c>
      <c r="AC63">
        <f t="shared" si="16"/>
        <v>5.8867549178541737E-5</v>
      </c>
      <c r="AD63">
        <f t="shared" si="15"/>
        <v>5.1821192072898409E-5</v>
      </c>
      <c r="AE63">
        <f t="shared" si="15"/>
        <v>5.4077463219843672E-5</v>
      </c>
      <c r="AF63">
        <f t="shared" si="15"/>
        <v>5.9578128097005508E-5</v>
      </c>
    </row>
    <row r="64" spans="1:32" ht="14.5" x14ac:dyDescent="0.35">
      <c r="A64" s="2">
        <v>43970</v>
      </c>
      <c r="B64" s="5">
        <v>6.9719643687681243E-3</v>
      </c>
      <c r="C64" s="5">
        <v>8.5560763254761696E-3</v>
      </c>
      <c r="D64" s="5">
        <v>1.1306155472993851E-2</v>
      </c>
      <c r="E64" s="4">
        <v>1.5121571792807653E-2</v>
      </c>
      <c r="F64" s="4">
        <v>1.5819129288255365E-2</v>
      </c>
      <c r="G64" s="4">
        <v>1.5478588557390521E-2</v>
      </c>
      <c r="H64" s="4">
        <v>1.520285824113415E-2</v>
      </c>
      <c r="J64" s="2">
        <v>43970</v>
      </c>
      <c r="K64" s="7">
        <f t="shared" si="13"/>
        <v>1.9600021468683115E-2</v>
      </c>
      <c r="L64" s="7">
        <f t="shared" si="13"/>
        <v>0.10010237953807866</v>
      </c>
      <c r="M64" s="7">
        <f t="shared" si="13"/>
        <v>0.23528612805019566</v>
      </c>
      <c r="N64" s="7">
        <f t="shared" si="13"/>
        <v>0.26005287463195037</v>
      </c>
      <c r="O64" s="7">
        <f t="shared" si="13"/>
        <v>0.24798703283888712</v>
      </c>
      <c r="P64" s="7">
        <f t="shared" si="13"/>
        <v>0.23818206637231509</v>
      </c>
      <c r="R64" s="2">
        <v>43970</v>
      </c>
      <c r="S64" s="4">
        <f t="shared" si="14"/>
        <v>1.5841119567080453E-3</v>
      </c>
      <c r="T64" s="4">
        <f t="shared" si="14"/>
        <v>4.3341911042257264E-3</v>
      </c>
      <c r="U64" s="4">
        <f t="shared" si="14"/>
        <v>8.1496074240395289E-3</v>
      </c>
      <c r="V64" s="4">
        <f t="shared" si="14"/>
        <v>8.8471649194872409E-3</v>
      </c>
      <c r="W64" s="4">
        <f t="shared" si="14"/>
        <v>8.5066241886223963E-3</v>
      </c>
      <c r="X64" s="4">
        <f t="shared" si="14"/>
        <v>8.2308938723660262E-3</v>
      </c>
      <c r="Z64" s="2">
        <v>43970</v>
      </c>
      <c r="AA64">
        <f t="shared" si="16"/>
        <v>2.5094106913853919E-6</v>
      </c>
      <c r="AB64">
        <f t="shared" si="16"/>
        <v>1.8785212527949423E-5</v>
      </c>
      <c r="AC64">
        <f t="shared" si="16"/>
        <v>6.6416101165960208E-5</v>
      </c>
      <c r="AD64">
        <f t="shared" si="15"/>
        <v>7.8272327112605678E-5</v>
      </c>
      <c r="AE64">
        <f t="shared" si="15"/>
        <v>7.2362655086455644E-5</v>
      </c>
      <c r="AF64">
        <f t="shared" si="15"/>
        <v>6.7747613938152595E-5</v>
      </c>
    </row>
    <row r="65" spans="1:32" ht="14.5" x14ac:dyDescent="0.35">
      <c r="A65" s="2">
        <v>43971</v>
      </c>
      <c r="B65" s="5">
        <v>1.1332167026236181E-2</v>
      </c>
      <c r="C65" s="5">
        <v>1.4383412897586821E-2</v>
      </c>
      <c r="D65" s="5">
        <v>1.2737582437694069E-2</v>
      </c>
      <c r="E65" s="4">
        <v>1.2561450582861171E-2</v>
      </c>
      <c r="F65" s="4">
        <v>1.3310825010481041E-2</v>
      </c>
      <c r="G65" s="4">
        <v>1.306151845938781E-2</v>
      </c>
      <c r="H65" s="4">
        <v>1.221456953326998E-2</v>
      </c>
      <c r="J65" s="2">
        <v>43971</v>
      </c>
      <c r="K65" s="7">
        <f t="shared" si="13"/>
        <v>2.6293908782054398E-2</v>
      </c>
      <c r="L65" s="7">
        <f t="shared" si="13"/>
        <v>6.575430384325065E-3</v>
      </c>
      <c r="M65" s="7">
        <f t="shared" si="13"/>
        <v>5.1257330559011383E-3</v>
      </c>
      <c r="N65" s="7">
        <f t="shared" si="13"/>
        <v>1.2282004571261496E-2</v>
      </c>
      <c r="O65" s="7">
        <f t="shared" si="13"/>
        <v>9.6245746772727347E-3</v>
      </c>
      <c r="P65" s="7">
        <f t="shared" si="13"/>
        <v>2.7423406055055999E-3</v>
      </c>
      <c r="R65" s="2">
        <v>43971</v>
      </c>
      <c r="S65" s="4">
        <f t="shared" si="14"/>
        <v>3.0512458713506403E-3</v>
      </c>
      <c r="T65" s="4">
        <f t="shared" si="14"/>
        <v>1.4054154114578887E-3</v>
      </c>
      <c r="U65" s="4">
        <f t="shared" si="14"/>
        <v>1.2292835566249903E-3</v>
      </c>
      <c r="V65" s="4">
        <f t="shared" si="14"/>
        <v>1.9786579842448609E-3</v>
      </c>
      <c r="W65" s="4">
        <f t="shared" si="14"/>
        <v>1.7293514331516296E-3</v>
      </c>
      <c r="X65" s="4">
        <f t="shared" si="14"/>
        <v>8.8240250703379951E-4</v>
      </c>
      <c r="Z65" s="2">
        <v>43971</v>
      </c>
      <c r="AA65">
        <f t="shared" si="16"/>
        <v>9.3101013674343276E-6</v>
      </c>
      <c r="AB65">
        <f t="shared" si="16"/>
        <v>1.9751924787633467E-6</v>
      </c>
      <c r="AC65">
        <f t="shared" si="16"/>
        <v>1.5111380625885859E-6</v>
      </c>
      <c r="AD65">
        <f t="shared" si="15"/>
        <v>3.915087418615936E-6</v>
      </c>
      <c r="AE65">
        <f t="shared" si="15"/>
        <v>2.9906563793435954E-6</v>
      </c>
      <c r="AF65">
        <f t="shared" si="15"/>
        <v>7.7863418441953464E-7</v>
      </c>
    </row>
    <row r="66" spans="1:32" ht="14.5" x14ac:dyDescent="0.35">
      <c r="A66" s="2">
        <v>43972</v>
      </c>
      <c r="B66" s="5">
        <v>9.1587895897519648E-3</v>
      </c>
      <c r="C66" s="5">
        <v>1.856955885887146E-2</v>
      </c>
      <c r="D66" s="5">
        <v>1.1648865416646E-2</v>
      </c>
      <c r="E66" s="4">
        <v>1.2898393364028132E-2</v>
      </c>
      <c r="F66" s="4">
        <v>1.3753869201436956E-2</v>
      </c>
      <c r="G66" s="4">
        <v>1.3332483585446199E-2</v>
      </c>
      <c r="H66" s="4">
        <v>1.280520425387778E-2</v>
      </c>
      <c r="J66" s="2">
        <v>43972</v>
      </c>
      <c r="K66" s="7">
        <f t="shared" si="13"/>
        <v>0.20002483904620094</v>
      </c>
      <c r="L66" s="7">
        <f t="shared" si="13"/>
        <v>2.6733524696165967E-2</v>
      </c>
      <c r="M66" s="7">
        <f t="shared" si="13"/>
        <v>5.2460854451238825E-2</v>
      </c>
      <c r="N66" s="7">
        <f t="shared" si="13"/>
        <v>7.2512556533487649E-2</v>
      </c>
      <c r="O66" s="7">
        <f t="shared" si="13"/>
        <v>6.2442402721373469E-2</v>
      </c>
      <c r="P66" s="7">
        <f t="shared" si="13"/>
        <v>5.0377274429592944E-2</v>
      </c>
      <c r="R66" s="2">
        <v>43972</v>
      </c>
      <c r="S66" s="4">
        <f t="shared" si="14"/>
        <v>9.4107692691194952E-3</v>
      </c>
      <c r="T66" s="4">
        <f t="shared" si="14"/>
        <v>2.4900758268940355E-3</v>
      </c>
      <c r="U66" s="4">
        <f t="shared" si="14"/>
        <v>3.7396037742761668E-3</v>
      </c>
      <c r="V66" s="4">
        <f t="shared" si="14"/>
        <v>4.595079611684991E-3</v>
      </c>
      <c r="W66" s="4">
        <f t="shared" si="14"/>
        <v>4.1736939956942345E-3</v>
      </c>
      <c r="X66" s="4">
        <f t="shared" si="14"/>
        <v>3.6464146641258157E-3</v>
      </c>
      <c r="Z66" s="2">
        <v>43972</v>
      </c>
      <c r="AA66">
        <f t="shared" si="16"/>
        <v>8.8562578236603873E-5</v>
      </c>
      <c r="AB66">
        <f t="shared" si="16"/>
        <v>6.2004776236820148E-6</v>
      </c>
      <c r="AC66">
        <f t="shared" si="16"/>
        <v>1.3984636388580552E-5</v>
      </c>
      <c r="AD66">
        <f t="shared" si="15"/>
        <v>2.1114756637723089E-5</v>
      </c>
      <c r="AE66">
        <f t="shared" si="15"/>
        <v>1.7419721569694105E-5</v>
      </c>
      <c r="AF66">
        <f t="shared" si="15"/>
        <v>1.3296339902751786E-5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2023-09-09T20:10:14Z</dcterms:modified>
</cp:coreProperties>
</file>