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23197" windowHeight="911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4" i="1" l="1"/>
  <c r="J13" i="1"/>
  <c r="J12" i="1"/>
  <c r="J11" i="1"/>
  <c r="J10" i="1"/>
  <c r="J9" i="1"/>
  <c r="J8" i="1"/>
  <c r="V14" i="1"/>
  <c r="T14" i="1"/>
  <c r="R14" i="1"/>
  <c r="P14" i="1"/>
  <c r="N14" i="1"/>
  <c r="L14" i="1"/>
  <c r="V13" i="1"/>
  <c r="V12" i="1"/>
  <c r="V11" i="1"/>
  <c r="V10" i="1"/>
  <c r="V9" i="1"/>
  <c r="V8" i="1"/>
  <c r="R13" i="1"/>
  <c r="R12" i="1"/>
  <c r="R11" i="1"/>
  <c r="R10" i="1"/>
  <c r="R9" i="1"/>
  <c r="R8" i="1"/>
  <c r="N13" i="1"/>
  <c r="N12" i="1"/>
  <c r="N11" i="1"/>
  <c r="N10" i="1"/>
  <c r="N9" i="1"/>
  <c r="N8" i="1"/>
  <c r="T13" i="1"/>
  <c r="T12" i="1"/>
  <c r="T11" i="1"/>
  <c r="T10" i="1"/>
  <c r="T9" i="1"/>
  <c r="T8" i="1"/>
  <c r="P13" i="1"/>
  <c r="P12" i="1"/>
  <c r="P11" i="1"/>
  <c r="P10" i="1"/>
  <c r="P9" i="1"/>
  <c r="P8" i="1"/>
  <c r="L9" i="1"/>
  <c r="L10" i="1"/>
  <c r="L11" i="1"/>
  <c r="L12" i="1"/>
  <c r="L13" i="1"/>
  <c r="L8" i="1"/>
</calcChain>
</file>

<file path=xl/sharedStrings.xml><?xml version="1.0" encoding="utf-8"?>
<sst xmlns="http://schemas.openxmlformats.org/spreadsheetml/2006/main" count="14" uniqueCount="14">
  <si>
    <t>厚街南出口</t>
    <phoneticPr fontId="1" type="noConversion"/>
  </si>
  <si>
    <t>小客车</t>
    <phoneticPr fontId="1" type="noConversion"/>
  </si>
  <si>
    <t>大客车</t>
    <phoneticPr fontId="1" type="noConversion"/>
  </si>
  <si>
    <t>小货车</t>
    <phoneticPr fontId="1" type="noConversion"/>
  </si>
  <si>
    <t>中型货车</t>
    <phoneticPr fontId="1" type="noConversion"/>
  </si>
  <si>
    <t>大型货车</t>
    <phoneticPr fontId="1" type="noConversion"/>
  </si>
  <si>
    <t>特大型货车</t>
    <phoneticPr fontId="1" type="noConversion"/>
  </si>
  <si>
    <t>新联出口</t>
    <phoneticPr fontId="1" type="noConversion"/>
  </si>
  <si>
    <t>厚街南入口</t>
    <phoneticPr fontId="1" type="noConversion"/>
  </si>
  <si>
    <t>新联入口</t>
    <phoneticPr fontId="1" type="noConversion"/>
  </si>
  <si>
    <t>太平出口</t>
    <phoneticPr fontId="1" type="noConversion"/>
  </si>
  <si>
    <t>太平入口</t>
    <phoneticPr fontId="1" type="noConversion"/>
  </si>
  <si>
    <t>直行</t>
    <phoneticPr fontId="1" type="noConversion"/>
  </si>
  <si>
    <t>总计：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</si>
</sst>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 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2" xfId="0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1" xfId="0" applyBorder="1">
      <alignment vertical="center"/>
    </xf>
    <xf numFmtId="176" fontId="0" fillId="2" borderId="1" xfId="0" applyNumberFormat="1" applyFill="1" applyBorder="1">
      <alignment vertical="center"/>
    </xf>
    <xf numFmtId="176" fontId="0" fillId="3" borderId="1" xfId="0" applyNumberFormat="1" applyFill="1" applyBorder="1">
      <alignment vertical="center"/>
    </xf>
    <xf numFmtId="176" fontId="0" fillId="3" borderId="6" xfId="0" applyNumberFormat="1" applyFill="1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176" fontId="0" fillId="2" borderId="8" xfId="0" applyNumberFormat="1" applyFill="1" applyBorder="1">
      <alignment vertical="center"/>
    </xf>
    <xf numFmtId="176" fontId="0" fillId="3" borderId="8" xfId="0" applyNumberFormat="1" applyFill="1" applyBorder="1">
      <alignment vertical="center"/>
    </xf>
    <xf numFmtId="176" fontId="0" fillId="3" borderId="9" xfId="0" applyNumberFormat="1" applyFill="1" applyBorder="1">
      <alignment vertical="center"/>
    </xf>
    <xf numFmtId="176" fontId="0" fillId="4" borderId="1" xfId="0" applyNumberFormat="1" applyFill="1" applyBorder="1">
      <alignment vertical="center"/>
    </xf>
    <xf numFmtId="176" fontId="0" fillId="4" borderId="8" xfId="0" applyNumberFormat="1" applyFill="1" applyBorder="1">
      <alignment vertical="center"/>
    </xf>
    <xf numFmtId="0" fontId="0" fillId="0" borderId="10" xfId="0" applyFill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6:V14"/>
  <sheetViews>
    <sheetView tabSelected="1" topLeftCell="D4" workbookViewId="0">
      <selection activeCell="S22" sqref="S22"/>
    </sheetView>
  </sheetViews>
  <sheetFormatPr defaultRowHeight="13.95" x14ac:dyDescent="0.25"/>
  <cols>
    <col min="8" max="8" width="12.77734375" customWidth="1"/>
    <col min="11" max="11" width="11.44140625" customWidth="1"/>
    <col min="13" max="13" width="11.88671875" customWidth="1"/>
  </cols>
  <sheetData>
    <row r="6" spans="8:22" ht="14.55" thickBot="1" x14ac:dyDescent="0.3"/>
    <row r="7" spans="8:22" x14ac:dyDescent="0.25">
      <c r="H7" s="2"/>
      <c r="I7" s="3" t="s">
        <v>12</v>
      </c>
      <c r="J7" s="3"/>
      <c r="K7" s="3" t="s">
        <v>0</v>
      </c>
      <c r="L7" s="3"/>
      <c r="M7" s="3" t="s">
        <v>8</v>
      </c>
      <c r="N7" s="3"/>
      <c r="O7" s="3" t="s">
        <v>7</v>
      </c>
      <c r="P7" s="3"/>
      <c r="Q7" s="3" t="s">
        <v>9</v>
      </c>
      <c r="R7" s="3"/>
      <c r="S7" s="3" t="s">
        <v>10</v>
      </c>
      <c r="T7" s="3"/>
      <c r="U7" s="3" t="s">
        <v>11</v>
      </c>
      <c r="V7" s="4"/>
    </row>
    <row r="8" spans="8:22" x14ac:dyDescent="0.25">
      <c r="H8" s="5" t="s">
        <v>1</v>
      </c>
      <c r="I8" s="6">
        <v>79327</v>
      </c>
      <c r="J8" s="15">
        <f>I8*0.0683</f>
        <v>5418.0340999999999</v>
      </c>
      <c r="K8" s="6">
        <v>21798</v>
      </c>
      <c r="L8" s="7">
        <f>K8*0.0683</f>
        <v>1488.8034</v>
      </c>
      <c r="M8" s="6">
        <v>12270</v>
      </c>
      <c r="N8" s="8">
        <f>M8*0.0683</f>
        <v>838.04099999999994</v>
      </c>
      <c r="O8" s="6">
        <v>8544</v>
      </c>
      <c r="P8" s="7">
        <f>O8*0.0683</f>
        <v>583.55520000000001</v>
      </c>
      <c r="Q8" s="6">
        <v>1555</v>
      </c>
      <c r="R8" s="8">
        <f>Q8*0.0683</f>
        <v>106.20650000000001</v>
      </c>
      <c r="S8" s="6">
        <v>14865</v>
      </c>
      <c r="T8" s="7">
        <f>S8*0.0683</f>
        <v>1015.2795</v>
      </c>
      <c r="U8" s="6">
        <v>32823</v>
      </c>
      <c r="V8" s="9">
        <f>U8*0.0683</f>
        <v>2241.8108999999999</v>
      </c>
    </row>
    <row r="9" spans="8:22" x14ac:dyDescent="0.25">
      <c r="H9" s="5" t="s">
        <v>2</v>
      </c>
      <c r="I9" s="6">
        <v>2475</v>
      </c>
      <c r="J9" s="15">
        <f t="shared" ref="J9" si="0">I9*0.0683</f>
        <v>169.04249999999999</v>
      </c>
      <c r="K9" s="6">
        <v>713</v>
      </c>
      <c r="L9" s="7">
        <f t="shared" ref="L9:N13" si="1">K9*0.0683</f>
        <v>48.697899999999997</v>
      </c>
      <c r="M9" s="6">
        <v>424</v>
      </c>
      <c r="N9" s="8">
        <f t="shared" si="1"/>
        <v>28.959199999999999</v>
      </c>
      <c r="O9" s="6">
        <v>198</v>
      </c>
      <c r="P9" s="7">
        <f t="shared" ref="P9:P13" si="2">O9*0.0683</f>
        <v>13.523400000000001</v>
      </c>
      <c r="Q9" s="6">
        <v>1030</v>
      </c>
      <c r="R9" s="8">
        <f t="shared" ref="R9" si="3">Q9*0.0683</f>
        <v>70.349000000000004</v>
      </c>
      <c r="S9" s="6">
        <v>615</v>
      </c>
      <c r="T9" s="7">
        <f t="shared" ref="T9:T13" si="4">S9*0.0683</f>
        <v>42.0045</v>
      </c>
      <c r="U9" s="6">
        <v>1089</v>
      </c>
      <c r="V9" s="9">
        <f t="shared" ref="V9" si="5">U9*0.0683</f>
        <v>74.378699999999995</v>
      </c>
    </row>
    <row r="10" spans="8:22" x14ac:dyDescent="0.25">
      <c r="H10" s="5" t="s">
        <v>3</v>
      </c>
      <c r="I10" s="6">
        <v>8677</v>
      </c>
      <c r="J10" s="15">
        <f t="shared" ref="J10" si="6">I10*0.0683</f>
        <v>592.63909999999998</v>
      </c>
      <c r="K10" s="6">
        <v>2243</v>
      </c>
      <c r="L10" s="7">
        <f t="shared" si="1"/>
        <v>153.1969</v>
      </c>
      <c r="M10" s="6">
        <v>133</v>
      </c>
      <c r="N10" s="8">
        <f t="shared" si="1"/>
        <v>9.0838999999999999</v>
      </c>
      <c r="O10" s="6">
        <v>1177</v>
      </c>
      <c r="P10" s="7">
        <f t="shared" si="2"/>
        <v>80.389099999999999</v>
      </c>
      <c r="Q10" s="6">
        <v>1091</v>
      </c>
      <c r="R10" s="8">
        <f t="shared" ref="R10" si="7">Q10*0.0683</f>
        <v>74.515299999999996</v>
      </c>
      <c r="S10" s="6">
        <v>1619</v>
      </c>
      <c r="T10" s="7">
        <f t="shared" si="4"/>
        <v>110.57769999999999</v>
      </c>
      <c r="U10" s="6">
        <v>2155</v>
      </c>
      <c r="V10" s="9">
        <f t="shared" ref="V10" si="8">U10*0.0683</f>
        <v>147.1865</v>
      </c>
    </row>
    <row r="11" spans="8:22" x14ac:dyDescent="0.25">
      <c r="H11" s="5" t="s">
        <v>4</v>
      </c>
      <c r="I11" s="6">
        <v>1337</v>
      </c>
      <c r="J11" s="15">
        <f t="shared" ref="J11" si="9">I11*0.0683</f>
        <v>91.317099999999996</v>
      </c>
      <c r="K11" s="6">
        <v>218</v>
      </c>
      <c r="L11" s="7">
        <f t="shared" si="1"/>
        <v>14.8894</v>
      </c>
      <c r="M11" s="6">
        <v>25</v>
      </c>
      <c r="N11" s="8">
        <f t="shared" si="1"/>
        <v>1.7075</v>
      </c>
      <c r="O11" s="6">
        <v>121</v>
      </c>
      <c r="P11" s="7">
        <f t="shared" si="2"/>
        <v>8.2643000000000004</v>
      </c>
      <c r="Q11" s="6">
        <v>222</v>
      </c>
      <c r="R11" s="8">
        <f t="shared" ref="R11" si="10">Q11*0.0683</f>
        <v>15.162599999999999</v>
      </c>
      <c r="S11" s="6">
        <v>220</v>
      </c>
      <c r="T11" s="7">
        <f t="shared" si="4"/>
        <v>15.026</v>
      </c>
      <c r="U11" s="6">
        <v>414</v>
      </c>
      <c r="V11" s="9">
        <f t="shared" ref="V11" si="11">U11*0.0683</f>
        <v>28.276199999999999</v>
      </c>
    </row>
    <row r="12" spans="8:22" x14ac:dyDescent="0.25">
      <c r="H12" s="5" t="s">
        <v>5</v>
      </c>
      <c r="I12" s="6">
        <v>3895</v>
      </c>
      <c r="J12" s="15">
        <f t="shared" ref="J12" si="12">I12*0.0683</f>
        <v>266.02850000000001</v>
      </c>
      <c r="K12" s="6">
        <v>1559</v>
      </c>
      <c r="L12" s="7">
        <f t="shared" si="1"/>
        <v>106.47969999999999</v>
      </c>
      <c r="M12" s="6">
        <v>2141</v>
      </c>
      <c r="N12" s="8">
        <f t="shared" si="1"/>
        <v>146.2303</v>
      </c>
      <c r="O12" s="6">
        <v>1113</v>
      </c>
      <c r="P12" s="7">
        <f t="shared" si="2"/>
        <v>76.017899999999997</v>
      </c>
      <c r="Q12" s="6">
        <v>93</v>
      </c>
      <c r="R12" s="8">
        <f t="shared" ref="R12" si="13">Q12*0.0683</f>
        <v>6.3518999999999997</v>
      </c>
      <c r="S12" s="6">
        <v>1554</v>
      </c>
      <c r="T12" s="7">
        <f t="shared" si="4"/>
        <v>106.1382</v>
      </c>
      <c r="U12" s="6">
        <v>2619</v>
      </c>
      <c r="V12" s="9">
        <f t="shared" ref="V12" si="14">U12*0.0683</f>
        <v>178.8777</v>
      </c>
    </row>
    <row r="13" spans="8:22" ht="14.55" thickBot="1" x14ac:dyDescent="0.3">
      <c r="H13" s="10" t="s">
        <v>6</v>
      </c>
      <c r="I13" s="11">
        <v>2901</v>
      </c>
      <c r="J13" s="16">
        <f t="shared" ref="J13" si="15">I13*0.0683</f>
        <v>198.13829999999999</v>
      </c>
      <c r="K13" s="11">
        <v>1300</v>
      </c>
      <c r="L13" s="12">
        <f t="shared" si="1"/>
        <v>88.79</v>
      </c>
      <c r="M13" s="11">
        <v>2058</v>
      </c>
      <c r="N13" s="13">
        <f t="shared" si="1"/>
        <v>140.56139999999999</v>
      </c>
      <c r="O13" s="11">
        <v>1376</v>
      </c>
      <c r="P13" s="12">
        <f t="shared" si="2"/>
        <v>93.980800000000002</v>
      </c>
      <c r="Q13" s="11">
        <v>73</v>
      </c>
      <c r="R13" s="13">
        <f t="shared" ref="R13" si="16">Q13*0.0683</f>
        <v>4.9859</v>
      </c>
      <c r="S13" s="11">
        <v>1088</v>
      </c>
      <c r="T13" s="12">
        <f t="shared" si="4"/>
        <v>74.310400000000001</v>
      </c>
      <c r="U13" s="11">
        <v>1307</v>
      </c>
      <c r="V13" s="14">
        <f t="shared" ref="V13" si="17">U13*0.0683</f>
        <v>89.268100000000004</v>
      </c>
    </row>
    <row r="14" spans="8:22" x14ac:dyDescent="0.25">
      <c r="H14" s="17" t="s">
        <v>13</v>
      </c>
      <c r="J14" s="1">
        <f>SUM(J8:J13)</f>
        <v>6735.1995999999999</v>
      </c>
      <c r="L14" s="1">
        <f>SUM(L8:L13)</f>
        <v>1900.8572999999999</v>
      </c>
      <c r="N14" s="1">
        <f>SUM(N8:N13)</f>
        <v>1164.5833</v>
      </c>
      <c r="P14" s="1">
        <f>SUM(P8:P13)</f>
        <v>855.73070000000007</v>
      </c>
      <c r="R14" s="1">
        <f>SUM(R8:R13)</f>
        <v>277.57120000000003</v>
      </c>
      <c r="T14" s="1">
        <f>SUM(T8:T13)</f>
        <v>1363.3363000000002</v>
      </c>
      <c r="V14" s="1">
        <f>SUM(V8:V13)</f>
        <v>2759.7981</v>
      </c>
    </row>
  </sheetData>
  <mergeCells count="7">
    <mergeCell ref="I7:J7"/>
    <mergeCell ref="K7:L7"/>
    <mergeCell ref="M7:N7"/>
    <mergeCell ref="O7:P7"/>
    <mergeCell ref="Q7:R7"/>
    <mergeCell ref="S7:T7"/>
    <mergeCell ref="U7:V7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2021-11-05T12:37:35Z</dcterms:created>
  <dcterms:modified xsi:type="dcterms:W3CDTF">2021-11-05T13:10:37Z</dcterms:modified>
</cp:coreProperties>
</file>