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1528" sheetId="1" r:id="rId1"/>
    <sheet name="1397" sheetId="2" r:id="rId2"/>
    <sheet name="1185" sheetId="3" r:id="rId3"/>
    <sheet name="1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<sst xmlns="http://schemas.openxmlformats.org/spreadsheetml/2006/main" count="184" uniqueCount="39">
  <si>
    <t>Text</t>
  </si>
  <si>
    <t>Audio Link</t>
  </si>
  <si>
    <t>你好，今天天气如何？</t>
  </si>
  <si>
    <t>我想去海边散步。</t>
  </si>
  <si>
    <r>
      <t>《</t>
    </r>
    <r>
      <rPr>
        <sz val="11"/>
        <color theme="1"/>
        <rFont val="宋体"/>
        <charset val="134"/>
        <scheme val="minor"/>
      </rPr>
      <t>黑神话：悟空</t>
    </r>
    <r>
      <rPr>
        <sz val="11"/>
        <color rgb="FFFF0000"/>
        <rFont val="宋体"/>
        <charset val="134"/>
        <scheme val="minor"/>
      </rPr>
      <t>》</t>
    </r>
    <r>
      <rPr>
        <sz val="11"/>
        <color theme="1"/>
        <rFont val="宋体"/>
        <charset val="134"/>
        <scheme val="minor"/>
      </rPr>
      <t>，一款由游戏科学开发的西游题材单机·动作·角色扮演游戏。</t>
    </r>
  </si>
  <si>
    <t>"《》"符号读音异常</t>
  </si>
  <si>
    <t>君不见黄河之水天上来，奔流到海不复回。 君不见高堂明镜悲白发，朝如青丝暮成雪。 人生得意须尽欢，莫使金樽空对月。 天生我材必有用，千金散尽还复来。</t>
  </si>
  <si>
    <t>魃魈魁鬾魑魅魍魉，又双叒叕。火炎焱燚，水沝淼㵘，㙓。𨰻火炎焱燚，水沝淼㵘，㙓。𨰻娉婷袅娜涕泗滂沱，呶呶不休不稂不莠。卬，咄嗟蹀躞耄耋饕餮，囹圄蘡薁觊觎龃龉。狖轭鼯轩怙恶不悛，其靁虺虺腌臜孑孓。</t>
  </si>
  <si>
    <t>大家好，我是宋宇然，一名即将迈入大学四年级的计算机科学与技术专业的学生，就读于北京信息科技大学。在这里，我不仅沉浸在代码的世界里，探索技术的无限可能，也享受着校园生活的多姿多彩。我热爱电影，每部作品都是一个全新的世界，让我体验不同的生活和文化。音乐对我来说，是生活中不可或缺的调味品，无论是激昂的摇滚还是轻柔的爵士，都能带给我灵感和放松。至于篮球，那是我释放激情和压力的方式，每一次投篮都是对自我挑战的尝试。我期待着在接下来的日子里，无论是在学术上还是个人兴趣上，都能够不断进步，实现自我超越。希望在未来的学习和生活中，能够与大家共同成长，创造更多美好的回忆。</t>
  </si>
  <si>
    <t>1234567890qwertyuiopasdfghjklzxcvb</t>
  </si>
  <si>
    <t>无法读数字，单个字母无法读，需要用逗号分隔出才能读</t>
  </si>
  <si>
    <t>!@#$%^&amp;*(){}:"&lt;&gt;?/.,;'[]</t>
  </si>
  <si>
    <t>！@#￥%……&amp;*（）——+{}|：“《》？</t>
  </si>
  <si>
    <t>无法识别大部分的中文符号</t>
  </si>
  <si>
    <t>Despite the relentless rain, the determined hikers pressed on, seeking the summit's panoramic view</t>
  </si>
  <si>
    <t>In the heart of the bustling market, the aroma of fresh bread wafted through the air, enticing passersby</t>
  </si>
  <si>
    <t>Wjrm qhvjzq, xir rplejc yqirg</t>
  </si>
  <si>
    <t>Ykocx zsuwjm, vjg qmbkqs jcmvn</t>
  </si>
  <si>
    <t>Tjv qmcu qzhjki, lqirg rjv vjg zcv</t>
  </si>
  <si>
    <t>他建议我们尝试一些organic food，说这对健康有好处。</t>
  </si>
  <si>
    <t>这个app的设计非常user-friendly，即使是初学者也能快速上手。</t>
  </si>
  <si>
    <t>我们的目标是提高customer satisfaction，同时reduce operational costs</t>
  </si>
  <si>
    <t>这个课程将涵盖基础的mathematical concepts和一些实际的applications。</t>
  </si>
  <si>
    <t>他提议我们去郊外的camping site，体验一下outdoor life</t>
  </si>
  <si>
    <t>わたしはがくせいです。</t>
  </si>
  <si>
    <t>不会说日文假名</t>
  </si>
  <si>
    <t>彼は日本人ではありません</t>
  </si>
  <si>
    <t>昨日はとても暑かったです</t>
  </si>
  <si>
    <t>哇，这真是太棒了！</t>
  </si>
  <si>
    <t>Play Audio</t>
  </si>
  <si>
    <t>我真的好难过，希望一切都能好起来。</t>
  </si>
  <si>
    <t>你确定这个决定是对的吗？</t>
  </si>
  <si>
    <t>尊敬的客户，感谢您选择我们的服务。我们致力于为您提供最优质的体验，如果您有任何问题，请随时联系我们。</t>
  </si>
  <si>
    <t>无论遇到什么困难，只要我们团结一致，一定能够克服所有的挑战，实现我们的目标。</t>
  </si>
  <si>
    <t>侬晓得伐？额寻到了一份新工作。</t>
  </si>
  <si>
    <t>小囡，侬听妈妈话，勿要淘气。</t>
  </si>
  <si>
    <t>聽講今日有場好嘅電影，你有興趣一齊去睇嗎？</t>
  </si>
  <si>
    <t>今晚我煮咗你最鍾意食嘅糖醋排骨，快啲嚟食啦。</t>
  </si>
  <si>
    <t>《黑神话：悟空》，一款由游戏科学开发的西游题材单机·动作·角色扮演游戏。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</si>
</sst>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Font="1" applyFill="1" applyAlignment="1"/>
    <xf numFmtId="0" fontId="1" fillId="0" borderId="1" xfId="0" applyFont="1" applyBorder="1" applyAlignment="1">
      <alignment horizontal="center" vertical="top"/>
    </xf>
    <xf numFmtId="0" fontId="0" fillId="2" borderId="0" xfId="0" applyFont="1" applyFill="1" applyAlignme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0" borderId="0" xfId="0" applyFont="1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tabSelected="1" zoomScale="115" zoomScaleNormal="115" topLeftCell="A7" workbookViewId="0">
      <selection activeCell="A37" sqref="A37"/>
    </sheetView>
  </sheetViews>
  <sheetFormatPr defaultColWidth="9" defaultRowHeight="13.5" outlineLevelCol="4"/>
  <cols>
    <col min="1" max="1" width="85.125" customWidth="1"/>
    <col min="2" max="2" width="23.125" customWidth="1"/>
    <col min="3" max="3" width="51.25" customWidth="1"/>
  </cols>
  <sheetData>
    <row r="1" spans="1:2">
      <c r="A1" s="2" t="s">
        <v>0</v>
      </c>
      <c r="B1" s="2" t="s">
        <v>1</v>
      </c>
    </row>
    <row r="2" spans="1:2">
      <c r="A2" t="s">
        <v>2</v>
      </c>
      <c r="B2" t="str">
        <f>HYPERLINK("C:\Users\admin\PycharmProjects\pythonProject1\8\19\audio_files\1528_你好，今天天气如何？.mp3","Play Audio")</f>
        <v>Play Audio</v>
      </c>
    </row>
    <row r="3" spans="1:2">
      <c r="A3" t="s">
        <v>3</v>
      </c>
      <c r="B3" t="str">
        <f>HYPERLINK("C:\Users\admin\PycharmProjects\pythonProject1\8\19\audio_files\1528_我想去海边散步。.mp3","Play Audio")</f>
        <v>Play Audio</v>
      </c>
    </row>
    <row r="4" spans="1:3">
      <c r="A4" s="7" t="s">
        <v>4</v>
      </c>
      <c r="B4" t="str">
        <f>HYPERLINK("C:\Users\admin\PycharmProjects\pythonProject1\8\19\audio_files\1528_《黑神话：悟空》，一......省略若干个字符.mp3","Play Audio")</f>
        <v>Play Audio</v>
      </c>
      <c r="C4" s="8" t="s">
        <v>5</v>
      </c>
    </row>
    <row r="5" spans="1:2">
      <c r="A5" t="s">
        <v>6</v>
      </c>
      <c r="B5" t="str">
        <f>HYPERLINK("C:\Users\admin\PycharmProjects\pythonProject1\8\19\audio_files\1528_君不见黄河之水天上来......省略若干个字符.mp3","Play Audio")</f>
        <v>Play Audio</v>
      </c>
    </row>
    <row r="6" spans="1:2">
      <c r="A6" t="s">
        <v>7</v>
      </c>
      <c r="B6" t="str">
        <f>HYPERLINK("C:\Users\admin\PycharmProjects\pythonProject1\8\19\audio_files\1528_魃魈魁鬾魑魅魍魉，又......省略若干个字符.mp3","Play Audio")</f>
        <v>Play Audio</v>
      </c>
    </row>
    <row r="7" spans="1:2">
      <c r="A7" t="s">
        <v>8</v>
      </c>
      <c r="B7" t="str">
        <f>HYPERLINK("C:\Users\admin\PycharmProjects\pythonProject1\8\19\audio_files\1528_大家好，我是宋宇然，......省略若干个字符.mp3","Play Audio")</f>
        <v>Play Audio</v>
      </c>
    </row>
    <row r="8" spans="1:3">
      <c r="A8" t="s">
        <v>9</v>
      </c>
      <c r="B8" t="str">
        <f>HYPERLINK("C:\Users\admin\PycharmProjects\pythonProject1\8\19\audio_files\1528_1234567890......省略若干个字符.mp3","Play Audio")</f>
        <v>Play Audio</v>
      </c>
      <c r="C8" s="8" t="s">
        <v>10</v>
      </c>
    </row>
    <row r="9" spans="1:2">
      <c r="A9" t="s">
        <v>11</v>
      </c>
      <c r="B9" t="str">
        <f>HYPERLINK("C:\Users\admin\PycharmProjects\pythonProject1\8\19\audio_files\1528_!@#$%^&amp;()......省略若干个字符.mp3","Play Audio")</f>
        <v>Play Audio</v>
      </c>
    </row>
    <row r="10" spans="1:3">
      <c r="A10" t="s">
        <v>12</v>
      </c>
      <c r="B10" t="str">
        <f>HYPERLINK("C:\Users\admin\PycharmProjects\pythonProject1\8\19\audio_files\1528_！@#￥%……&amp;（......省略若干个字符.mp3","Play Audio")</f>
        <v>Play Audio</v>
      </c>
      <c r="C10" s="8" t="s">
        <v>13</v>
      </c>
    </row>
    <row r="11" spans="1:2">
      <c r="A11" t="s">
        <v>14</v>
      </c>
      <c r="B11" t="str">
        <f>HYPERLINK("C:\Users\admin\PycharmProjects\pythonProject1\8\19\audio_files\1528_Despite th......省略若干个字符.mp3","Play Audio")</f>
        <v>Play Audio</v>
      </c>
    </row>
    <row r="12" spans="1:2">
      <c r="A12" t="s">
        <v>15</v>
      </c>
      <c r="B12" t="str">
        <f>HYPERLINK("C:\Users\admin\PycharmProjects\pythonProject1\8\19\audio_files\1528_In the hea......省略若干个字符.mp3","Play Audio")</f>
        <v>Play Audio</v>
      </c>
    </row>
    <row r="13" spans="1:2">
      <c r="A13" t="s">
        <v>16</v>
      </c>
      <c r="B13" t="str">
        <f>HYPERLINK("C:\Users\admin\PycharmProjects\pythonProject1\8\19\audio_files\1528_Wjrm qhvjz......省略若干个字符.mp3","Play Audio")</f>
        <v>Play Audio</v>
      </c>
    </row>
    <row r="14" spans="1:2">
      <c r="A14" t="s">
        <v>17</v>
      </c>
      <c r="B14" t="str">
        <f>HYPERLINK("C:\Users\admin\PycharmProjects\pythonProject1\8\19\audio_files\1528_Ykocx zsuw......省略若干个字符.mp3","Play Audio")</f>
        <v>Play Audio</v>
      </c>
    </row>
    <row r="15" spans="1:2">
      <c r="A15" t="s">
        <v>18</v>
      </c>
      <c r="B15" t="str">
        <f>HYPERLINK("C:\Users\admin\PycharmProjects\pythonProject1\8\19\audio_files\1528_Tjv qmcu q......省略若干个字符.mp3","Play Audio")</f>
        <v>Play Audio</v>
      </c>
    </row>
    <row r="16" spans="1:2">
      <c r="A16" t="s">
        <v>19</v>
      </c>
      <c r="B16" t="str">
        <f>HYPERLINK("C:\Users\admin\PycharmProjects\pythonProject1\8\19\audio_files\1528_他建议我们尝试一些o......省略若干个字符.mp3","Play Audio")</f>
        <v>Play Audio</v>
      </c>
    </row>
    <row r="17" spans="1:2">
      <c r="A17" t="s">
        <v>20</v>
      </c>
      <c r="B17" t="str">
        <f>HYPERLINK("C:\Users\admin\PycharmProjects\pythonProject1\8\19\audio_files\1528_这个app的设计非常......省略若干个字符.mp3","Play Audio")</f>
        <v>Play Audio</v>
      </c>
    </row>
    <row r="18" spans="1:2">
      <c r="A18" t="s">
        <v>21</v>
      </c>
      <c r="B18" t="str">
        <f>HYPERLINK("C:\Users\admin\PycharmProjects\pythonProject1\8\19\audio_files\1528_我们的目标是提高cu......省略若干个字符.mp3","Play Audio")</f>
        <v>Play Audio</v>
      </c>
    </row>
    <row r="19" spans="1:2">
      <c r="A19" t="s">
        <v>22</v>
      </c>
      <c r="B19" t="str">
        <f>HYPERLINK("C:\Users\admin\PycharmProjects\pythonProject1\8\19\audio_files\1528_这个课程将涵盖基础的......省略若干个字符.mp3","Play Audio")</f>
        <v>Play Audio</v>
      </c>
    </row>
    <row r="20" spans="1:2">
      <c r="A20" t="s">
        <v>23</v>
      </c>
      <c r="B20" t="str">
        <f>HYPERLINK("C:\Users\admin\PycharmProjects\pythonProject1\8\19\audio_files\1528_他提议我们去郊外的c......省略若干个字符.mp3","Play Audio")</f>
        <v>Play Audio</v>
      </c>
    </row>
    <row r="21" spans="1:3">
      <c r="A21" t="s">
        <v>24</v>
      </c>
      <c r="B21" t="str">
        <f>HYPERLINK("C:\Users\admin\PycharmProjects\pythonProject1\8\19\audio_files\1528_わたしはがくせいです......省略若干个字符.mp3","Play Audio")</f>
        <v>Play Audio</v>
      </c>
      <c r="C21" s="9" t="s">
        <v>25</v>
      </c>
    </row>
    <row r="22" spans="1:3">
      <c r="A22" t="s">
        <v>26</v>
      </c>
      <c r="B22" t="str">
        <f>HYPERLINK("C:\Users\admin\PycharmProjects\pythonProject1\8\19\audio_files\1528_彼は日本人ではありま......省略若干个字符.mp3","Play Audio")</f>
        <v>Play Audio</v>
      </c>
      <c r="C22" s="10"/>
    </row>
    <row r="23" spans="1:3">
      <c r="A23" t="s">
        <v>27</v>
      </c>
      <c r="B23" t="str">
        <f>HYPERLINK("C:\Users\admin\PycharmProjects\pythonProject1\8\19\audio_files\1528_昨日はとても暑かった......省略若干个字符.mp3","Play Audio")</f>
        <v>Play Audio</v>
      </c>
      <c r="C23" s="11"/>
    </row>
    <row r="24" spans="1:5">
      <c r="A24" s="1" t="s">
        <v>28</v>
      </c>
      <c r="B24" s="1" t="s">
        <v>29</v>
      </c>
      <c r="C24" s="1"/>
      <c r="D24" s="1"/>
      <c r="E24" s="1"/>
    </row>
    <row r="25" spans="1:5">
      <c r="A25" s="1" t="s">
        <v>30</v>
      </c>
      <c r="B25" s="1" t="s">
        <v>29</v>
      </c>
      <c r="C25" s="1"/>
      <c r="D25" s="1"/>
      <c r="E25" s="1"/>
    </row>
    <row r="26" spans="1:5">
      <c r="A26" s="1" t="s">
        <v>31</v>
      </c>
      <c r="B26" s="1" t="s">
        <v>29</v>
      </c>
      <c r="C26" s="1"/>
      <c r="D26" s="1"/>
      <c r="E26" s="1"/>
    </row>
    <row r="27" spans="1:5">
      <c r="A27" s="1" t="s">
        <v>32</v>
      </c>
      <c r="B27" s="1" t="s">
        <v>29</v>
      </c>
      <c r="C27" s="1"/>
      <c r="D27" s="1"/>
      <c r="E27" s="1"/>
    </row>
    <row r="28" spans="1:5">
      <c r="A28" s="1" t="s">
        <v>33</v>
      </c>
      <c r="B28" s="1" t="s">
        <v>29</v>
      </c>
      <c r="C28" s="1"/>
      <c r="D28" s="1"/>
      <c r="E28" s="1"/>
    </row>
    <row r="29" spans="1:5">
      <c r="A29" s="1" t="s">
        <v>34</v>
      </c>
      <c r="B29" s="1" t="s">
        <v>29</v>
      </c>
      <c r="C29" s="1"/>
      <c r="D29" s="1"/>
      <c r="E29" s="1"/>
    </row>
    <row r="30" spans="1:5">
      <c r="A30" s="1" t="s">
        <v>35</v>
      </c>
      <c r="B30" s="1" t="s">
        <v>29</v>
      </c>
      <c r="C30" s="1"/>
      <c r="D30" s="1"/>
      <c r="E30" s="1"/>
    </row>
    <row r="31" spans="1:5">
      <c r="A31" s="1" t="s">
        <v>36</v>
      </c>
      <c r="B31" s="1" t="s">
        <v>29</v>
      </c>
      <c r="C31" s="1"/>
      <c r="D31" s="1"/>
      <c r="E31" s="1"/>
    </row>
    <row r="32" spans="1:5">
      <c r="A32" s="1" t="s">
        <v>37</v>
      </c>
      <c r="B32" s="1" t="s">
        <v>29</v>
      </c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  <row r="35" spans="1:5">
      <c r="A35" s="1"/>
      <c r="B35" s="1"/>
      <c r="C35" s="1"/>
      <c r="D35" s="1"/>
      <c r="E35" s="1"/>
    </row>
    <row r="36" spans="1:5">
      <c r="A36" s="1"/>
      <c r="B36" s="1"/>
      <c r="C36" s="1"/>
      <c r="D36" s="1"/>
      <c r="E36" s="1"/>
    </row>
    <row r="37" spans="1:5">
      <c r="A37" s="1"/>
      <c r="B37" s="1"/>
      <c r="C37" s="1"/>
      <c r="D37" s="1"/>
      <c r="E37" s="1"/>
    </row>
    <row r="38" spans="1:5">
      <c r="A38" s="1"/>
      <c r="B38" s="1"/>
      <c r="C38" s="1"/>
      <c r="D38" s="1"/>
      <c r="E38" s="1"/>
    </row>
    <row r="39" spans="1:5">
      <c r="A39" s="1"/>
      <c r="B39" s="1"/>
      <c r="C39" s="1"/>
      <c r="D39" s="1"/>
      <c r="E39" s="1"/>
    </row>
    <row r="40" spans="1:5">
      <c r="A40" s="1"/>
      <c r="B40" s="1"/>
      <c r="C40" s="1"/>
      <c r="D40" s="1"/>
      <c r="E40" s="1"/>
    </row>
  </sheetData>
  <mergeCells count="1">
    <mergeCell ref="C21:C2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A44" sqref="A44"/>
    </sheetView>
  </sheetViews>
  <sheetFormatPr defaultColWidth="9" defaultRowHeight="13.5" outlineLevelCol="2"/>
  <cols>
    <col min="1" max="1" width="87.75" customWidth="1"/>
    <col min="3" max="3" width="67.875" customWidth="1"/>
  </cols>
  <sheetData>
    <row r="1" spans="1:3">
      <c r="A1" s="2" t="s">
        <v>0</v>
      </c>
      <c r="B1" s="2" t="s">
        <v>1</v>
      </c>
      <c r="C1" s="1"/>
    </row>
    <row r="2" spans="1:3">
      <c r="A2" t="s">
        <v>2</v>
      </c>
      <c r="B2" t="str">
        <f>HYPERLINK("C:\Users\admin\PycharmProjects\pythonProject1\8\19\audio_files\1397_你好，今天天气如何？.mp3","Play Audio")</f>
        <v>Play Audio</v>
      </c>
      <c r="C2" s="1"/>
    </row>
    <row r="3" spans="1:3">
      <c r="A3" t="s">
        <v>3</v>
      </c>
      <c r="B3" t="str">
        <f>HYPERLINK("C:\Users\admin\PycharmProjects\pythonProject1\8\19\audio_files\1397_我想去海边散步。.mp3","Play Audio")</f>
        <v>Play Audio</v>
      </c>
      <c r="C3" s="1"/>
    </row>
    <row r="4" spans="1:3">
      <c r="A4" t="s">
        <v>38</v>
      </c>
      <c r="B4" t="str">
        <f>HYPERLINK("C:\Users\admin\PycharmProjects\pythonProject1\8\19\audio_files\1397_《黑神话：悟空》，一......省略若干个字符.mp3","Play Audio")</f>
        <v>Play Audio</v>
      </c>
      <c r="C4" s="3" t="s">
        <v>5</v>
      </c>
    </row>
    <row r="5" spans="1:3">
      <c r="A5" t="s">
        <v>6</v>
      </c>
      <c r="B5" t="str">
        <f>HYPERLINK("C:\Users\admin\PycharmProjects\pythonProject1\8\19\audio_files\1397_君不见黄河之水天上来......省略若干个字符.mp3","Play Audio")</f>
        <v>Play Audio</v>
      </c>
      <c r="C5" s="1"/>
    </row>
    <row r="6" spans="1:3">
      <c r="A6" t="s">
        <v>7</v>
      </c>
      <c r="B6" t="str">
        <f>HYPERLINK("C:\Users\admin\PycharmProjects\pythonProject1\8\19\audio_files\1397_魃魈魁鬾魑魅魍魉，又......省略若干个字符.mp3","Play Audio")</f>
        <v>Play Audio</v>
      </c>
      <c r="C6" s="1"/>
    </row>
    <row r="7" spans="1:3">
      <c r="A7" t="s">
        <v>8</v>
      </c>
      <c r="B7" t="str">
        <f>HYPERLINK("C:\Users\admin\PycharmProjects\pythonProject1\8\19\audio_files\1397_大家好，我是宋宇然，......省略若干个字符.mp3","Play Audio")</f>
        <v>Play Audio</v>
      </c>
      <c r="C7" s="1"/>
    </row>
    <row r="8" spans="1:3">
      <c r="A8" t="s">
        <v>9</v>
      </c>
      <c r="B8" t="str">
        <f>HYPERLINK("C:\Users\admin\PycharmProjects\pythonProject1\8\19\audio_files\1397_1234567890......省略若干个字符.mp3","Play Audio")</f>
        <v>Play Audio</v>
      </c>
      <c r="C8" s="3" t="s">
        <v>10</v>
      </c>
    </row>
    <row r="9" spans="1:3">
      <c r="A9" t="s">
        <v>11</v>
      </c>
      <c r="B9" t="str">
        <f>HYPERLINK("C:\Users\admin\PycharmProjects\pythonProject1\8\19\audio_files\1397_!@#$%^&amp;()......省略若干个字符.mp3","Play Audio")</f>
        <v>Play Audio</v>
      </c>
      <c r="C9" s="1"/>
    </row>
    <row r="10" spans="1:3">
      <c r="A10" t="s">
        <v>12</v>
      </c>
      <c r="B10" t="str">
        <f>HYPERLINK("C:\Users\admin\PycharmProjects\pythonProject1\8\19\audio_files\1397_！@#￥%……&amp;（......省略若干个字符.mp3","Play Audio")</f>
        <v>Play Audio</v>
      </c>
      <c r="C10" s="3" t="s">
        <v>13</v>
      </c>
    </row>
    <row r="11" spans="1:3">
      <c r="A11" t="s">
        <v>14</v>
      </c>
      <c r="B11" t="str">
        <f>HYPERLINK("C:\Users\admin\PycharmProjects\pythonProject1\8\19\audio_files\1397_Despite th......省略若干个字符.mp3","Play Audio")</f>
        <v>Play Audio</v>
      </c>
      <c r="C11" s="1"/>
    </row>
    <row r="12" spans="1:3">
      <c r="A12" t="s">
        <v>15</v>
      </c>
      <c r="B12" t="str">
        <f>HYPERLINK("C:\Users\admin\PycharmProjects\pythonProject1\8\19\audio_files\1397_In the hea......省略若干个字符.mp3","Play Audio")</f>
        <v>Play Audio</v>
      </c>
      <c r="C12" s="1"/>
    </row>
    <row r="13" spans="1:3">
      <c r="A13" t="s">
        <v>16</v>
      </c>
      <c r="B13" t="str">
        <f>HYPERLINK("C:\Users\admin\PycharmProjects\pythonProject1\8\19\audio_files\1397_Wjrm qhvjz......省略若干个字符.mp3","Play Audio")</f>
        <v>Play Audio</v>
      </c>
      <c r="C13" s="1"/>
    </row>
    <row r="14" spans="1:3">
      <c r="A14" t="s">
        <v>17</v>
      </c>
      <c r="B14" t="str">
        <f>HYPERLINK("C:\Users\admin\PycharmProjects\pythonProject1\8\19\audio_files\1397_Ykocx zsuw......省略若干个字符.mp3","Play Audio")</f>
        <v>Play Audio</v>
      </c>
      <c r="C14" s="1"/>
    </row>
    <row r="15" spans="1:3">
      <c r="A15" t="s">
        <v>18</v>
      </c>
      <c r="B15" t="str">
        <f>HYPERLINK("C:\Users\admin\PycharmProjects\pythonProject1\8\19\audio_files\1397_Tjv qmcu q......省略若干个字符.mp3","Play Audio")</f>
        <v>Play Audio</v>
      </c>
      <c r="C15" s="1"/>
    </row>
    <row r="16" spans="1:3">
      <c r="A16" t="s">
        <v>19</v>
      </c>
      <c r="B16" t="str">
        <f>HYPERLINK("C:\Users\admin\PycharmProjects\pythonProject1\8\19\audio_files\1397_他建议我们尝试一些o......省略若干个字符.mp3","Play Audio")</f>
        <v>Play Audio</v>
      </c>
      <c r="C16" s="1"/>
    </row>
    <row r="17" spans="1:3">
      <c r="A17" t="s">
        <v>20</v>
      </c>
      <c r="B17" t="str">
        <f>HYPERLINK("C:\Users\admin\PycharmProjects\pythonProject1\8\19\audio_files\1397_这个app的设计非常......省略若干个字符.mp3","Play Audio")</f>
        <v>Play Audio</v>
      </c>
      <c r="C17" s="1"/>
    </row>
    <row r="18" spans="1:3">
      <c r="A18" t="s">
        <v>21</v>
      </c>
      <c r="B18" t="str">
        <f>HYPERLINK("C:\Users\admin\PycharmProjects\pythonProject1\8\19\audio_files\1397_我们的目标是提高cu......省略若干个字符.mp3","Play Audio")</f>
        <v>Play Audio</v>
      </c>
      <c r="C18" s="1"/>
    </row>
    <row r="19" spans="1:3">
      <c r="A19" t="s">
        <v>22</v>
      </c>
      <c r="B19" t="str">
        <f>HYPERLINK("C:\Users\admin\PycharmProjects\pythonProject1\8\19\audio_files\1397_这个课程将涵盖基础的......省略若干个字符.mp3","Play Audio")</f>
        <v>Play Audio</v>
      </c>
      <c r="C19" s="1"/>
    </row>
    <row r="20" spans="1:3">
      <c r="A20" t="s">
        <v>23</v>
      </c>
      <c r="B20" t="str">
        <f>HYPERLINK("C:\Users\admin\PycharmProjects\pythonProject1\8\19\audio_files\1397_他提议我们去郊外的c......省略若干个字符.mp3","Play Audio")</f>
        <v>Play Audio</v>
      </c>
      <c r="C20" s="1"/>
    </row>
    <row r="21" spans="1:3">
      <c r="A21" t="s">
        <v>24</v>
      </c>
      <c r="B21" t="str">
        <f>HYPERLINK("C:\Users\admin\PycharmProjects\pythonProject1\8\19\audio_files\1397_わたしはがくせいです......省略若干个字符.mp3","Play Audio")</f>
        <v>Play Audio</v>
      </c>
      <c r="C21" s="4" t="s">
        <v>25</v>
      </c>
    </row>
    <row r="22" spans="1:3">
      <c r="A22" t="s">
        <v>26</v>
      </c>
      <c r="B22" t="str">
        <f>HYPERLINK("C:\Users\admin\PycharmProjects\pythonProject1\8\19\audio_files\1397_彼は日本人ではありま......省略若干个字符.mp3","Play Audio")</f>
        <v>Play Audio</v>
      </c>
      <c r="C22" s="5"/>
    </row>
    <row r="23" spans="1:3">
      <c r="A23" t="s">
        <v>27</v>
      </c>
      <c r="B23" t="str">
        <f>HYPERLINK("C:\Users\admin\PycharmProjects\pythonProject1\8\19\audio_files\1397_昨日はとても暑かった......省略若干个字符.mp3","Play Audio")</f>
        <v>Play Audio</v>
      </c>
      <c r="C23" s="6"/>
    </row>
    <row r="24" spans="1:2">
      <c r="A24" s="1" t="s">
        <v>28</v>
      </c>
      <c r="B24" s="1" t="s">
        <v>29</v>
      </c>
    </row>
    <row r="25" spans="1:2">
      <c r="A25" s="1" t="s">
        <v>30</v>
      </c>
      <c r="B25" s="1" t="s">
        <v>29</v>
      </c>
    </row>
    <row r="26" spans="1:2">
      <c r="A26" s="1" t="s">
        <v>31</v>
      </c>
      <c r="B26" s="1" t="s">
        <v>29</v>
      </c>
    </row>
    <row r="27" spans="1:2">
      <c r="A27" s="1" t="s">
        <v>32</v>
      </c>
      <c r="B27" s="1" t="s">
        <v>29</v>
      </c>
    </row>
    <row r="28" spans="1:2">
      <c r="A28" s="1" t="s">
        <v>33</v>
      </c>
      <c r="B28" s="1" t="s">
        <v>29</v>
      </c>
    </row>
    <row r="29" spans="1:2">
      <c r="A29" s="1" t="s">
        <v>34</v>
      </c>
      <c r="B29" s="1" t="s">
        <v>29</v>
      </c>
    </row>
    <row r="30" spans="1:2">
      <c r="A30" s="1" t="s">
        <v>35</v>
      </c>
      <c r="B30" s="1" t="s">
        <v>29</v>
      </c>
    </row>
    <row r="31" spans="1:2">
      <c r="A31" s="1" t="s">
        <v>36</v>
      </c>
      <c r="B31" s="1" t="s">
        <v>29</v>
      </c>
    </row>
    <row r="32" spans="1:2">
      <c r="A32" s="1" t="s">
        <v>37</v>
      </c>
      <c r="B32" s="1" t="s">
        <v>29</v>
      </c>
    </row>
  </sheetData>
  <mergeCells count="1">
    <mergeCell ref="C21:C2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A38" sqref="A38"/>
    </sheetView>
  </sheetViews>
  <sheetFormatPr defaultColWidth="9" defaultRowHeight="13.5" outlineLevelCol="2"/>
  <cols>
    <col min="1" max="1" width="66.625" customWidth="1"/>
    <col min="2" max="2" width="13.125" customWidth="1"/>
    <col min="3" max="3" width="41.375" customWidth="1"/>
  </cols>
  <sheetData>
    <row r="1" spans="1:3">
      <c r="A1" s="2" t="s">
        <v>0</v>
      </c>
      <c r="B1" s="2" t="s">
        <v>1</v>
      </c>
      <c r="C1" s="1"/>
    </row>
    <row r="2" spans="1:3">
      <c r="A2" t="s">
        <v>2</v>
      </c>
      <c r="B2" t="str">
        <f>HYPERLINK("C:\Users\admin\PycharmProjects\pythonProject1\8\19\audio_files\1185_你好，今天天气如何？.mp3","Play Audio")</f>
        <v>Play Audio</v>
      </c>
      <c r="C2" s="1"/>
    </row>
    <row r="3" spans="1:3">
      <c r="A3" t="s">
        <v>3</v>
      </c>
      <c r="B3" t="str">
        <f>HYPERLINK("C:\Users\admin\PycharmProjects\pythonProject1\8\19\audio_files\1185_我想去海边散步。.mp3","Play Audio")</f>
        <v>Play Audio</v>
      </c>
      <c r="C3" s="1"/>
    </row>
    <row r="4" spans="1:3">
      <c r="A4" t="s">
        <v>38</v>
      </c>
      <c r="B4" t="str">
        <f>HYPERLINK("C:\Users\admin\PycharmProjects\pythonProject1\8\19\audio_files\1185_《黑神话：悟空》，一......省略若干个字符.mp3","Play Audio")</f>
        <v>Play Audio</v>
      </c>
      <c r="C4" s="3" t="s">
        <v>5</v>
      </c>
    </row>
    <row r="5" spans="1:3">
      <c r="A5" t="s">
        <v>6</v>
      </c>
      <c r="B5" t="str">
        <f>HYPERLINK("C:\Users\admin\PycharmProjects\pythonProject1\8\19\audio_files\1185_君不见黄河之水天上来......省略若干个字符.mp3","Play Audio")</f>
        <v>Play Audio</v>
      </c>
      <c r="C5" s="1"/>
    </row>
    <row r="6" spans="1:3">
      <c r="A6" t="s">
        <v>7</v>
      </c>
      <c r="B6" t="str">
        <f>HYPERLINK("C:\Users\admin\PycharmProjects\pythonProject1\8\19\audio_files\1185_魃魈魁鬾魑魅魍魉，又......省略若干个字符.mp3","Play Audio")</f>
        <v>Play Audio</v>
      </c>
      <c r="C6" s="1"/>
    </row>
    <row r="7" spans="1:3">
      <c r="A7" t="s">
        <v>8</v>
      </c>
      <c r="B7" t="str">
        <f>HYPERLINK("C:\Users\admin\PycharmProjects\pythonProject1\8\19\audio_files\1185_大家好，我是宋宇然，......省略若干个字符.mp3","Play Audio")</f>
        <v>Play Audio</v>
      </c>
      <c r="C7" s="1"/>
    </row>
    <row r="8" spans="1:3">
      <c r="A8" t="s">
        <v>9</v>
      </c>
      <c r="B8" t="str">
        <f>HYPERLINK("C:\Users\admin\PycharmProjects\pythonProject1\8\19\audio_files\1185_1234567890......省略若干个字符.mp3","Play Audio")</f>
        <v>Play Audio</v>
      </c>
      <c r="C8" s="3" t="s">
        <v>10</v>
      </c>
    </row>
    <row r="9" spans="1:3">
      <c r="A9" t="s">
        <v>11</v>
      </c>
      <c r="B9" t="str">
        <f>HYPERLINK("C:\Users\admin\PycharmProjects\pythonProject1\8\19\audio_files\1185_!@#$%^&amp;()......省略若干个字符.mp3","Play Audio")</f>
        <v>Play Audio</v>
      </c>
      <c r="C9" s="1"/>
    </row>
    <row r="10" spans="1:3">
      <c r="A10" t="s">
        <v>12</v>
      </c>
      <c r="B10" t="str">
        <f>HYPERLINK("C:\Users\admin\PycharmProjects\pythonProject1\8\19\audio_files\1185_！@#￥%……&amp;（......省略若干个字符.mp3","Play Audio")</f>
        <v>Play Audio</v>
      </c>
      <c r="C10" s="3" t="s">
        <v>13</v>
      </c>
    </row>
    <row r="11" spans="1:3">
      <c r="A11" t="s">
        <v>14</v>
      </c>
      <c r="B11" t="str">
        <f>HYPERLINK("C:\Users\admin\PycharmProjects\pythonProject1\8\19\audio_files\1185_Despite th......省略若干个字符.mp3","Play Audio")</f>
        <v>Play Audio</v>
      </c>
      <c r="C11" s="1"/>
    </row>
    <row r="12" spans="1:3">
      <c r="A12" t="s">
        <v>15</v>
      </c>
      <c r="B12" t="str">
        <f>HYPERLINK("C:\Users\admin\PycharmProjects\pythonProject1\8\19\audio_files\1185_In the hea......省略若干个字符.mp3","Play Audio")</f>
        <v>Play Audio</v>
      </c>
      <c r="C12" s="1"/>
    </row>
    <row r="13" spans="1:3">
      <c r="A13" t="s">
        <v>16</v>
      </c>
      <c r="B13" t="str">
        <f>HYPERLINK("C:\Users\admin\PycharmProjects\pythonProject1\8\19\audio_files\1185_Wjrm qhvjz......省略若干个字符.mp3","Play Audio")</f>
        <v>Play Audio</v>
      </c>
      <c r="C13" s="1"/>
    </row>
    <row r="14" spans="1:3">
      <c r="A14" t="s">
        <v>17</v>
      </c>
      <c r="B14" t="str">
        <f>HYPERLINK("C:\Users\admin\PycharmProjects\pythonProject1\8\19\audio_files\1185_Ykocx zsuw......省略若干个字符.mp3","Play Audio")</f>
        <v>Play Audio</v>
      </c>
      <c r="C14" s="1"/>
    </row>
    <row r="15" spans="1:3">
      <c r="A15" t="s">
        <v>18</v>
      </c>
      <c r="B15" t="str">
        <f>HYPERLINK("C:\Users\admin\PycharmProjects\pythonProject1\8\19\audio_files\1185_Tjv qmcu q......省略若干个字符.mp3","Play Audio")</f>
        <v>Play Audio</v>
      </c>
      <c r="C15" s="1"/>
    </row>
    <row r="16" spans="1:3">
      <c r="A16" t="s">
        <v>19</v>
      </c>
      <c r="B16" t="str">
        <f>HYPERLINK("C:\Users\admin\PycharmProjects\pythonProject1\8\19\audio_files\1185_他建议我们尝试一些o......省略若干个字符.mp3","Play Audio")</f>
        <v>Play Audio</v>
      </c>
      <c r="C16" s="1"/>
    </row>
    <row r="17" spans="1:3">
      <c r="A17" t="s">
        <v>20</v>
      </c>
      <c r="B17" t="str">
        <f>HYPERLINK("C:\Users\admin\PycharmProjects\pythonProject1\8\19\audio_files\1185_这个app的设计非常......省略若干个字符.mp3","Play Audio")</f>
        <v>Play Audio</v>
      </c>
      <c r="C17" s="1"/>
    </row>
    <row r="18" spans="1:3">
      <c r="A18" t="s">
        <v>21</v>
      </c>
      <c r="B18" t="str">
        <f>HYPERLINK("C:\Users\admin\PycharmProjects\pythonProject1\8\19\audio_files\1185_我们的目标是提高cu......省略若干个字符.mp3","Play Audio")</f>
        <v>Play Audio</v>
      </c>
      <c r="C18" s="1"/>
    </row>
    <row r="19" spans="1:3">
      <c r="A19" t="s">
        <v>22</v>
      </c>
      <c r="B19" t="str">
        <f>HYPERLINK("C:\Users\admin\PycharmProjects\pythonProject1\8\19\audio_files\1185_这个课程将涵盖基础的......省略若干个字符.mp3","Play Audio")</f>
        <v>Play Audio</v>
      </c>
      <c r="C19" s="1"/>
    </row>
    <row r="20" spans="1:3">
      <c r="A20" t="s">
        <v>23</v>
      </c>
      <c r="B20" t="str">
        <f>HYPERLINK("C:\Users\admin\PycharmProjects\pythonProject1\8\19\audio_files\1185_他提议我们去郊外的c......省略若干个字符.mp3","Play Audio")</f>
        <v>Play Audio</v>
      </c>
      <c r="C20" s="1"/>
    </row>
    <row r="21" spans="1:3">
      <c r="A21" t="s">
        <v>24</v>
      </c>
      <c r="B21" t="str">
        <f>HYPERLINK("C:\Users\admin\PycharmProjects\pythonProject1\8\19\audio_files\1185_わたしはがくせいです......省略若干个字符.mp3","Play Audio")</f>
        <v>Play Audio</v>
      </c>
      <c r="C21" s="4" t="s">
        <v>25</v>
      </c>
    </row>
    <row r="22" spans="1:3">
      <c r="A22" t="s">
        <v>26</v>
      </c>
      <c r="B22" t="str">
        <f>HYPERLINK("C:\Users\admin\PycharmProjects\pythonProject1\8\19\audio_files\1185_彼は日本人ではありま......省略若干个字符.mp3","Play Audio")</f>
        <v>Play Audio</v>
      </c>
      <c r="C22" s="5"/>
    </row>
    <row r="23" spans="1:3">
      <c r="A23" t="s">
        <v>27</v>
      </c>
      <c r="B23" t="str">
        <f>HYPERLINK("C:\Users\admin\PycharmProjects\pythonProject1\8\19\audio_files\1185_昨日はとても暑かった......省略若干个字符.mp3","Play Audio")</f>
        <v>Play Audio</v>
      </c>
      <c r="C23" s="6"/>
    </row>
    <row r="24" spans="1:2">
      <c r="A24" s="1" t="s">
        <v>28</v>
      </c>
      <c r="B24" s="1" t="s">
        <v>29</v>
      </c>
    </row>
    <row r="25" spans="1:2">
      <c r="A25" s="1" t="s">
        <v>30</v>
      </c>
      <c r="B25" s="1" t="s">
        <v>29</v>
      </c>
    </row>
    <row r="26" spans="1:2">
      <c r="A26" s="1" t="s">
        <v>31</v>
      </c>
      <c r="B26" s="1" t="s">
        <v>29</v>
      </c>
    </row>
    <row r="27" spans="1:2">
      <c r="A27" s="1" t="s">
        <v>32</v>
      </c>
      <c r="B27" s="1" t="s">
        <v>29</v>
      </c>
    </row>
    <row r="28" spans="1:2">
      <c r="A28" s="1" t="s">
        <v>33</v>
      </c>
      <c r="B28" s="1" t="s">
        <v>29</v>
      </c>
    </row>
    <row r="29" spans="1:2">
      <c r="A29" s="1" t="s">
        <v>34</v>
      </c>
      <c r="B29" s="1" t="s">
        <v>29</v>
      </c>
    </row>
    <row r="30" spans="1:2">
      <c r="A30" s="1" t="s">
        <v>35</v>
      </c>
      <c r="B30" s="1" t="s">
        <v>29</v>
      </c>
    </row>
    <row r="31" spans="1:2">
      <c r="A31" s="1" t="s">
        <v>36</v>
      </c>
      <c r="B31" s="1" t="s">
        <v>29</v>
      </c>
    </row>
    <row r="32" spans="1:2">
      <c r="A32" s="1" t="s">
        <v>37</v>
      </c>
      <c r="B32" s="1" t="s">
        <v>29</v>
      </c>
    </row>
  </sheetData>
  <mergeCells count="1">
    <mergeCell ref="C21:C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B30" sqref="B30"/>
    </sheetView>
  </sheetViews>
  <sheetFormatPr defaultColWidth="9" defaultRowHeight="13.5" outlineLevelCol="2"/>
  <cols>
    <col min="1" max="1" width="79.25" style="1" customWidth="1"/>
    <col min="2" max="2" width="13.75" style="1" customWidth="1"/>
    <col min="3" max="3" width="46.375" style="1" customWidth="1"/>
    <col min="4" max="16384" width="9" style="1"/>
  </cols>
  <sheetData>
    <row r="1" customFormat="1" spans="1:3">
      <c r="A1" s="2" t="s">
        <v>0</v>
      </c>
      <c r="B1" s="2" t="s">
        <v>1</v>
      </c>
      <c r="C1" s="1"/>
    </row>
    <row r="2" customFormat="1" spans="1:3">
      <c r="A2" t="s">
        <v>2</v>
      </c>
      <c r="B2" t="str">
        <f>HYPERLINK("C:\Users\admin\PycharmProjects\pythonProject1\8\19\audio_files\11_你好，今天天气如何？.mp3","Play Audio")</f>
        <v>Play Audio</v>
      </c>
      <c r="C2" s="1"/>
    </row>
    <row r="3" customFormat="1" spans="1:3">
      <c r="A3" t="s">
        <v>3</v>
      </c>
      <c r="B3" t="str">
        <f>HYPERLINK("C:\Users\admin\PycharmProjects\pythonProject1\8\19\audio_files\11_我想去海边散步。.mp3","Play Audio")</f>
        <v>Play Audio</v>
      </c>
      <c r="C3" s="1"/>
    </row>
    <row r="4" customFormat="1" spans="1:3">
      <c r="A4" t="s">
        <v>38</v>
      </c>
      <c r="B4" t="str">
        <f>HYPERLINK("C:\Users\admin\PycharmProjects\pythonProject1\8\19\audio_files\11_《黑神话：悟空》，一......省略若干个字符.mp3","Play Audio")</f>
        <v>Play Audio</v>
      </c>
      <c r="C4" s="3" t="s">
        <v>5</v>
      </c>
    </row>
    <row r="5" customFormat="1" spans="1:3">
      <c r="A5" t="s">
        <v>6</v>
      </c>
      <c r="B5" t="str">
        <f>HYPERLINK("C:\Users\admin\PycharmProjects\pythonProject1\8\19\audio_files\11_君不见黄河之水天上来......省略若干个字符.mp3","Play Audio")</f>
        <v>Play Audio</v>
      </c>
      <c r="C5" s="1"/>
    </row>
    <row r="6" customFormat="1" spans="1:3">
      <c r="A6" t="s">
        <v>7</v>
      </c>
      <c r="B6" t="str">
        <f>HYPERLINK("C:\Users\admin\PycharmProjects\pythonProject1\8\19\audio_files\11_魃魈魁鬾魑魅魍魉，又......省略若干个字符.mp3","Play Audio")</f>
        <v>Play Audio</v>
      </c>
      <c r="C6" s="1"/>
    </row>
    <row r="7" customFormat="1" spans="1:3">
      <c r="A7" t="s">
        <v>8</v>
      </c>
      <c r="B7" t="str">
        <f>HYPERLINK("C:\Users\admin\PycharmProjects\pythonProject1\8\19\audio_files\11_大家好，我是宋宇然，......省略若干个字符.mp3","Play Audio")</f>
        <v>Play Audio</v>
      </c>
      <c r="C7" s="1"/>
    </row>
    <row r="8" customFormat="1" spans="1:3">
      <c r="A8" t="s">
        <v>9</v>
      </c>
      <c r="B8" t="str">
        <f>HYPERLINK("C:\Users\admin\PycharmProjects\pythonProject1\8\19\audio_files\11_1234567890......省略若干个字符.mp3","Play Audio")</f>
        <v>Play Audio</v>
      </c>
      <c r="C8" s="3" t="s">
        <v>10</v>
      </c>
    </row>
    <row r="9" customFormat="1" spans="1:3">
      <c r="A9" t="s">
        <v>11</v>
      </c>
      <c r="B9" t="str">
        <f>HYPERLINK("C:\Users\admin\PycharmProjects\pythonProject1\8\19\audio_files\11_!@#$%^&amp;()......省略若干个字符.mp3","Play Audio")</f>
        <v>Play Audio</v>
      </c>
      <c r="C9" s="1"/>
    </row>
    <row r="10" customFormat="1" spans="1:3">
      <c r="A10" t="s">
        <v>12</v>
      </c>
      <c r="B10" t="str">
        <f>HYPERLINK("C:\Users\admin\PycharmProjects\pythonProject1\8\19\audio_files\11_！@#￥%……&amp;（......省略若干个字符.mp3","Play Audio")</f>
        <v>Play Audio</v>
      </c>
      <c r="C10" s="3" t="s">
        <v>13</v>
      </c>
    </row>
    <row r="11" customFormat="1" spans="1:3">
      <c r="A11" t="s">
        <v>14</v>
      </c>
      <c r="B11" t="str">
        <f>HYPERLINK("C:\Users\admin\PycharmProjects\pythonProject1\8\19\audio_files\11_Despite th......省略若干个字符.mp3","Play Audio")</f>
        <v>Play Audio</v>
      </c>
      <c r="C11" s="1"/>
    </row>
    <row r="12" customFormat="1" spans="1:3">
      <c r="A12" t="s">
        <v>15</v>
      </c>
      <c r="B12" t="str">
        <f>HYPERLINK("C:\Users\admin\PycharmProjects\pythonProject1\8\19\audio_files\11_In the hea......省略若干个字符.mp3","Play Audio")</f>
        <v>Play Audio</v>
      </c>
      <c r="C12" s="1"/>
    </row>
    <row r="13" customFormat="1" spans="1:3">
      <c r="A13" t="s">
        <v>16</v>
      </c>
      <c r="B13" t="str">
        <f>HYPERLINK("C:\Users\admin\PycharmProjects\pythonProject1\8\19\audio_files\11_Wjrm qhvjz......省略若干个字符.mp3","Play Audio")</f>
        <v>Play Audio</v>
      </c>
      <c r="C13" s="1"/>
    </row>
    <row r="14" customFormat="1" spans="1:3">
      <c r="A14" t="s">
        <v>17</v>
      </c>
      <c r="B14" t="str">
        <f>HYPERLINK("C:\Users\admin\PycharmProjects\pythonProject1\8\19\audio_files\11_Ykocx zsuw......省略若干个字符.mp3","Play Audio")</f>
        <v>Play Audio</v>
      </c>
      <c r="C14" s="1"/>
    </row>
    <row r="15" customFormat="1" spans="1:3">
      <c r="A15" t="s">
        <v>18</v>
      </c>
      <c r="B15" t="str">
        <f>HYPERLINK("C:\Users\admin\PycharmProjects\pythonProject1\8\19\audio_files\11_Tjv qmcu q......省略若干个字符.mp3","Play Audio")</f>
        <v>Play Audio</v>
      </c>
      <c r="C15" s="1"/>
    </row>
    <row r="16" customFormat="1" spans="1:3">
      <c r="A16" t="s">
        <v>19</v>
      </c>
      <c r="B16" t="str">
        <f>HYPERLINK("C:\Users\admin\PycharmProjects\pythonProject1\8\19\audio_files\11_他建议我们尝试一些o......省略若干个字符.mp3","Play Audio")</f>
        <v>Play Audio</v>
      </c>
      <c r="C16" s="1"/>
    </row>
    <row r="17" customFormat="1" spans="1:3">
      <c r="A17" t="s">
        <v>20</v>
      </c>
      <c r="B17" t="str">
        <f>HYPERLINK("C:\Users\admin\PycharmProjects\pythonProject1\8\19\audio_files\11_这个app的设计非常......省略若干个字符.mp3","Play Audio")</f>
        <v>Play Audio</v>
      </c>
      <c r="C17" s="1"/>
    </row>
    <row r="18" customFormat="1" spans="1:3">
      <c r="A18" t="s">
        <v>21</v>
      </c>
      <c r="B18" t="str">
        <f>HYPERLINK("C:\Users\admin\PycharmProjects\pythonProject1\8\19\audio_files\11_我们的目标是提高cu......省略若干个字符.mp3","Play Audio")</f>
        <v>Play Audio</v>
      </c>
      <c r="C18" s="1"/>
    </row>
    <row r="19" customFormat="1" spans="1:3">
      <c r="A19" t="s">
        <v>22</v>
      </c>
      <c r="B19" t="str">
        <f>HYPERLINK("C:\Users\admin\PycharmProjects\pythonProject1\8\19\audio_files\11_这个课程将涵盖基础的......省略若干个字符.mp3","Play Audio")</f>
        <v>Play Audio</v>
      </c>
      <c r="C19" s="1"/>
    </row>
    <row r="20" customFormat="1" spans="1:3">
      <c r="A20" t="s">
        <v>23</v>
      </c>
      <c r="B20" t="str">
        <f>HYPERLINK("C:\Users\admin\PycharmProjects\pythonProject1\8\19\audio_files\11_他提议我们去郊外的c......省略若干个字符.mp3","Play Audio")</f>
        <v>Play Audio</v>
      </c>
      <c r="C20" s="1"/>
    </row>
    <row r="21" customFormat="1" spans="1:3">
      <c r="A21" t="s">
        <v>24</v>
      </c>
      <c r="B21" t="str">
        <f>HYPERLINK("C:\Users\admin\PycharmProjects\pythonProject1\8\19\audio_files\11_わたしはがくせいです......省略若干个字符.mp3","Play Audio")</f>
        <v>Play Audio</v>
      </c>
      <c r="C21" s="4" t="s">
        <v>25</v>
      </c>
    </row>
    <row r="22" customFormat="1" spans="1:3">
      <c r="A22" t="s">
        <v>26</v>
      </c>
      <c r="B22" t="str">
        <f>HYPERLINK("C:\Users\admin\PycharmProjects\pythonProject1\8\19\audio_files\11_彼は日本人ではありま......省略若干个字符.mp3","Play Audio")</f>
        <v>Play Audio</v>
      </c>
      <c r="C22" s="5"/>
    </row>
    <row r="23" customFormat="1" spans="1:3">
      <c r="A23" t="s">
        <v>27</v>
      </c>
      <c r="B23" t="str">
        <f>HYPERLINK("C:\Users\admin\PycharmProjects\pythonProject1\8\19\audio_files\11_昨日はとても暑かった......省略若干个字符.mp3","Play Audio")</f>
        <v>Play Audio</v>
      </c>
      <c r="C23" s="6"/>
    </row>
    <row r="24" s="1" customFormat="1" spans="1:2">
      <c r="A24" s="1" t="s">
        <v>28</v>
      </c>
      <c r="B24" s="1" t="s">
        <v>29</v>
      </c>
    </row>
    <row r="25" s="1" customFormat="1" spans="1:2">
      <c r="A25" s="1" t="s">
        <v>30</v>
      </c>
      <c r="B25" s="1" t="s">
        <v>29</v>
      </c>
    </row>
    <row r="26" s="1" customFormat="1" spans="1:2">
      <c r="A26" s="1" t="s">
        <v>31</v>
      </c>
      <c r="B26" s="1" t="s">
        <v>29</v>
      </c>
    </row>
    <row r="27" s="1" customFormat="1" spans="1:2">
      <c r="A27" s="1" t="s">
        <v>32</v>
      </c>
      <c r="B27" s="1" t="s">
        <v>29</v>
      </c>
    </row>
    <row r="28" s="1" customFormat="1" spans="1:2">
      <c r="A28" s="1" t="s">
        <v>33</v>
      </c>
      <c r="B28" s="1" t="s">
        <v>29</v>
      </c>
    </row>
    <row r="29" s="1" customFormat="1" spans="1:2">
      <c r="A29" s="1" t="s">
        <v>34</v>
      </c>
      <c r="B29" s="1" t="s">
        <v>29</v>
      </c>
    </row>
    <row r="30" s="1" customFormat="1" spans="1:2">
      <c r="A30" s="1" t="s">
        <v>35</v>
      </c>
      <c r="B30" s="1" t="s">
        <v>29</v>
      </c>
    </row>
    <row r="31" s="1" customFormat="1" spans="1:2">
      <c r="A31" s="1" t="s">
        <v>36</v>
      </c>
      <c r="B31" s="1" t="s">
        <v>29</v>
      </c>
    </row>
    <row r="32" s="1" customFormat="1" spans="1:2">
      <c r="A32" s="1" t="s">
        <v>37</v>
      </c>
      <c r="B32" s="1" t="s">
        <v>29</v>
      </c>
    </row>
  </sheetData>
  <mergeCells count="1">
    <mergeCell ref="C21:C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1528</vt:lpstr>
      <vt:lpstr>1397</vt:lpstr>
      <vt:lpstr>1185</vt:lpstr>
      <vt:lpstr>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.</cp:lastModifiedBy>
  <dcterms:created xsi:type="dcterms:W3CDTF">2024-08-20T03:19:00Z</dcterms:created>
  <dcterms:modified xsi:type="dcterms:W3CDTF">2024-08-20T05:52:14Z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98E4CCF318FB4E64BF3BCBDF8FB76589_12</vt:lpwstr>
  </property>
</Properties>
</file>