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<sst xmlns="http://schemas.openxmlformats.org/spreadsheetml/2006/main" count="112" uniqueCount="99">
  <si>
    <t>Text</t>
  </si>
  <si>
    <t>Audio Link</t>
  </si>
  <si>
    <t>你好，今天天气如何？</t>
  </si>
  <si>
    <t>不发音情况为单个字母和数字</t>
  </si>
  <si>
    <t>我想去海边散步。</t>
  </si>
  <si>
    <t>《黑神话：悟空》，一款由游戏科学开发的西游题材单机·动作·角色扮演游戏。</t>
  </si>
  <si>
    <t>"《》"符号读音异常</t>
  </si>
  <si>
    <t>君不见黄河之水天上来，奔流到海不复回。 君不见高堂明镜悲白发，朝如青丝暮成雪。 人生得意须尽欢，莫使金樽空对月。 天生我材必有用，千金散尽还复来。</t>
  </si>
  <si>
    <t>魃魈魁鬾魑魅魍魉，又双叒叕。火炎焱燚，水沝淼㵘，㙓。𨰻火炎焱燚，水沝淼㵘，㙓。𨰻娉婷袅娜涕泗滂沱，呶呶不休不稂不莠。卬，咄嗟蹀躞耄耋饕餮，囹圄蘡薁觊觎龃龉。狖轭鼯轩怙恶不悛，其靁虺虺腌臜孑孓。</t>
  </si>
  <si>
    <t>大家好，我是宋宇然，一名即将迈入大学四年级的计算机科学与技术专业的学生，就读于北京信息科技大学。在这里，我不仅沉浸在代码的世界里，探索技术的无限可能，也享受着校园生活的多姿多彩。我热爱电影，每部作品都是一个全新的世界，让我体验不同的生活和文化。音乐对我来说，是生活中不可或缺的调味品，无论是激昂的摇滚还是轻柔的爵士，都能带给我灵感和放松。至于篮球，那是我释放激情和压力的方式，每一次投篮都是对自我挑战的尝试。我期待着在接下来的日子里，无论是在学术上还是个人兴趣上，都能够不断进步，实现自我超越。希望在未来的学习和生活中，能够与大家共同成长，创造更多美好的回忆。</t>
  </si>
  <si>
    <t>1234567890qwertyuiopasdfghjklzxcvb</t>
  </si>
  <si>
    <t>!@#$%^&amp;*(){}:"&lt;&gt;?/.,;'[]</t>
  </si>
  <si>
    <t>！@#￥%……&amp;*（）——+{}|：“《》？</t>
  </si>
  <si>
    <t>无法识别大部分的中文符号</t>
  </si>
  <si>
    <t>Despite the relentless rain, the determined hikers pressed on, seeking the summit's panoramic view</t>
  </si>
  <si>
    <t>In the heart of the bustling market, the aroma of fresh bread wafted through the air, enticing passersby</t>
  </si>
  <si>
    <t>Wjrm qhvjzq, xir rplejc yqirg</t>
  </si>
  <si>
    <t>Ykocx zsuwjm, vjg qmbkqs jcmvn</t>
  </si>
  <si>
    <t>Tjv qmcu qzhjki, lqirg rjv vjg zcv</t>
  </si>
  <si>
    <t>他建议我们尝试一些organic food，说这对健康有好处。</t>
  </si>
  <si>
    <t>这个app的设计非常user-friendly，即使是初学者也能快速上手。</t>
  </si>
  <si>
    <t>我们的目标是提高customer satisfaction，同时reduce operational costs</t>
  </si>
  <si>
    <t>这个课程将涵盖基础的mathematical concepts和一些实际的applications。</t>
  </si>
  <si>
    <t>他提议我们去郊外的camping site，体验一下outdoor life</t>
  </si>
  <si>
    <t>わたしはがくせいです。</t>
  </si>
  <si>
    <t>不会说日文假名</t>
  </si>
  <si>
    <t>彼は日本人ではありません</t>
  </si>
  <si>
    <t>昨日はとても暑かったです</t>
  </si>
  <si>
    <t>哇，这真是太棒了！</t>
  </si>
  <si>
    <t>我真的好难过，希望一切都能好起来。</t>
  </si>
  <si>
    <t>你确定这个决定是对的吗？</t>
  </si>
  <si>
    <t>尊敬的客户，感谢您选择我们的服务。我们致力于为您提供最优质的体验，如果您有任何问题，请随时联系我们。</t>
  </si>
  <si>
    <t>无论遇到什么困难，只要我们团结一致，一定能够克服所有的挑战，实现我们的目标。</t>
  </si>
  <si>
    <t>侬晓得伐？额寻到了一份新工作。</t>
  </si>
  <si>
    <t>小囡，侬听妈妈话，勿要淘气。</t>
  </si>
  <si>
    <t>聽講今日有場好嘅電影，你有興趣一齊去睇嗎？</t>
  </si>
  <si>
    <t>今晚我煮咗你最鍾意食嘅糖醋排骨，快啲嚟食啦。</t>
  </si>
  <si>
    <t>q</t>
  </si>
  <si>
    <t>w</t>
  </si>
  <si>
    <t>e</t>
  </si>
  <si>
    <t>多次测试不发音</t>
  </si>
  <si>
    <t>r</t>
  </si>
  <si>
    <t>t</t>
  </si>
  <si>
    <t>y</t>
  </si>
  <si>
    <t>u</t>
  </si>
  <si>
    <t>i</t>
  </si>
  <si>
    <t>o</t>
  </si>
  <si>
    <t>p</t>
  </si>
  <si>
    <t>发音不标准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</si>
  <si>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</si>
  <si>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</si>
  <si>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</si>
  <si>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</si>
  <si>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</si>
  <si>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</si>
  <si>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</si>
  <si>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</si>
  <si>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</si>
  <si>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</si>
  <si>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</si>
  <si>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</si>
  <si>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</si>
  <si>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</si>
  <si>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</si>
  <si>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</si>
  <si>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nm</t>
  </si>
  <si>
    <t>test</t>
  </si>
  <si>
    <t>wow</t>
  </si>
  <si>
    <t>abc</t>
  </si>
  <si>
    <t>bbc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</si>
  <si>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</si>
  <si>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</si>
  <si>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</si>
  <si>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</si>
  <si>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</si>
  <si>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</si>
  <si>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</si>
  <si>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</si>
  <si>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</si>
  <si>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</si>
  <si>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</si>
  <si>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21</t>
  </si>
  <si>
    <t>32</t>
  </si>
  <si>
    <t>43</t>
  </si>
  <si>
    <t>54</t>
  </si>
  <si>
    <t>65</t>
  </si>
  <si>
    <t>76</t>
  </si>
  <si>
    <t>87</t>
  </si>
  <si>
    <t>98</t>
  </si>
  <si>
    <t>100</t>
  </si>
  <si>
    <t>2134</t>
  </si>
  <si>
    <t>99999</t>
  </si>
  <si>
    <t>1234567890</t>
  </si>
  <si>
    <t>99,999</t>
  </si>
  <si>
    <t>12,123,234,44444</t>
  </si>
  <si>
    <t>1,2,3,4,5,6,7,8,9</t>
  </si>
  <si>
    <t>10,11,12,13,14,15,16</t>
  </si>
  <si>
    <t>1,123,123456</t>
  </si>
  <si>
    <r>
      <t>ISO 8601</t>
    </r>
    <r>
      <rPr>
        <b/>
        <sz val="10.5"/>
        <color rgb="FF060607"/>
        <rFont val="宋体"/>
        <charset val="134"/>
      </rPr>
      <t>格式无法正确读出来，单纯当成数字读了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</si>
</sst>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rgb="FF060607"/>
      <name val="helvetica"/>
      <charset val="134"/>
    </font>
    <font>
      <b/>
      <sz val="10.5"/>
      <color rgb="FF060607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.5"/>
      <color rgb="FF060607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0" borderId="0" xfId="0" applyFont="1" applyFill="1" applyAlignment="1"/>
    <xf numFmtId="0" fontId="0" fillId="2" borderId="0" xfId="0" applyFill="1"/>
    <xf numFmtId="0" fontId="0" fillId="3" borderId="0" xfId="0" applyFill="1"/>
    <xf numFmtId="0" fontId="0" fillId="0" borderId="0" xfId="0" applyFill="1"/>
    <xf numFmtId="20" fontId="0" fillId="0" borderId="0" xfId="0" applyNumberFormat="1"/>
    <xf numFmtId="22" fontId="0" fillId="0" borderId="0" xfId="0" applyNumberFormat="1"/>
    <xf numFmtId="14" fontId="4" fillId="0" borderId="0" xfId="0" applyNumberFormat="1" applyFont="1"/>
    <xf numFmtId="0" fontId="5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"/>
  <sheetViews>
    <sheetView tabSelected="1" topLeftCell="A73" workbookViewId="0">
      <selection activeCell="A92" sqref="A92:C95"/>
    </sheetView>
  </sheetViews>
  <sheetFormatPr defaultColWidth="9" defaultRowHeight="13.5" outlineLevelCol="3"/>
  <cols>
    <col min="1" max="1" width="34.625" customWidth="1"/>
    <col min="2" max="2" width="18.25" customWidth="1"/>
    <col min="3" max="3" width="62.125" customWidth="1"/>
    <col min="4" max="4" width="31.25" customWidth="1"/>
  </cols>
  <sheetData>
    <row r="1" spans="1:2">
      <c r="A1" s="1" t="s">
        <v>0</v>
      </c>
      <c r="B1" s="1" t="s">
        <v>1</v>
      </c>
    </row>
    <row r="2" spans="1:4">
      <c r="A2" t="s">
        <v>2</v>
      </c>
      <c r="B2" t="str">
        <f>HYPERLINK("C:\Users\admin\PycharmProjects\pythonProject1\8\19\audio_files\1528_你好，今天天气如何？.mp3","Play Audio")</f>
        <v>Play Audio</v>
      </c>
      <c r="C2" s="2"/>
      <c r="D2" t="s">
        <v>3</v>
      </c>
    </row>
    <row r="3" spans="1:3">
      <c r="A3" t="s">
        <v>4</v>
      </c>
      <c r="B3" t="str">
        <f>HYPERLINK("C:\Users\admin\PycharmProjects\pythonProject1\8\19\audio_files\1528_我想去海边散步。.mp3","Play Audio")</f>
        <v>Play Audio</v>
      </c>
      <c r="C3" s="2"/>
    </row>
    <row r="4" spans="1:3">
      <c r="A4" t="s">
        <v>5</v>
      </c>
      <c r="B4" t="str">
        <f>HYPERLINK("C:\Users\admin\PycharmProjects\pythonProject1\8\19\audio_files\1528_《黑神话：悟空》，一......省略若干个字符.mp3","Play Audio")</f>
        <v>Play Audio</v>
      </c>
      <c r="C4" s="3" t="s">
        <v>6</v>
      </c>
    </row>
    <row r="5" spans="1:3">
      <c r="A5" t="s">
        <v>7</v>
      </c>
      <c r="B5" t="str">
        <f>HYPERLINK("C:\Users\admin\PycharmProjects\pythonProject1\8\19\audio_files\1528_君不见黄河之水天上来......省略若干个字符.mp3","Play Audio")</f>
        <v>Play Audio</v>
      </c>
      <c r="C5" s="2"/>
    </row>
    <row r="6" spans="1:3">
      <c r="A6" t="s">
        <v>8</v>
      </c>
      <c r="B6" t="str">
        <f>HYPERLINK("C:\Users\admin\PycharmProjects\pythonProject1\8\19\audio_files\1528_魃魈魁鬾魑魅魍魉，又......省略若干个字符.mp3","Play Audio")</f>
        <v>Play Audio</v>
      </c>
      <c r="C6" s="2"/>
    </row>
    <row r="7" spans="1:3">
      <c r="A7" t="s">
        <v>9</v>
      </c>
      <c r="B7" t="str">
        <f>HYPERLINK("C:\Users\admin\PycharmProjects\pythonProject1\8\19\audio_files\1528_大家好，我是宋宇然，......省略若干个字符.mp3","Play Audio")</f>
        <v>Play Audio</v>
      </c>
      <c r="C7" s="2"/>
    </row>
    <row r="8" spans="1:3">
      <c r="A8" t="s">
        <v>10</v>
      </c>
      <c r="B8" t="str">
        <f>HYPERLINK("C:\Users\admin\PycharmProjects\pythonProject1\8\19\audio_files\1528_1234567890......省略若干个字符.mp3","Play Audio")</f>
        <v>Play Audio</v>
      </c>
      <c r="C8" s="4"/>
    </row>
    <row r="9" spans="1:3">
      <c r="A9" t="s">
        <v>11</v>
      </c>
      <c r="B9" t="str">
        <f>HYPERLINK("C:\Users\admin\PycharmProjects\pythonProject1\8\19\audio_files\1528_!@#$%^&amp;()......省略若干个字符.mp3","Play Audio")</f>
        <v>Play Audio</v>
      </c>
      <c r="C9" s="2"/>
    </row>
    <row r="10" spans="1:3">
      <c r="A10" t="s">
        <v>12</v>
      </c>
      <c r="B10" t="str">
        <f>HYPERLINK("C:\Users\admin\PycharmProjects\pythonProject1\8\19\audio_files\1528_！@#￥%……&amp;（......省略若干个字符.mp3","Play Audio")</f>
        <v>Play Audio</v>
      </c>
      <c r="C10" s="3" t="s">
        <v>13</v>
      </c>
    </row>
    <row r="11" spans="1:3">
      <c r="A11" t="s">
        <v>14</v>
      </c>
      <c r="B11" t="str">
        <f>HYPERLINK("C:\Users\admin\PycharmProjects\pythonProject1\8\19\audio_files\1528_Despite th......省略若干个字符.mp3","Play Audio")</f>
        <v>Play Audio</v>
      </c>
      <c r="C11" s="2"/>
    </row>
    <row r="12" spans="1:3">
      <c r="A12" t="s">
        <v>15</v>
      </c>
      <c r="B12" t="str">
        <f>HYPERLINK("C:\Users\admin\PycharmProjects\pythonProject1\8\19\audio_files\1528_In the hea......省略若干个字符.mp3","Play Audio")</f>
        <v>Play Audio</v>
      </c>
      <c r="C12" s="2"/>
    </row>
    <row r="13" spans="1:3">
      <c r="A13" t="s">
        <v>16</v>
      </c>
      <c r="B13" t="str">
        <f>HYPERLINK("C:\Users\admin\PycharmProjects\pythonProject1\8\19\audio_files\1528_Wjrm qhvjz......省略若干个字符.mp3","Play Audio")</f>
        <v>Play Audio</v>
      </c>
      <c r="C13" s="2"/>
    </row>
    <row r="14" spans="1:3">
      <c r="A14" t="s">
        <v>17</v>
      </c>
      <c r="B14" t="str">
        <f>HYPERLINK("C:\Users\admin\PycharmProjects\pythonProject1\8\19\audio_files\1528_Ykocx zsuw......省略若干个字符.mp3","Play Audio")</f>
        <v>Play Audio</v>
      </c>
      <c r="C14" s="2"/>
    </row>
    <row r="15" spans="1:3">
      <c r="A15" t="s">
        <v>18</v>
      </c>
      <c r="B15" t="str">
        <f>HYPERLINK("C:\Users\admin\PycharmProjects\pythonProject1\8\19\audio_files\1528_Tjv qmcu q......省略若干个字符.mp3","Play Audio")</f>
        <v>Play Audio</v>
      </c>
      <c r="C15" s="2"/>
    </row>
    <row r="16" spans="1:3">
      <c r="A16" t="s">
        <v>19</v>
      </c>
      <c r="B16" t="str">
        <f>HYPERLINK("C:\Users\admin\PycharmProjects\pythonProject1\8\19\audio_files\1528_他建议我们尝试一些o......省略若干个字符.mp3","Play Audio")</f>
        <v>Play Audio</v>
      </c>
      <c r="C16" s="2"/>
    </row>
    <row r="17" spans="1:3">
      <c r="A17" t="s">
        <v>20</v>
      </c>
      <c r="B17" t="str">
        <f>HYPERLINK("C:\Users\admin\PycharmProjects\pythonProject1\8\19\audio_files\1528_这个app的设计非常......省略若干个字符.mp3","Play Audio")</f>
        <v>Play Audio</v>
      </c>
      <c r="C17" s="2"/>
    </row>
    <row r="18" spans="1:3">
      <c r="A18" t="s">
        <v>21</v>
      </c>
      <c r="B18" t="str">
        <f>HYPERLINK("C:\Users\admin\PycharmProjects\pythonProject1\8\19\audio_files\1528_我们的目标是提高cu......省略若干个字符.mp3","Play Audio")</f>
        <v>Play Audio</v>
      </c>
      <c r="C18" s="2"/>
    </row>
    <row r="19" spans="1:3">
      <c r="A19" t="s">
        <v>22</v>
      </c>
      <c r="B19" t="str">
        <f>HYPERLINK("C:\Users\admin\PycharmProjects\pythonProject1\8\19\audio_files\1528_这个课程将涵盖基础的......省略若干个字符.mp3","Play Audio")</f>
        <v>Play Audio</v>
      </c>
      <c r="C19" s="2"/>
    </row>
    <row r="20" spans="1:3">
      <c r="A20" t="s">
        <v>23</v>
      </c>
      <c r="B20" t="str">
        <f>HYPERLINK("C:\Users\admin\PycharmProjects\pythonProject1\8\19\audio_files\1528_他提议我们去郊外的c......省略若干个字符.mp3","Play Audio")</f>
        <v>Play Audio</v>
      </c>
      <c r="C20" s="2"/>
    </row>
    <row r="21" spans="1:3">
      <c r="A21" t="s">
        <v>24</v>
      </c>
      <c r="B21" t="str">
        <f>HYPERLINK("C:\Users\admin\PycharmProjects\pythonProject1\8\19\audio_files\1528_わたしはがくせいです......省略若干个字符.mp3","Play Audio")</f>
        <v>Play Audio</v>
      </c>
      <c r="C21" s="5" t="s">
        <v>25</v>
      </c>
    </row>
    <row r="22" spans="1:3">
      <c r="A22" t="s">
        <v>26</v>
      </c>
      <c r="B22" t="str">
        <f>HYPERLINK("C:\Users\admin\PycharmProjects\pythonProject1\8\19\audio_files\1528_彼は日本人ではありま......省略若干个字符.mp3","Play Audio")</f>
        <v>Play Audio</v>
      </c>
      <c r="C22" s="5"/>
    </row>
    <row r="23" spans="1:3">
      <c r="A23" t="s">
        <v>27</v>
      </c>
      <c r="B23" t="str">
        <f>HYPERLINK("C:\Users\admin\PycharmProjects\pythonProject1\8\19\audio_files\1528_昨日はとても暑かった......省略若干个字符.mp3","Play Audio")</f>
        <v>Play Audio</v>
      </c>
      <c r="C23" s="6"/>
    </row>
    <row r="24" spans="1:3">
      <c r="A24" t="s">
        <v>28</v>
      </c>
      <c r="B24" t="str">
        <f>HYPERLINK("C:\Users\admin\PycharmProjects\pythonProject1\8\19\audio_files\1528_哇，这真是太棒了！.mp3","Play Audio")</f>
        <v>Play Audio</v>
      </c>
      <c r="C24" s="7"/>
    </row>
    <row r="25" spans="1:3">
      <c r="A25" t="s">
        <v>29</v>
      </c>
      <c r="B25" t="str">
        <f>HYPERLINK("C:\Users\admin\PycharmProjects\pythonProject1\8\19\audio_files\1528_我真的好难过，希望一......省略若干个字符.mp3","Play Audio")</f>
        <v>Play Audio</v>
      </c>
      <c r="C25" s="7"/>
    </row>
    <row r="26" spans="1:3">
      <c r="A26" t="s">
        <v>30</v>
      </c>
      <c r="B26" t="str">
        <f>HYPERLINK("C:\Users\admin\PycharmProjects\pythonProject1\8\19\audio_files\1528_你确定这个决定是对的......省略若干个字符.mp3","Play Audio")</f>
        <v>Play Audio</v>
      </c>
      <c r="C26" s="7"/>
    </row>
    <row r="27" spans="1:3">
      <c r="A27" t="s">
        <v>31</v>
      </c>
      <c r="B27" t="str">
        <f>HYPERLINK("C:\Users\admin\PycharmProjects\pythonProject1\8\19\audio_files\1528_尊敬的客户，感谢您选......省略若干个字符.mp3","Play Audio")</f>
        <v>Play Audio</v>
      </c>
      <c r="C27" s="7"/>
    </row>
    <row r="28" spans="1:3">
      <c r="A28" t="s">
        <v>32</v>
      </c>
      <c r="B28" t="str">
        <f>HYPERLINK("C:\Users\admin\PycharmProjects\pythonProject1\8\19\audio_files\1528_无论遇到什么困难，只......省略若干个字符.mp3","Play Audio")</f>
        <v>Play Audio</v>
      </c>
      <c r="C28" s="7"/>
    </row>
    <row r="29" spans="1:3">
      <c r="A29" t="s">
        <v>33</v>
      </c>
      <c r="B29" t="str">
        <f>HYPERLINK("C:\Users\admin\PycharmProjects\pythonProject1\8\19\audio_files\1528_侬晓得伐？额寻到了一......省略若干个字符.mp3","Play Audio")</f>
        <v>Play Audio</v>
      </c>
      <c r="C29" s="7"/>
    </row>
    <row r="30" spans="1:3">
      <c r="A30" t="s">
        <v>34</v>
      </c>
      <c r="B30" t="str">
        <f>HYPERLINK("C:\Users\admin\PycharmProjects\pythonProject1\8\19\audio_files\1528_小囡，侬听妈妈话，勿......省略若干个字符.mp3","Play Audio")</f>
        <v>Play Audio</v>
      </c>
      <c r="C30" s="7"/>
    </row>
    <row r="31" spans="1:3">
      <c r="A31" t="s">
        <v>35</v>
      </c>
      <c r="B31" t="str">
        <f>HYPERLINK("C:\Users\admin\PycharmProjects\pythonProject1\8\19\audio_files\1528_聽講今日有場好嘅電影......省略若干个字符.mp3","Play Audio")</f>
        <v>Play Audio</v>
      </c>
      <c r="C31" s="7"/>
    </row>
    <row r="32" spans="1:3">
      <c r="A32" t="s">
        <v>36</v>
      </c>
      <c r="B32" t="str">
        <f>HYPERLINK("C:\Users\admin\PycharmProjects\pythonProject1\8\19\audio_files\1528_今晚我煮咗你最鍾意食......省略若干个字符.mp3","Play Audio")</f>
        <v>Play Audio</v>
      </c>
      <c r="C32" s="7"/>
    </row>
    <row r="33" spans="1:2">
      <c r="A33" t="s">
        <v>37</v>
      </c>
      <c r="B33" t="str">
        <f>HYPERLINK("C:\Users\admin\PycharmProjects\pythonProject1\8\19\audio_files\1528_q.mp3","Play Audio")</f>
        <v>Play Audio</v>
      </c>
    </row>
    <row r="34" spans="1:2">
      <c r="A34" t="s">
        <v>38</v>
      </c>
      <c r="B34" t="str">
        <f>HYPERLINK("C:\Users\admin\PycharmProjects\pythonProject1\8\19\audio_files\1528_w.mp3","Play Audio")</f>
        <v>Play Audio</v>
      </c>
    </row>
    <row r="35" spans="1:3">
      <c r="A35" t="s">
        <v>39</v>
      </c>
      <c r="B35" t="str">
        <f>HYPERLINK("C:\Users\admin\PycharmProjects\pythonProject1\8\19\audio_files\1528_e.mp3","Play Audio")</f>
        <v>Play Audio</v>
      </c>
      <c r="C35" s="8" t="s">
        <v>40</v>
      </c>
    </row>
    <row r="36" spans="1:2">
      <c r="A36" t="s">
        <v>41</v>
      </c>
      <c r="B36" t="str">
        <f>HYPERLINK("C:\Users\admin\PycharmProjects\pythonProject1\8\19\audio_files\1528_r.mp3","Play Audio")</f>
        <v>Play Audio</v>
      </c>
    </row>
    <row r="37" spans="1:3">
      <c r="A37" t="s">
        <v>42</v>
      </c>
      <c r="B37" t="str">
        <f>HYPERLINK("C:\Users\admin\PycharmProjects\pythonProject1\8\19\audio_files\1528_t.mp3","Play Audio")</f>
        <v>Play Audio</v>
      </c>
      <c r="C37" s="8" t="s">
        <v>40</v>
      </c>
    </row>
    <row r="38" spans="1:2">
      <c r="A38" t="s">
        <v>43</v>
      </c>
      <c r="B38" t="str">
        <f>HYPERLINK("C:\Users\admin\PycharmProjects\pythonProject1\8\19\audio_files\1528_y.mp3","Play Audio")</f>
        <v>Play Audio</v>
      </c>
    </row>
    <row r="39" spans="1:2">
      <c r="A39" t="s">
        <v>44</v>
      </c>
      <c r="B39" t="str">
        <f>HYPERLINK("C:\Users\admin\PycharmProjects\pythonProject1\8\19\audio_files\1528_u.mp3","Play Audio")</f>
        <v>Play Audio</v>
      </c>
    </row>
    <row r="40" spans="1:2">
      <c r="A40" t="s">
        <v>45</v>
      </c>
      <c r="B40" t="str">
        <f>HYPERLINK("C:\Users\admin\PycharmProjects\pythonProject1\8\19\audio_files\1528_i.mp3","Play Audio")</f>
        <v>Play Audio</v>
      </c>
    </row>
    <row r="41" spans="1:2">
      <c r="A41" t="s">
        <v>46</v>
      </c>
      <c r="B41" t="str">
        <f>HYPERLINK("C:\Users\admin\PycharmProjects\pythonProject1\8\19\audio_files\1528_o.mp3","Play Audio")</f>
        <v>Play Audio</v>
      </c>
    </row>
    <row r="42" spans="1:3">
      <c r="A42" t="s">
        <v>47</v>
      </c>
      <c r="B42" t="str">
        <f>HYPERLINK("C:\Users\admin\PycharmProjects\pythonProject1\8\19\audio_files\1528_p.mp3","Play Audio")</f>
        <v>Play Audio</v>
      </c>
      <c r="C42" s="9" t="s">
        <v>48</v>
      </c>
    </row>
    <row r="43" spans="1:3">
      <c r="A43" t="s">
        <v>49</v>
      </c>
      <c r="B43" t="str">
        <f>HYPERLINK("C:\Users\admin\PycharmProjects\pythonProject1\8\19\audio_files\1528_a.mp3","Play Audio")</f>
        <v>Play Audio</v>
      </c>
      <c r="C43" s="10"/>
    </row>
    <row r="44" spans="1:3">
      <c r="A44" t="s">
        <v>50</v>
      </c>
      <c r="B44" t="str">
        <f>HYPERLINK("C:\Users\admin\PycharmProjects\pythonProject1\8\19\audio_files\1528_s.mp3","Play Audio")</f>
        <v>Play Audio</v>
      </c>
      <c r="C44" s="8" t="s">
        <v>40</v>
      </c>
    </row>
    <row r="45" spans="1:2">
      <c r="A45" t="s">
        <v>51</v>
      </c>
      <c r="B45" t="str">
        <f>HYPERLINK("C:\Users\admin\PycharmProjects\pythonProject1\8\19\audio_files\1528_d.mp3","Play Audio")</f>
        <v>Play Audio</v>
      </c>
    </row>
    <row r="46" spans="1:2">
      <c r="A46" t="s">
        <v>52</v>
      </c>
      <c r="B46" t="str">
        <f>HYPERLINK("C:\Users\admin\PycharmProjects\pythonProject1\8\19\audio_files\1528_f.mp3","Play Audio")</f>
        <v>Play Audio</v>
      </c>
    </row>
    <row r="47" spans="1:3">
      <c r="A47" t="s">
        <v>53</v>
      </c>
      <c r="B47" t="str">
        <f>HYPERLINK("C:\Users\admin\PycharmProjects\pythonProject1\8\19\audio_files\1528_g.mp3","Play Audio")</f>
        <v>Play Audio</v>
      </c>
      <c r="C47" s="8" t="s">
        <v>40</v>
      </c>
    </row>
    <row r="48" spans="1:3">
      <c r="A48" t="s">
        <v>54</v>
      </c>
      <c r="B48" t="str">
        <f>HYPERLINK("C:\Users\admin\PycharmProjects\pythonProject1\8\19\audio_files\1528_h.mp3","Play Audio")</f>
        <v>Play Audio</v>
      </c>
      <c r="C48" s="8" t="s">
        <v>40</v>
      </c>
    </row>
    <row r="49" spans="1:2">
      <c r="A49" t="s">
        <v>55</v>
      </c>
      <c r="B49" t="str">
        <f>HYPERLINK("C:\Users\admin\PycharmProjects\pythonProject1\8\19\audio_files\1528_j.mp3","Play Audio")</f>
        <v>Play Audio</v>
      </c>
    </row>
    <row r="50" spans="1:2">
      <c r="A50" t="s">
        <v>56</v>
      </c>
      <c r="B50" t="str">
        <f>HYPERLINK("C:\Users\admin\PycharmProjects\pythonProject1\8\19\audio_files\1528_k.mp3","Play Audio")</f>
        <v>Play Audio</v>
      </c>
    </row>
    <row r="51" spans="1:2">
      <c r="A51" t="s">
        <v>57</v>
      </c>
      <c r="B51" t="str">
        <f>HYPERLINK("C:\Users\admin\PycharmProjects\pythonProject1\8\19\audio_files\1528_l.mp3","Play Audio")</f>
        <v>Play Audio</v>
      </c>
    </row>
    <row r="52" spans="1:2">
      <c r="A52" t="s">
        <v>58</v>
      </c>
      <c r="B52" t="str">
        <f>HYPERLINK("C:\Users\admin\PycharmProjects\pythonProject1\8\19\audio_files\1528_z.mp3","Play Audio")</f>
        <v>Play Audio</v>
      </c>
    </row>
    <row r="53" spans="1:2">
      <c r="A53" t="s">
        <v>59</v>
      </c>
      <c r="B53" t="str">
        <f>HYPERLINK("C:\Users\admin\PycharmProjects\pythonProject1\8\19\audio_files\1528_x.mp3","Play Audio")</f>
        <v>Play Audio</v>
      </c>
    </row>
    <row r="54" spans="1:3">
      <c r="A54" t="s">
        <v>60</v>
      </c>
      <c r="B54" t="str">
        <f>HYPERLINK("C:\Users\admin\PycharmProjects\pythonProject1\8\19\audio_files\1528_c.mp3","Play Audio")</f>
        <v>Play Audio</v>
      </c>
      <c r="C54" s="8" t="s">
        <v>40</v>
      </c>
    </row>
    <row r="55" spans="1:2">
      <c r="A55" t="s">
        <v>61</v>
      </c>
      <c r="B55" t="str">
        <f>HYPERLINK("C:\Users\admin\PycharmProjects\pythonProject1\8\19\audio_files\1528_v.mp3","Play Audio")</f>
        <v>Play Audio</v>
      </c>
    </row>
    <row r="56" spans="1:2">
      <c r="A56" t="s">
        <v>62</v>
      </c>
      <c r="B56" t="str">
        <f>HYPERLINK("C:\Users\admin\PycharmProjects\pythonProject1\8\19\audio_files\1528_b.mp3","Play Audio")</f>
        <v>Play Audio</v>
      </c>
    </row>
    <row r="57" spans="1:3">
      <c r="A57" t="s">
        <v>63</v>
      </c>
      <c r="B57" t="str">
        <f>HYPERLINK("C:\Users\admin\PycharmProjects\pythonProject1\8\19\audio_files\1528_n.mp3","Play Audio")</f>
        <v>Play Audio</v>
      </c>
      <c r="C57" s="8" t="s">
        <v>40</v>
      </c>
    </row>
    <row r="58" spans="1:3">
      <c r="A58" t="s">
        <v>64</v>
      </c>
      <c r="B58" t="str">
        <f>HYPERLINK("C:\Users\admin\PycharmProjects\pythonProject1\8\19\audio_files\1528_m.mp3","Play Audio")</f>
        <v>Play Audio</v>
      </c>
      <c r="C58" s="8" t="s">
        <v>40</v>
      </c>
    </row>
    <row r="59" spans="1:3">
      <c r="A59" t="s">
        <v>65</v>
      </c>
      <c r="B59" t="str">
        <f>HYPERLINK("C:\Users\admin\PycharmProjects\pythonProject1\8\19\audio_files\1528_nm.mp3","Play Audio")</f>
        <v>Play Audio</v>
      </c>
      <c r="C59" s="8" t="s">
        <v>40</v>
      </c>
    </row>
    <row r="60" spans="1:2">
      <c r="A60" t="s">
        <v>66</v>
      </c>
      <c r="B60" t="str">
        <f>HYPERLINK("C:\Users\admin\PycharmProjects\pythonProject1\8\19\audio_files\1528_test.mp3","Play Audio")</f>
        <v>Play Audio</v>
      </c>
    </row>
    <row r="61" spans="1:2">
      <c r="A61" t="s">
        <v>67</v>
      </c>
      <c r="B61" t="str">
        <f>HYPERLINK("C:\Users\admin\PycharmProjects\pythonProject1\8\19\audio_files\1528_wow.mp3","Play Audio")</f>
        <v>Play Audio</v>
      </c>
    </row>
    <row r="62" spans="1:2">
      <c r="A62" t="s">
        <v>68</v>
      </c>
      <c r="B62" t="str">
        <f>HYPERLINK("C:\Users\admin\PycharmProjects\pythonProject1\8\19\audio_files\1528_abc.mp3","Play Audio")</f>
        <v>Play Audio</v>
      </c>
    </row>
    <row r="63" spans="1:3">
      <c r="A63" t="s">
        <v>69</v>
      </c>
      <c r="B63" t="str">
        <f>HYPERLINK("C:\Users\admin\PycharmProjects\pythonProject1\8\19\audio_files\1528_bbc.mp3","Play Audio")</f>
        <v>Play Audio</v>
      </c>
      <c r="C63" s="8" t="s">
        <v>40</v>
      </c>
    </row>
    <row r="64" spans="1:3">
      <c r="A64" t="s">
        <v>70</v>
      </c>
      <c r="B64" t="str">
        <f>HYPERLINK("C:\Users\admin\PycharmProjects\pythonProject1\8\19\audio_files\1528_1.mp3","Play Audio")</f>
        <v>Play Audio</v>
      </c>
      <c r="C64" s="8" t="s">
        <v>40</v>
      </c>
    </row>
    <row r="65" spans="1:2">
      <c r="A65" t="s">
        <v>71</v>
      </c>
      <c r="B65" t="str">
        <f>HYPERLINK("C:\Users\admin\PycharmProjects\pythonProject1\8\19\audio_files\1528_2.mp3","Play Audio")</f>
        <v>Play Audio</v>
      </c>
    </row>
    <row r="66" spans="1:2">
      <c r="A66" t="s">
        <v>72</v>
      </c>
      <c r="B66" t="str">
        <f>HYPERLINK("C:\Users\admin\PycharmProjects\pythonProject1\8\19\audio_files\1528_3.mp3","Play Audio")</f>
        <v>Play Audio</v>
      </c>
    </row>
    <row r="67" spans="1:3">
      <c r="A67" t="s">
        <v>73</v>
      </c>
      <c r="B67" t="str">
        <f>HYPERLINK("C:\Users\admin\PycharmProjects\pythonProject1\8\19\audio_files\1528_4.mp3","Play Audio")</f>
        <v>Play Audio</v>
      </c>
      <c r="C67" s="8" t="s">
        <v>40</v>
      </c>
    </row>
    <row r="68" spans="1:3">
      <c r="A68" t="s">
        <v>74</v>
      </c>
      <c r="B68" t="str">
        <f>HYPERLINK("C:\Users\admin\PycharmProjects\pythonProject1\8\19\audio_files\1528_5.mp3","Play Audio")</f>
        <v>Play Audio</v>
      </c>
      <c r="C68" s="8" t="s">
        <v>40</v>
      </c>
    </row>
    <row r="69" spans="1:2">
      <c r="A69" t="s">
        <v>75</v>
      </c>
      <c r="B69" t="str">
        <f>HYPERLINK("C:\Users\admin\PycharmProjects\pythonProject1\8\19\audio_files\1528_6.mp3","Play Audio")</f>
        <v>Play Audio</v>
      </c>
    </row>
    <row r="70" spans="1:2">
      <c r="A70" t="s">
        <v>76</v>
      </c>
      <c r="B70" t="str">
        <f>HYPERLINK("C:\Users\admin\PycharmProjects\pythonProject1\8\19\audio_files\1528_7.mp3","Play Audio")</f>
        <v>Play Audio</v>
      </c>
    </row>
    <row r="71" spans="1:2">
      <c r="A71" t="s">
        <v>77</v>
      </c>
      <c r="B71" t="str">
        <f>HYPERLINK("C:\Users\admin\PycharmProjects\pythonProject1\8\19\audio_files\1528_8.mp3","Play Audio")</f>
        <v>Play Audio</v>
      </c>
    </row>
    <row r="72" spans="1:2">
      <c r="A72" t="s">
        <v>78</v>
      </c>
      <c r="B72" t="str">
        <f>HYPERLINK("C:\Users\admin\PycharmProjects\pythonProject1\8\19\audio_files\1528_9.mp3","Play Audio")</f>
        <v>Play Audio</v>
      </c>
    </row>
    <row r="73" spans="1:3">
      <c r="A73" t="s">
        <v>79</v>
      </c>
      <c r="B73" t="str">
        <f>HYPERLINK("C:\Users\admin\PycharmProjects\pythonProject1\8\19\audio_files\1528_0.mp3","Play Audio")</f>
        <v>Play Audio</v>
      </c>
      <c r="C73" s="8" t="s">
        <v>40</v>
      </c>
    </row>
    <row r="74" spans="1:2">
      <c r="A74" t="s">
        <v>80</v>
      </c>
      <c r="B74" t="str">
        <f>HYPERLINK("C:\Users\admin\PycharmProjects\pythonProject1\8\19\audio_files\1528_10.mp3","Play Audio")</f>
        <v>Play Audio</v>
      </c>
    </row>
    <row r="75" spans="1:2">
      <c r="A75" t="s">
        <v>81</v>
      </c>
      <c r="B75" t="str">
        <f>HYPERLINK("C:\Users\admin\PycharmProjects\pythonProject1\8\19\audio_files\1528_21.mp3","Play Audio")</f>
        <v>Play Audio</v>
      </c>
    </row>
    <row r="76" spans="1:2">
      <c r="A76" t="s">
        <v>82</v>
      </c>
      <c r="B76" t="str">
        <f>HYPERLINK("C:\Users\admin\PycharmProjects\pythonProject1\8\19\audio_files\1528_32.mp3","Play Audio")</f>
        <v>Play Audio</v>
      </c>
    </row>
    <row r="77" spans="1:2">
      <c r="A77" t="s">
        <v>83</v>
      </c>
      <c r="B77" t="str">
        <f>HYPERLINK("C:\Users\admin\PycharmProjects\pythonProject1\8\19\audio_files\1528_43.mp3","Play Audio")</f>
        <v>Play Audio</v>
      </c>
    </row>
    <row r="78" spans="1:2">
      <c r="A78" t="s">
        <v>84</v>
      </c>
      <c r="B78" t="str">
        <f>HYPERLINK("C:\Users\admin\PycharmProjects\pythonProject1\8\19\audio_files\1528_54.mp3","Play Audio")</f>
        <v>Play Audio</v>
      </c>
    </row>
    <row r="79" spans="1:2">
      <c r="A79" t="s">
        <v>85</v>
      </c>
      <c r="B79" t="str">
        <f>HYPERLINK("C:\Users\admin\PycharmProjects\pythonProject1\8\19\audio_files\1528_65.mp3","Play Audio")</f>
        <v>Play Audio</v>
      </c>
    </row>
    <row r="80" spans="1:2">
      <c r="A80" t="s">
        <v>86</v>
      </c>
      <c r="B80" t="str">
        <f>HYPERLINK("C:\Users\admin\PycharmProjects\pythonProject1\8\19\audio_files\1528_76.mp3","Play Audio")</f>
        <v>Play Audio</v>
      </c>
    </row>
    <row r="81" spans="1:2">
      <c r="A81" t="s">
        <v>87</v>
      </c>
      <c r="B81" t="str">
        <f>HYPERLINK("C:\Users\admin\PycharmProjects\pythonProject1\8\19\audio_files\1528_87.mp3","Play Audio")</f>
        <v>Play Audio</v>
      </c>
    </row>
    <row r="82" spans="1:2">
      <c r="A82" t="s">
        <v>88</v>
      </c>
      <c r="B82" t="str">
        <f>HYPERLINK("C:\Users\admin\PycharmProjects\pythonProject1\8\19\audio_files\1528_98.mp3","Play Audio")</f>
        <v>Play Audio</v>
      </c>
    </row>
    <row r="83" spans="1:2">
      <c r="A83" t="s">
        <v>89</v>
      </c>
      <c r="B83" t="str">
        <f>HYPERLINK("C:\Users\admin\PycharmProjects\pythonProject1\8\19\audio_files\1528_100.mp3","Play Audio")</f>
        <v>Play Audio</v>
      </c>
    </row>
    <row r="84" spans="1:2">
      <c r="A84" t="s">
        <v>90</v>
      </c>
      <c r="B84" t="str">
        <f>HYPERLINK("C:\Users\admin\PycharmProjects\pythonProject1\8\19\audio_files\1528_2134.mp3","Play Audio")</f>
        <v>Play Audio</v>
      </c>
    </row>
    <row r="85" spans="1:2">
      <c r="A85" t="s">
        <v>91</v>
      </c>
      <c r="B85" t="str">
        <f>HYPERLINK("C:\Users\admin\PycharmProjects\pythonProject1\8\19\audio_files\1528_99999.mp3","Play Audio")</f>
        <v>Play Audio</v>
      </c>
    </row>
    <row r="86" spans="1:2">
      <c r="A86" t="s">
        <v>92</v>
      </c>
      <c r="B86" t="str">
        <f>HYPERLINK("C:\Users\admin\PycharmProjects\pythonProject1\8\19\audio_files\1528_1234567890.mp3","Play Audio")</f>
        <v>Play Audio</v>
      </c>
    </row>
    <row r="87" spans="1:2">
      <c r="A87" t="s">
        <v>93</v>
      </c>
      <c r="B87" t="str">
        <f>HYPERLINK("C:\Users\admin\PycharmProjects\pythonProject1\8\19\audio_files\1528_99,999.mp3","Play Audio")</f>
        <v>Play Audio</v>
      </c>
    </row>
    <row r="88" spans="1:2">
      <c r="A88" t="s">
        <v>94</v>
      </c>
      <c r="B88" t="str">
        <f>HYPERLINK("C:\Users\admin\PycharmProjects\pythonProject1\8\19\audio_files\1528_12,123,234......省略若干个字符.mp3","Play Audio")</f>
        <v>Play Audio</v>
      </c>
    </row>
    <row r="89" spans="1:2">
      <c r="A89" t="s">
        <v>95</v>
      </c>
      <c r="B89" t="str">
        <f>HYPERLINK("C:\Users\admin\PycharmProjects\pythonProject1\8\19\audio_files\1528_1,2,3,4,5,......省略若干个字符.mp3","Play Audio")</f>
        <v>Play Audio</v>
      </c>
    </row>
    <row r="90" spans="1:2">
      <c r="A90" t="s">
        <v>96</v>
      </c>
      <c r="B90" t="str">
        <f>HYPERLINK("C:\Users\admin\PycharmProjects\pythonProject1\8\19\audio_files\1528_10,11,12,1......省略若干个字符.mp3","Play Audio")</f>
        <v>Play Audio</v>
      </c>
    </row>
    <row r="91" spans="1:2">
      <c r="A91" t="s">
        <v>97</v>
      </c>
      <c r="B91" t="str">
        <f>HYPERLINK("C:\Users\admin\PycharmProjects\pythonProject1\8\19\audio_files\1528_1,123,1234......省略若干个字符.mp3","Play Audio")</f>
        <v>Play Audio</v>
      </c>
    </row>
    <row r="92" spans="1:2">
      <c r="A92" s="11">
        <v>0.493055555555556</v>
      </c>
      <c r="B92" s="2" t="str">
        <f t="shared" ref="B92:B95" si="0">HYPERLINK("C:\Users\admin\PycharmProjects\pythonProject1\8\19\audio_files\11_1,123,1234......省略若干个字符.mp3","Play Audio")</f>
        <v>Play Audio</v>
      </c>
    </row>
    <row r="93" spans="1:2">
      <c r="A93" s="12">
        <v>1.05</v>
      </c>
      <c r="B93" s="2" t="str">
        <f t="shared" si="0"/>
        <v>Play Audio</v>
      </c>
    </row>
    <row r="94" spans="1:2">
      <c r="A94" s="11">
        <v>0.0354166666666667</v>
      </c>
      <c r="B94" s="2" t="str">
        <f t="shared" si="0"/>
        <v>Play Audio</v>
      </c>
    </row>
    <row r="95" spans="1:3">
      <c r="A95" s="13">
        <v>45524</v>
      </c>
      <c r="B95" s="2" t="str">
        <f t="shared" si="0"/>
        <v>Play Audio</v>
      </c>
      <c r="C95" s="14" t="s">
        <v>98</v>
      </c>
    </row>
  </sheetData>
  <mergeCells count="1">
    <mergeCell ref="C21:C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2024-08-20T07:22:00Z</dcterms:created>
  <dcterms:modified xsi:type="dcterms:W3CDTF">2024-08-20T08:00:26Z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DB1A1077DEA3412E973730AB88FAEB24_12</vt:lpwstr>
  </property>
</Properties>
</file>