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Text</t>
        </is>
      </c>
      <c r="B1" s="1" t="inlineStr">
        <is>
          <t>Audio Link</t>
        </is>
      </c>
    </row>
    <row r="2">
      <c r="A2" t="inlineStr">
        <is>
          <t>こんにちは、私の名前はキミです。</t>
        </is>
      </c>
      <c r="B2">
        <f>HYPERLINK("output_audio\1_日语男_こんにちは_私の名前はキミです_.mp3", "Play Audio")</f>
        <v/>
      </c>
    </row>
    <row r="3">
      <c r="A3" t="inlineStr">
        <is>
          <t>おはようございます、今日はいい天気ですね。</t>
        </is>
      </c>
      <c r="B3">
        <f>HYPERLINK("output_audio\2_日语男_おはようございます_今日はいい天気ですね_.mp3", "Play Audio")</f>
        <v/>
      </c>
    </row>
    <row r="4">
      <c r="A4" t="inlineStr">
        <is>
          <t>こんばんは、今日のお仕事はいかがでしたか？</t>
        </is>
      </c>
      <c r="B4">
        <f>HYPERLINK("output_audio\3_日语男_こんばんは_今日のお仕事はいかがでしたか_.mp3", "Play Audio")</f>
        <v/>
      </c>
    </row>
    <row r="5">
      <c r="A5" t="inlineStr">
        <is>
          <t>ありがとう、大変助かります。</t>
        </is>
      </c>
      <c r="B5">
        <f>HYPERLINK("output_audio\4_日语男_ありがとう_大変助かります_.mp3", "Play Audio")</f>
        <v/>
      </c>
    </row>
    <row r="6">
      <c r="A6" t="inlineStr">
        <is>
          <t>すみません、ちょっとお時間ありますか？</t>
        </is>
      </c>
      <c r="B6">
        <f>HYPERLINK("output_audio\5_日语男_すみません_ちょっとお時間ありますか_.mp3", "Play Audio")</f>
        <v/>
      </c>
    </row>
    <row r="7">
      <c r="A7" t="inlineStr">
        <is>
          <t>はい、わかりました。</t>
        </is>
      </c>
      <c r="B7">
        <f>HYPERLINK("output_audio\6_日语男_はい_わかりました_.mp3", "Play Audio")</f>
        <v/>
      </c>
    </row>
    <row r="8">
      <c r="A8" t="inlineStr">
        <is>
          <t>いいえ、それはちょっとできません。</t>
        </is>
      </c>
      <c r="B8">
        <f>HYPERLINK("output_audio\7_日语男_いいえ_それはちょっとできません_.mp3", "Play Audio")</f>
        <v/>
      </c>
    </row>
    <row r="9">
      <c r="A9" t="inlineStr">
        <is>
          <t>さようなら、また明日。</t>
        </is>
      </c>
      <c r="B9">
        <f>HYPERLINK("output_audio\8_日语男_さようなら_また明日_.mp3", "Play Audio")</f>
        <v/>
      </c>
    </row>
    <row r="10">
      <c r="A10" t="inlineStr">
        <is>
          <t>元気ですか、最近いかがですか？</t>
        </is>
      </c>
      <c r="B10">
        <f>HYPERLINK("output_audio\9_日语男_元気ですか_最近いかがですか_.mp3", "Play Audio")</f>
        <v/>
      </c>
    </row>
    <row r="11">
      <c r="A11" t="inlineStr">
        <is>
          <t>楽しかったです、また遊ばに行きましょう。</t>
        </is>
      </c>
      <c r="B11">
        <f>HYPERLINK("output_audio\10_日语男_楽しかったです_また遊ばに行きましょう_.mp3", "Play Audio")</f>
        <v/>
      </c>
    </row>
    <row r="12">
      <c r="A12" t="inlineStr">
        <is>
          <t>おいしいですね、どこで買ったのですか？</t>
        </is>
      </c>
      <c r="B12">
        <f>HYPERLINK("output_audio\11_日语男_おいしいですね_どこで買ったのですか_.mp3", "Play Audio")</f>
        <v/>
      </c>
    </row>
    <row r="13">
      <c r="A13" t="inlineStr">
        <is>
          <t>雨が降っていますね、傘をお持ちですか？</t>
        </is>
      </c>
      <c r="B13">
        <f>HYPERLINK("output_audio\12_日语男_雨が降っていますね_傘をお持ちですか_.mp3", "Play Audio")</f>
        <v/>
      </c>
    </row>
    <row r="14">
      <c r="A14" t="inlineStr">
        <is>
          <t>寒いですね、コートを着てください。</t>
        </is>
      </c>
      <c r="B14">
        <f>HYPERLINK("output_audio\13_日语男_寒いですね_コートを着てください_.mp3", "Play Audio")</f>
        <v/>
      </c>
    </row>
    <row r="15">
      <c r="A15" t="inlineStr">
        <is>
          <t>暑い日が続いていますね。</t>
        </is>
      </c>
      <c r="B15">
        <f>HYPERLINK("output_audio\14_日语男_暑い日が続いていますね_.mp3", "Play Audio")</f>
        <v/>
      </c>
    </row>
    <row r="16">
      <c r="A16" t="inlineStr">
        <is>
          <t>風が強いですね、注意してください。</t>
        </is>
      </c>
      <c r="B16">
        <f>HYPERLINK("output_audio\15_日语男_風が強いですね_注意してください_.mp3", "Play Audio")</f>
        <v/>
      </c>
    </row>
    <row r="17">
      <c r="A17" t="inlineStr">
        <is>
          <t>雪が降るのを楽しみにしています。</t>
        </is>
      </c>
      <c r="B17">
        <f>HYPERLINK("output_audio\16_日语男_雪が降るのを楽しみにしています_.mp3", "Play Audio")</f>
        <v/>
      </c>
    </row>
    <row r="18">
      <c r="A18" t="inlineStr">
        <is>
          <t>花が咲いた、春が来たのですね。</t>
        </is>
      </c>
      <c r="B18">
        <f>HYPERLINK("output_audio\17_日语男_花が咲いた_春が来たのですね_.mp3", "Play Audio")</f>
        <v/>
      </c>
    </row>
    <row r="19">
      <c r="A19" t="inlineStr">
        <is>
          <t>葉が落ちて、秋が深まっています。</t>
        </is>
      </c>
      <c r="B19">
        <f>HYPERLINK("output_audio\18_日语男_葉が落ちて_秋が深まっています_.mp3", "Play Audio")</f>
        <v/>
      </c>
    </row>
    <row r="20">
      <c r="A20" t="inlineStr">
        <is>
          <t>月が綺麗ですね、今夜は散歩しませんか？</t>
        </is>
      </c>
      <c r="B20">
        <f>HYPERLINK("output_audio\19_日语男_月が綺麗ですね_今夜は散歩しませんか_.mp3", "Play Audio")</f>
        <v/>
      </c>
    </row>
    <row r="21">
      <c r="A21" t="inlineStr">
        <is>
          <t>星がキラキラしています、綺麗ですね。</t>
        </is>
      </c>
      <c r="B21">
        <f>HYPERLINK("output_audio\20_日语男_星がキラキラしています_綺麗ですね_.mp3", "Play Audio")</f>
        <v/>
      </c>
    </row>
    <row r="22">
      <c r="A22" t="inlineStr">
        <is>
          <t>鳥のさえずりが聞こえる、朝ですね。</t>
        </is>
      </c>
      <c r="B22">
        <f>HYPERLINK("output_audio\21_日语男_鳥のさえずりが聞こえる_朝ですね_.mp3", "Play Audio")</f>
        <v/>
      </c>
    </row>
    <row r="23">
      <c r="A23" t="inlineStr">
        <is>
          <t>猫が可愛いですね、飼っていますか？</t>
        </is>
      </c>
      <c r="B23">
        <f>HYPERLINK("output_audio\22_日语男_猫が可愛いですね_飼っていますか_.mp3", "Play Audio")</f>
        <v/>
      </c>
    </row>
    <row r="24">
      <c r="A24" t="inlineStr">
        <is>
          <t>犬は忠実な動物ですね。</t>
        </is>
      </c>
      <c r="B24">
        <f>HYPERLINK("output_audio\23_日语男_犬は忠実な動物ですね_.mp3", "Play Audio")</f>
        <v/>
      </c>
    </row>
    <row r="25">
      <c r="A25" t="inlineStr">
        <is>
          <t>魚は水中を優雅に泳いでいます。</t>
        </is>
      </c>
      <c r="B25">
        <f>HYPERLINK("output_audio\24_日语男_魚は水中を優雅に泳いでいます_.mp3", "Play Audio")</f>
        <v/>
      </c>
    </row>
    <row r="26">
      <c r="A26" t="inlineStr">
        <is>
          <t>公園で遊ぶ子供たちが可愛らしいですね。</t>
        </is>
      </c>
      <c r="B26">
        <f>HYPERLINK("output_audio\25_日语男_公園で遊ぶ子供たちが可愛らしいですね_.mp3", "Play Audio")</f>
        <v/>
      </c>
    </row>
    <row r="27">
      <c r="A27" t="inlineStr">
        <is>
          <t>スーパーマーケットはにぎやかですね。</t>
        </is>
      </c>
      <c r="B27">
        <f>HYPERLINK("output_audio\26_日语男_スーパーマーケットはにぎやかですね_.mp3", "Play Audio")</f>
        <v/>
      </c>
    </row>
    <row r="28">
      <c r="A28" t="inlineStr">
        <is>
          <t>ライブラリーで本を読みませんか？</t>
        </is>
      </c>
      <c r="B28">
        <f>HYPERLINK("output_audio\27_日语男_ライブラリーで本を読みませんか_.mp3", "Play Audio")</f>
        <v/>
      </c>
    </row>
    <row r="29">
      <c r="A29" t="inlineStr">
        <is>
          <t>映画館で新しい映画を見ませんか？</t>
        </is>
      </c>
      <c r="B29">
        <f>HYPERLINK("output_audio\28_日语男_映画館で新しい映画を見ませんか_.mp3", "Play Audio")</f>
        <v/>
      </c>
    </row>
    <row r="30">
      <c r="A30" t="inlineStr">
        <is>
          <t>コンサートに行きましょう。</t>
        </is>
      </c>
      <c r="B30">
        <f>HYPERLINK("output_audio\29_日语男_コンサートに行きましょう_.mp3", "Play Audio")</f>
        <v/>
      </c>
    </row>
    <row r="31">
      <c r="A31" t="inlineStr">
        <is>
          <t>スポーツジムで運動しましょう。</t>
        </is>
      </c>
      <c r="B31">
        <f>HYPERLINK("output_audio\30_日语男_スポーツジムで運動しましょう_.mp3", "Play Audio")</f>
        <v/>
      </c>
    </row>
    <row r="32">
      <c r="A32" t="inlineStr">
        <is>
          <t>駅は混雑していますね。</t>
        </is>
      </c>
      <c r="B32">
        <f>HYPERLINK("output_audio\31_日语男_駅は混雑していますね_.mp3", "Play Audio")</f>
        <v/>
      </c>
    </row>
    <row r="33">
      <c r="A33" t="inlineStr">
        <is>
          <t>新幹線に乗って遠出しましょう。</t>
        </is>
      </c>
      <c r="B33">
        <f>HYPERLINK("output_audio\32_日语男_新幹線に乗って遠出しましょう_.mp3", "Play Audio")</f>
        <v/>
      </c>
    </row>
    <row r="34">
      <c r="A34" t="inlineStr">
        <is>
          <t>バスが遅れてしまいました。</t>
        </is>
      </c>
      <c r="B34">
        <f>HYPERLINK("output_audio\33_日语男_バスが遅れてしまいました_.mp3", "Play Audio")</f>
        <v/>
      </c>
    </row>
    <row r="35">
      <c r="A35" t="inlineStr">
        <is>
          <t>タクシーを呼びましょうか？</t>
        </is>
      </c>
      <c r="B35">
        <f>HYPERLINK("output_audio\34_日语男_タクシーを呼びましょうか_.mp3", "Play Audio")</f>
        <v/>
      </c>
    </row>
    <row r="36">
      <c r="A36" t="inlineStr">
        <is>
          <t>自転車で通学しています。</t>
        </is>
      </c>
      <c r="B36">
        <f>HYPERLINK("output_audio\35_日语男_自転車で通学しています_.mp3", "Play Audio")</f>
        <v/>
      </c>
    </row>
    <row r="37">
      <c r="A37" t="inlineStr">
        <is>
          <t>歩いて行きます、健康に良いですよ。</t>
        </is>
      </c>
      <c r="B37">
        <f>HYPERLINK("output_audio\36_日语男_歩いて行きます_健康に良いですよ_.mp3", "Play Audio")</f>
        <v/>
      </c>
    </row>
    <row r="38">
      <c r="A38" t="inlineStr">
        <is>
          <t>空港は広くて混雑しています。</t>
        </is>
      </c>
      <c r="B38">
        <f>HYPERLINK("output_audio\37_日语男_空港は広くて混雑しています_.mp3", "Play Audio")</f>
        <v/>
      </c>
    </row>
    <row r="39">
      <c r="A39" t="inlineStr">
        <is>
          <t>ホテルのチェックインを済ませましたか？</t>
        </is>
      </c>
      <c r="B39">
        <f>HYPERLINK("output_audio\38_日语男_ホテルのチェックインを済ませましたか_.mp3", "Play Audio")</f>
        <v/>
      </c>
    </row>
    <row r="40">
      <c r="A40" t="inlineStr">
        <is>
          <t>旅行は楽しいですね、どこへ行きましたか？</t>
        </is>
      </c>
      <c r="B40">
        <f>HYPERLINK("output_audio\39_日语男_旅行は楽しいですね_どこへ行きましたか_.mp3", "Play Audio")</f>
        <v/>
      </c>
    </row>
    <row r="41">
      <c r="A41" t="inlineStr">
        <is>
          <t>荷物は重いですね、手伝いましょうか？</t>
        </is>
      </c>
      <c r="B41">
        <f>HYPERLINK("output_audio\40_日语男_荷物は重いですね_手伝いましょうか_.mp3", "Play Audio")</f>
        <v/>
      </c>
    </row>
    <row r="42">
      <c r="A42" t="inlineStr">
        <is>
          <t>食事はいかがでしたか？おいしかったですか？</t>
        </is>
      </c>
      <c r="B42">
        <f>HYPERLINK("output_audio\41_日语男_食事はいかがでしたか_おいしかったですか_.mp3", "Play Audio")</f>
        <v/>
      </c>
    </row>
    <row r="43">
      <c r="A43" t="inlineStr">
        <is>
          <t>このレストランの雰囲気が素敵ですね。</t>
        </is>
      </c>
      <c r="B43">
        <f>HYPERLINK("output_audio\42_日语男_このレストランの雰囲気が素敵ですね_.mp3", "Play Audio")</f>
        <v/>
      </c>
    </row>
    <row r="44">
      <c r="A44" t="inlineStr">
        <is>
          <t>おすすめのメニューは何ですか？</t>
        </is>
      </c>
      <c r="B44">
        <f>HYPERLINK("output_audio\43_日语男_おすすめのメニューは何ですか_.mp3", "Play Audio")</f>
        <v/>
      </c>
    </row>
    <row r="45">
      <c r="A45" t="inlineStr">
        <is>
          <t>お茶を飲みませんか？</t>
        </is>
      </c>
      <c r="B45">
        <f>HYPERLINK("output_audio\44_日语男_お茶を飲みませんか_.mp3", "Play Audio")</f>
        <v/>
      </c>
    </row>
    <row r="46">
      <c r="A46" t="inlineStr">
        <is>
          <t>今日のニュースは何ですか？</t>
        </is>
      </c>
      <c r="B46">
        <f>HYPERLINK("output_audio\45_日语男_今日のニュースは何ですか_.mp3", "Play Audio")</f>
        <v/>
      </c>
    </row>
    <row r="47">
      <c r="A47" t="inlineStr">
        <is>
          <t>音楽を聞いていますか？好きなアーティストはいますか？</t>
        </is>
      </c>
      <c r="B47">
        <f>HYPERLINK("output_audio\46_日语男_音楽を聞いていますか_好きなアーティストはいますか_.mp3", "Play Audio")</f>
        <v/>
      </c>
    </row>
    <row r="48">
      <c r="A48" t="inlineStr">
        <is>
          <t>テレビを観ていますか？現在何が放送されていますか？</t>
        </is>
      </c>
      <c r="B48">
        <f>HYPERLINK("output_audio\47_日语男_テレビを観ていますか_現在何が放送されていますか_.mp3", "Play Audio")</f>
        <v/>
      </c>
    </row>
    <row r="49">
      <c r="A49" t="inlineStr">
        <is>
          <t>音楽会に行きませんか？</t>
        </is>
      </c>
      <c r="B49">
        <f>HYPERLINK("output_audio\48_日语男_音楽会に行きませんか_.mp3", "Play Audio")</f>
        <v/>
      </c>
    </row>
    <row r="50">
      <c r="A50" t="inlineStr">
        <is>
          <t>舞台に立ちますか？私も行きたいです。</t>
        </is>
      </c>
      <c r="B50">
        <f>HYPERLINK("output_audio\49_日语男_舞台に立ちますか_私も行きたいです_.mp3", "Play Audio")</f>
        <v/>
      </c>
    </row>
    <row r="51">
      <c r="A51" t="inlineStr">
        <is>
          <t>展覧会はいつ開催されますか？</t>
        </is>
      </c>
      <c r="B51">
        <f>HYPERLINK("output_audio\50_日语男_展覧会はいつ開催されますか_.mp3", "Play Audio")</f>
        <v/>
      </c>
    </row>
    <row r="52">
      <c r="A52" t="inlineStr">
        <is>
          <t>図書館で勉強しています。</t>
        </is>
      </c>
      <c r="B52">
        <f>HYPERLINK("output_audio\51_日语男_図書館で勉強しています_.mp3", "Play Audio")</f>
        <v/>
      </c>
    </row>
    <row r="53">
      <c r="A53" t="inlineStr">
        <is>
          <t>試験が終わったので、リラックスできます。</t>
        </is>
      </c>
      <c r="B53">
        <f>HYPERLINK("output_audio\52_日语男_試験が終わったので_リラックスできます_.mp3", "Play Audio")</f>
        <v/>
      </c>
    </row>
    <row r="54">
      <c r="A54" t="inlineStr">
        <is>
          <t>勉強は忙しいですね、頑張ってください。</t>
        </is>
      </c>
      <c r="B54">
        <f>HYPERLINK("output_audio\53_日语男_勉強は忙しいですね_頑張ってください_.mp3", "Play Audio")</f>
        <v/>
      </c>
    </row>
    <row r="55">
      <c r="A55" t="inlineStr">
        <is>
          <t>テストは難しかったですか？</t>
        </is>
      </c>
      <c r="B55">
        <f>HYPERLINK("output_audio\54_日语男_テストは難しかったですか_.mp3", "Play Audio")</f>
        <v/>
      </c>
    </row>
    <row r="56">
      <c r="A56" t="inlineStr">
        <is>
          <t>夏休みはいかが計画されていますか？</t>
        </is>
      </c>
      <c r="B56">
        <f>HYPERLINK("output_audio\55_日语男_夏休みはいかが計画されていますか_.mp3", "Play Audio")</f>
        <v/>
      </c>
    </row>
    <row r="57">
      <c r="A57" t="inlineStr">
        <is>
          <t>冬休みはどこかに行きたいですか？</t>
        </is>
      </c>
      <c r="B57">
        <f>HYPERLINK("output_audio\56_日语男_冬休みはどこかに行きたいですか_.mp3", "Play Audio")</f>
        <v/>
      </c>
    </row>
    <row r="58">
      <c r="A58" t="inlineStr">
        <is>
          <t>家にいますか？还是在りますか？</t>
        </is>
      </c>
      <c r="B58">
        <f>HYPERLINK("output_audio\57_日语男_家にいますか_还是在りますか_.mp3", "Play Audio")</f>
        <v/>
      </c>
    </row>
    <row r="59">
      <c r="A59" t="inlineStr">
        <is>
          <t>家族は元気ですか？</t>
        </is>
      </c>
      <c r="B59">
        <f>HYPERLINK("output_audio\58_日语男_家族は元気ですか_.mp3", "Play Audio")</f>
        <v/>
      </c>
    </row>
    <row r="60">
      <c r="A60" t="inlineStr">
        <is>
          <t>友達と会いましたか？</t>
        </is>
      </c>
      <c r="B60">
        <f>HYPERLINK("output_audio\59_日语男_友達と会いましたか_.mp3", "Play Audio")</f>
        <v/>
      </c>
    </row>
    <row r="61">
      <c r="A61" t="inlineStr">
        <is>
          <t>学校は忙しいですか？</t>
        </is>
      </c>
      <c r="B61">
        <f>HYPERLINK("output_audio\60_日语男_学校は忙しいですか_.mp3", "Play Audio")</f>
        <v/>
      </c>
    </row>
    <row r="62">
      <c r="A62" t="inlineStr">
        <is>
          <t>先週のテストはどうでしたか？</t>
        </is>
      </c>
      <c r="B62">
        <f>HYPERLINK("output_audio\61_日语男_先週のテストはどうでしたか_.mp3", "Play Audio")</f>
        <v/>
      </c>
    </row>
    <row r="63">
      <c r="A63" t="inlineStr">
        <is>
          <t>授業は興味深かったですか？</t>
        </is>
      </c>
      <c r="B63">
        <f>HYPERLINK("output_audio\62_日语男_授業は興味深かったですか_.mp3", "Play Audio")</f>
        <v/>
      </c>
    </row>
    <row r="64">
      <c r="A64" t="inlineStr">
        <is>
          <t>図書館の本を返却しましたか？</t>
        </is>
      </c>
      <c r="B64">
        <f>HYPERLINK("output_audio\63_日语男_図書館の本を返却しましたか_.mp3", "Play Audio")</f>
        <v/>
      </c>
    </row>
    <row r="65">
      <c r="A65" t="inlineStr">
        <is>
          <t>宿題は終わりましたか？</t>
        </is>
      </c>
      <c r="B65">
        <f>HYPERLINK("output_audio\64_日语男_宿題は終わりましたか_.mp3", "Play Audio")</f>
        <v/>
      </c>
    </row>
    <row r="66">
      <c r="A66" t="inlineStr">
        <is>
          <t>英語の会話は苦手ですか？</t>
        </is>
      </c>
      <c r="B66">
        <f>HYPERLINK("output_audio\65_日语男_英語の会話は苦手ですか_.mp3", "Play Audio")</f>
        <v/>
      </c>
    </row>
    <row r="67">
      <c r="A67" t="inlineStr">
        <is>
          <t>数学の問題は解決できましたか？</t>
        </is>
      </c>
      <c r="B67">
        <f>HYPERLINK("output_audio\66_日语男_数学の問題は解決できましたか_.mp3", "Play Audio")</f>
        <v/>
      </c>
    </row>
    <row r="68">
      <c r="A68" t="inlineStr">
        <is>
          <t>科学の実験は面白かったですか？</t>
        </is>
      </c>
      <c r="B68">
        <f>HYPERLINK("output_audio\67_日语男_科学の実験は面白かったですか_.mp3", "Play Audio")</f>
        <v/>
      </c>
    </row>
    <row r="69">
      <c r="A69" t="inlineStr">
        <is>
          <t>歴史の授業は興味がありますか？</t>
        </is>
      </c>
      <c r="B69">
        <f>HYPERLINK("output_audio\68_日语男_歴史の授業は興味がありますか_.mp3", "Play Audio")</f>
        <v/>
      </c>
    </row>
    <row r="70">
      <c r="A70" t="inlineStr">
        <is>
          <t>体育の授業で何をしましたか？</t>
        </is>
      </c>
      <c r="B70">
        <f>HYPERLINK("output_audio\69_日语男_体育の授業で何をしましたか_.mp3", "Play Audio")</f>
        <v/>
      </c>
    </row>
    <row r="71">
      <c r="A71" t="inlineStr">
        <is>
          <t>音楽の授業で歌いましたか？</t>
        </is>
      </c>
      <c r="B71">
        <f>HYPERLINK("output_audio\70_日语男_音楽の授業で歌いましたか_.mp3", "Play Audio")</f>
        <v/>
      </c>
    </row>
    <row r="72">
      <c r="A72" t="inlineStr">
        <is>
          <t>美術の授業で何を描きましたか？</t>
        </is>
      </c>
      <c r="B72">
        <f>HYPERLINK("output_audio\71_日语男_美術の授業で何を描きましたか_.mp3", "Play Audio")</f>
        <v/>
      </c>
    </row>
    <row r="73">
      <c r="A73" t="inlineStr">
        <is>
          <t>パソコンは使いこなせますか？</t>
        </is>
      </c>
      <c r="B73">
        <f>HYPERLINK("output_audio\72_日语男_パソコンは使いこなせますか_.mp3", "Play Audio")</f>
        <v/>
      </c>
    </row>
    <row r="74">
      <c r="A74" t="inlineStr">
        <is>
          <t>インターネットで何をしていますか？</t>
        </is>
      </c>
      <c r="B74">
        <f>HYPERLINK("output_audio\73_日语男_インターネットで何をしていますか_.mp3", "Play Audio")</f>
        <v/>
      </c>
    </row>
    <row r="75">
      <c r="A75" t="inlineStr">
        <is>
          <t>メールをチェックしましたか？</t>
        </is>
      </c>
      <c r="B75">
        <f>HYPERLINK("output_audio\74_日语男_メールをチェックしましたか_.mp3", "Play Audio")</f>
        <v/>
      </c>
    </row>
    <row r="76">
      <c r="A76" t="inlineStr">
        <is>
          <t>ソーシャルメディアで友達と連絡していますか？</t>
        </is>
      </c>
      <c r="B76">
        <f>HYPERLINK("output_audio\75_日语男_ソーシャルメディアで友達と連絡していますか_.mp3", "Play Audio")</f>
        <v/>
      </c>
    </row>
    <row r="77">
      <c r="A77" t="inlineStr">
        <is>
          <t>ゲームはよく遊ぶですか？</t>
        </is>
      </c>
      <c r="B77">
        <f>HYPERLINK("output_audio\76_日语男_ゲームはよく遊ぶですか_.mp3", "Play Audio")</f>
        <v/>
      </c>
    </row>
    <row r="78">
      <c r="A78" t="inlineStr">
        <is>
          <t>漫画を読みますか？おすすめのタイトルはありますか？</t>
        </is>
      </c>
      <c r="B78">
        <f>HYPERLINK("output_audio\77_日语男_漫画を読みますか_おすすめのタイトルはありますか_.mp3", "Play Audio")</f>
        <v/>
      </c>
    </row>
    <row r="79">
      <c r="A79" t="inlineStr">
        <is>
          <t>小説を読むのが好きですか？</t>
        </is>
      </c>
      <c r="B79">
        <f>HYPERLINK("output_audio\78_日语男_小説を読むのが好きですか_.mp3", "Play Audio")</f>
        <v/>
      </c>
    </row>
    <row r="80">
      <c r="A80" t="inlineStr">
        <is>
          <t>料理は得意ですか？おすすめのレシピはありますか？</t>
        </is>
      </c>
      <c r="B80">
        <f>HYPERLINK("output_audio\79_日语男_料理は得意ですか_おすすめのレシピはありますか_.mp3", "Play Audio")</f>
        <v/>
      </c>
    </row>
    <row r="81">
      <c r="A81" t="inlineStr">
        <is>
          <t>手料理を作ってみませんか？</t>
        </is>
      </c>
      <c r="B81">
        <f>HYPERLINK("output_audio\80_日语男_手料理を作ってみませんか_.mp3", "Play Audio")</f>
        <v/>
      </c>
    </row>
    <row r="82">
      <c r="A82" t="inlineStr">
        <is>
          <t>買い物は好きですか？おすすめの店はありますか？</t>
        </is>
      </c>
      <c r="B82">
        <f>HYPERLINK("output_audio\81_日语男_買い物は好きですか_おすすめの店はありますか_.mp3", "Play Audio")</f>
        <v/>
      </c>
    </row>
    <row r="83">
      <c r="A83" t="inlineStr">
        <is>
          <t>散歩は健康に良いですね。</t>
        </is>
      </c>
      <c r="B83">
        <f>HYPERLINK("output_audio\82_日语男_散歩は健康に良いですね_.mp3", "Play Audio")</f>
        <v/>
      </c>
    </row>
    <row r="84">
      <c r="A84" t="inlineStr">
        <is>
          <t>ジョギングは続けていますか？</t>
        </is>
      </c>
      <c r="B84">
        <f>HYPERLINK("output_audio\83_日语男_ジョギングは続けていますか_.mp3", "Play Audio")</f>
        <v/>
      </c>
    </row>
    <row r="85">
      <c r="A85" t="inlineStr">
        <is>
          <t>ヨガを始めませんか？</t>
        </is>
      </c>
      <c r="B85">
        <f>HYPERLINK("output_audio\84_日语男_ヨガを始めませんか_.mp3", "Play Audio")</f>
        <v/>
      </c>
    </row>
    <row r="86">
      <c r="A86" t="inlineStr">
        <is>
          <t>テニスをしますか？一緒に遊ぶことができますか？</t>
        </is>
      </c>
      <c r="B86">
        <f>HYPERLINK("output_audio\85_日语男_テニスをしますか_一緒に遊ぶことができますか_.mp3", "Play Audio")</f>
        <v/>
      </c>
    </row>
    <row r="87">
      <c r="A87" t="inlineStr">
        <is>
          <t>スキーに行きたいです。</t>
        </is>
      </c>
      <c r="B87">
        <f>HYPERLINK("output_audio\86_日语男_スキーに行きたいです_.mp3", "Play Audio")</f>
        <v/>
      </c>
    </row>
    <row r="88">
      <c r="A88" t="inlineStr">
        <is>
          <t>サイクリングは楽しいですね。</t>
        </is>
      </c>
      <c r="B88">
        <f>HYPERLINK("output_audio\87_日语男_サイクリングは楽しいですね_.mp3", "Play Audio")</f>
        <v/>
      </c>
    </row>
    <row r="89">
      <c r="A89" t="inlineStr">
        <is>
          <t>旅行は楽しいですが、荷物は準備できましたか？</t>
        </is>
      </c>
      <c r="B89">
        <f>HYPERLINK("output_audio\88_日语男_旅行は楽しいですが_荷物は準備できましたか_.mp3", "Play Audio")</f>
        <v/>
      </c>
    </row>
    <row r="90">
      <c r="A90" t="inlineStr">
        <is>
          <t>ホテルに予約は済ませましたか？</t>
        </is>
      </c>
      <c r="B90">
        <f>HYPERLINK("output_audio\89_日语男_ホテルに予約は済ませましたか_.mp3", "Play Audio")</f>
        <v/>
      </c>
    </row>
    <row r="91">
      <c r="A91" t="inlineStr">
        <is>
          <t>航空券は買いましたか？</t>
        </is>
      </c>
      <c r="B91">
        <f>HYPERLINK("output_audio\90_日语男_航空券は買いましたか_.mp3", "Play Audio")</f>
        <v/>
      </c>
    </row>
    <row r="92">
      <c r="A92" t="inlineStr">
        <is>
          <t>カメラは持参しますか？景色を撮影しましょう。</t>
        </is>
      </c>
      <c r="B92">
        <f>HYPERLINK("output_audio\91_日语男_カメラは持参しますか_景色を撮影しましょう_.mp3", "Play Audio")</f>
        <v/>
      </c>
    </row>
    <row r="93">
      <c r="A93" t="inlineStr">
        <is>
          <t>ガイドブックは持っていますか？</t>
        </is>
      </c>
      <c r="B93">
        <f>HYPERLINK("output_audio\92_日语男_ガイドブックは持っていますか_.mp3", "Play Audio")</f>
        <v/>
      </c>
    </row>
    <row r="94">
      <c r="A94" t="inlineStr">
        <is>
          <t>現地の言葉は少しわかりますか？</t>
        </is>
      </c>
      <c r="B94">
        <f>HYPERLINK("output_audio\93_日语男_現地の言葉は少しわかりますか_.mp3", "Play Audio")</f>
        <v/>
      </c>
    </row>
    <row r="95">
      <c r="A95" t="inlineStr">
        <is>
          <t>現地の食べ物は美味しそうですね。</t>
        </is>
      </c>
      <c r="B95">
        <f>HYPERLINK("output_audio\94_日语男_現地の食べ物は美味しそうですね_.mp3", "Play Audio")</f>
        <v/>
      </c>
    </row>
    <row r="96">
      <c r="A96" t="inlineStr">
        <is>
          <t>現地の文化について知りたいですか？</t>
        </is>
      </c>
      <c r="B96">
        <f>HYPERLINK("output_audio\95_日语男_現地の文化について知りたいですか_.mp3", "Play Audio")</f>
        <v/>
      </c>
    </row>
    <row r="97">
      <c r="A97" t="inlineStr">
        <is>
          <t>見学は計画されていますか？</t>
        </is>
      </c>
      <c r="B97">
        <f>HYPERLINK("output_audio\96_日语男_見学は計画されていますか_.mp3", "Play Audio")</f>
        <v/>
      </c>
    </row>
    <row r="98">
      <c r="A98" t="inlineStr">
        <is>
          <t>現地のイベントはありますか？</t>
        </is>
      </c>
      <c r="B98">
        <f>HYPERLINK("output_audio\97_日语男_現地のイベントはありますか_.mp3", "Play Audio")</f>
        <v/>
      </c>
    </row>
    <row r="99">
      <c r="A99" t="inlineStr">
        <is>
          <t>現地のショッピングモールはありますか？</t>
        </is>
      </c>
      <c r="B99">
        <f>HYPERLINK("output_audio\98_日语男_現地のショッピングモールはありますか_.mp3", "Play Audio")</f>
        <v/>
      </c>
    </row>
    <row r="100">
      <c r="A100" t="inlineStr">
        <is>
          <t>現地の伝統的な祭りはありますか？</t>
        </is>
      </c>
      <c r="B100">
        <f>HYPERLINK("output_audio\99_日语男_現地の伝統的な祭りはありますか_.mp3", "Play Audio")</f>
        <v/>
      </c>
    </row>
    <row r="101">
      <c r="A101" t="inlineStr">
        <is>
          <t>旅行の思い出は大切にしていますか？</t>
        </is>
      </c>
      <c r="B101">
        <f>HYPERLINK("output_audio\100_日语男_旅行の思い出は大切にしていますか_.mp3", "Play Audio")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2024-09-02T07:01:07Z</dcterms:created>
  <dcterms:modified xsi:type="dcterms:W3CDTF">2024-09-02T07:01:07Z</dcterms:modified>
</cp:coreProperties>
</file>